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13_ncr:1_{F3A36ED1-D7AE-421A-B4A9-F790EEEE42AC}" xr6:coauthVersionLast="47" xr6:coauthVersionMax="47" xr10:uidLastSave="{00000000-0000-0000-0000-000000000000}"/>
  <bookViews>
    <workbookView xWindow="9225" yWindow="75" windowWidth="19515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220" i="1" l="1"/>
  <c r="AL220" i="1" s="1"/>
  <c r="AB649" i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D2552" i="1" l="1"/>
  <c r="AF2552" i="1" s="1"/>
  <c r="G172" i="1"/>
  <c r="AC2552" i="1"/>
  <c r="AE2552" i="1" s="1"/>
  <c r="AL2552" i="1"/>
  <c r="AL1796" i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2552" i="1" l="1"/>
  <c r="AP2552" i="1"/>
  <c r="AO1796" i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 s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M147" i="1" s="1"/>
  <c r="L146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L173" i="1" l="1"/>
  <c r="AN174" i="1"/>
  <c r="M174" i="1" s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3" i="1" l="1"/>
  <c r="N193" i="1" s="1"/>
  <c r="L193" i="1"/>
  <c r="AN194" i="1"/>
  <c r="M194" i="1" s="1"/>
  <c r="AN195" i="1" l="1"/>
  <c r="M195" i="1" s="1"/>
  <c r="L194" i="1"/>
  <c r="N194" i="1"/>
  <c r="AN196" i="1" l="1"/>
  <c r="L195" i="1"/>
  <c r="N195" i="1"/>
  <c r="M196" i="1"/>
  <c r="AN197" i="1" l="1"/>
  <c r="M197" i="1" s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M214" i="1" s="1"/>
  <c r="L213" i="1"/>
  <c r="M213" i="1"/>
  <c r="N213" i="1" s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AN222" i="1"/>
  <c r="M222" i="1" s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AN229" i="1"/>
  <c r="M229" i="1" s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M235" i="1" s="1"/>
  <c r="L234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AN242" i="1"/>
  <c r="M242" i="1" s="1"/>
  <c r="N242" i="1" s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 s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M254" i="1" s="1"/>
  <c r="N253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M274" i="1" s="1"/>
  <c r="L273" i="1"/>
  <c r="L274" i="1" l="1"/>
  <c r="N274" i="1"/>
  <c r="AN275" i="1"/>
  <c r="M275" i="1" s="1"/>
  <c r="N275" i="1" l="1"/>
  <c r="AN276" i="1"/>
  <c r="M276" i="1" s="1"/>
  <c r="L275" i="1"/>
  <c r="L276" i="1" l="1"/>
  <c r="N276" i="1"/>
  <c r="AN277" i="1"/>
  <c r="M277" i="1" s="1"/>
  <c r="L277" i="1" l="1"/>
  <c r="N277" i="1"/>
  <c r="AN278" i="1"/>
  <c r="M278" i="1"/>
  <c r="N278" i="1" l="1"/>
  <c r="M279" i="1"/>
  <c r="AN279" i="1"/>
  <c r="L278" i="1"/>
  <c r="AN280" i="1" l="1"/>
  <c r="M280" i="1" s="1"/>
  <c r="N279" i="1"/>
  <c r="L279" i="1"/>
  <c r="L280" i="1" l="1"/>
  <c r="AN281" i="1"/>
  <c r="M281" i="1" s="1"/>
  <c r="N280" i="1"/>
  <c r="L281" i="1" l="1"/>
  <c r="N281" i="1"/>
  <c r="AN282" i="1"/>
  <c r="M282" i="1" s="1"/>
  <c r="N282" i="1" s="1"/>
  <c r="L282" i="1" l="1"/>
  <c r="AN283" i="1"/>
  <c r="M283" i="1" s="1"/>
  <c r="N283" i="1" l="1"/>
  <c r="L283" i="1"/>
  <c r="AN284" i="1"/>
  <c r="M284" i="1" s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M288" i="1" s="1"/>
  <c r="N287" i="1"/>
  <c r="L287" i="1"/>
  <c r="N288" i="1" l="1"/>
  <c r="L288" i="1"/>
  <c r="AN289" i="1"/>
  <c r="M289" i="1" s="1"/>
  <c r="N289" i="1" l="1"/>
  <c r="AN290" i="1"/>
  <c r="M290" i="1" s="1"/>
  <c r="L289" i="1"/>
  <c r="N290" i="1" l="1"/>
  <c r="L290" i="1"/>
  <c r="AN291" i="1"/>
  <c r="M291" i="1" s="1"/>
  <c r="N291" i="1" s="1"/>
  <c r="L291" i="1" l="1"/>
  <c r="AN292" i="1"/>
  <c r="M292" i="1"/>
  <c r="N292" i="1" l="1"/>
  <c r="L292" i="1"/>
  <c r="AN293" i="1"/>
  <c r="M293" i="1" s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M298" i="1" s="1"/>
  <c r="L297" i="1"/>
  <c r="AN299" i="1" l="1"/>
  <c r="M299" i="1" s="1"/>
  <c r="L298" i="1"/>
  <c r="N298" i="1"/>
  <c r="AN300" i="1" l="1"/>
  <c r="M300" i="1" s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M308" i="1" s="1"/>
  <c r="L307" i="1"/>
  <c r="N308" i="1" l="1"/>
  <c r="AN309" i="1"/>
  <c r="L308" i="1"/>
  <c r="M309" i="1"/>
  <c r="AN310" i="1" l="1"/>
  <c r="M310" i="1" s="1"/>
  <c r="N309" i="1"/>
  <c r="L309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 s="1"/>
  <c r="N319" i="1" l="1"/>
  <c r="AN320" i="1"/>
  <c r="M320" i="1" s="1"/>
  <c r="L319" i="1"/>
  <c r="N320" i="1" l="1"/>
  <c r="L320" i="1"/>
  <c r="AN321" i="1"/>
  <c r="M321" i="1"/>
  <c r="AN322" i="1" l="1"/>
  <c r="M322" i="1" s="1"/>
  <c r="L321" i="1"/>
  <c r="N321" i="1"/>
  <c r="N322" i="1" l="1"/>
  <c r="L322" i="1"/>
  <c r="AN323" i="1"/>
  <c r="M323" i="1" s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M336" i="1" s="1"/>
  <c r="N335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M341" i="1" s="1"/>
  <c r="L340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AN349" i="1" l="1"/>
  <c r="M349" i="1" s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AN353" i="1" l="1"/>
  <c r="M353" i="1" s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 s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N381" i="1" l="1"/>
  <c r="L381" i="1"/>
  <c r="AN382" i="1"/>
  <c r="M382" i="1" s="1"/>
  <c r="L382" i="1" l="1"/>
  <c r="N382" i="1"/>
  <c r="AN383" i="1"/>
  <c r="M383" i="1" s="1"/>
  <c r="N383" i="1" l="1"/>
  <c r="L383" i="1"/>
  <c r="AN384" i="1"/>
  <c r="M384" i="1" s="1"/>
  <c r="L384" i="1" l="1"/>
  <c r="N384" i="1"/>
  <c r="AN385" i="1"/>
  <c r="L385" i="1" l="1"/>
  <c r="AN386" i="1"/>
  <c r="M386" i="1" s="1"/>
  <c r="N386" i="1" s="1"/>
  <c r="M385" i="1"/>
  <c r="N385" i="1" s="1"/>
  <c r="M387" i="1" l="1"/>
  <c r="L386" i="1"/>
  <c r="AN387" i="1"/>
  <c r="L387" i="1" l="1"/>
  <c r="AN388" i="1"/>
  <c r="M388" i="1" s="1"/>
  <c r="N387" i="1"/>
  <c r="AN389" i="1" l="1"/>
  <c r="M389" i="1" s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M431" i="1" s="1"/>
  <c r="N431" i="1" s="1"/>
  <c r="N430" i="1"/>
  <c r="AN432" i="1" l="1"/>
  <c r="M432" i="1" s="1"/>
  <c r="L431" i="1"/>
  <c r="AN433" i="1" l="1"/>
  <c r="M433" i="1" s="1"/>
  <c r="N432" i="1"/>
  <c r="L432" i="1"/>
  <c r="AN434" i="1" l="1"/>
  <c r="M434" i="1" s="1"/>
  <c r="L433" i="1"/>
  <c r="N433" i="1"/>
  <c r="N434" i="1" l="1"/>
  <c r="AN435" i="1"/>
  <c r="M435" i="1" s="1"/>
  <c r="L434" i="1"/>
  <c r="N435" i="1" l="1"/>
  <c r="L435" i="1"/>
  <c r="AN436" i="1"/>
  <c r="M436" i="1" s="1"/>
  <c r="L436" i="1" l="1"/>
  <c r="N436" i="1"/>
  <c r="AN437" i="1"/>
  <c r="M437" i="1" s="1"/>
  <c r="L437" i="1" l="1"/>
  <c r="AN438" i="1"/>
  <c r="M438" i="1" s="1"/>
  <c r="N437" i="1"/>
  <c r="AN439" i="1" l="1"/>
  <c r="M439" i="1" s="1"/>
  <c r="L438" i="1"/>
  <c r="N438" i="1"/>
  <c r="AN440" i="1" l="1"/>
  <c r="M440" i="1" s="1"/>
  <c r="L439" i="1"/>
  <c r="N439" i="1"/>
  <c r="AN441" i="1" l="1"/>
  <c r="M441" i="1" s="1"/>
  <c r="L440" i="1"/>
  <c r="N440" i="1"/>
  <c r="N441" i="1" l="1"/>
  <c r="L441" i="1"/>
  <c r="AN442" i="1"/>
  <c r="M442" i="1" s="1"/>
  <c r="L442" i="1" l="1"/>
  <c r="AN443" i="1"/>
  <c r="M443" i="1" s="1"/>
  <c r="N442" i="1"/>
  <c r="L443" i="1" l="1"/>
  <c r="N443" i="1"/>
  <c r="AN444" i="1"/>
  <c r="M444" i="1" s="1"/>
  <c r="AN445" i="1" l="1"/>
  <c r="M445" i="1" s="1"/>
  <c r="N444" i="1"/>
  <c r="L444" i="1"/>
  <c r="N445" i="1" l="1"/>
  <c r="L445" i="1"/>
  <c r="AN446" i="1"/>
  <c r="M446" i="1" s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AN451" i="1"/>
  <c r="M451" i="1" s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AN460" i="1"/>
  <c r="M460" i="1" s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AN464" i="1"/>
  <c r="M464" i="1" s="1"/>
  <c r="N464" i="1" l="1"/>
  <c r="L464" i="1"/>
  <c r="AN465" i="1"/>
  <c r="M465" i="1" s="1"/>
  <c r="AN466" i="1" l="1"/>
  <c r="M466" i="1" s="1"/>
  <c r="L465" i="1"/>
  <c r="N465" i="1"/>
  <c r="AN467" i="1" l="1"/>
  <c r="M467" i="1"/>
  <c r="N466" i="1"/>
  <c r="L466" i="1"/>
  <c r="AN468" i="1" l="1"/>
  <c r="M468" i="1" s="1"/>
  <c r="N467" i="1"/>
  <c r="L467" i="1"/>
  <c r="N468" i="1" l="1"/>
  <c r="AN469" i="1"/>
  <c r="M469" i="1" s="1"/>
  <c r="L468" i="1"/>
  <c r="N469" i="1" l="1"/>
  <c r="L469" i="1"/>
  <c r="AN470" i="1"/>
  <c r="M470" i="1" s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L484" i="1" l="1"/>
  <c r="N484" i="1"/>
  <c r="AN485" i="1"/>
  <c r="M485" i="1" s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M489" i="1" s="1"/>
  <c r="L488" i="1"/>
  <c r="N488" i="1"/>
  <c r="AN490" i="1" l="1"/>
  <c r="M490" i="1" s="1"/>
  <c r="N489" i="1"/>
  <c r="L489" i="1"/>
  <c r="AN491" i="1" l="1"/>
  <c r="M491" i="1" s="1"/>
  <c r="L490" i="1"/>
  <c r="N490" i="1"/>
  <c r="AN492" i="1" l="1"/>
  <c r="M492" i="1" s="1"/>
  <c r="N491" i="1"/>
  <c r="L491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M497" i="1" s="1"/>
  <c r="N496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 s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N530" i="1" l="1"/>
  <c r="AN531" i="1"/>
  <c r="M531" i="1" s="1"/>
  <c r="L530" i="1"/>
  <c r="AN532" i="1" l="1"/>
  <c r="N531" i="1"/>
  <c r="L531" i="1"/>
  <c r="M532" i="1"/>
  <c r="AN533" i="1" l="1"/>
  <c r="M533" i="1" s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AN538" i="1"/>
  <c r="M538" i="1" s="1"/>
  <c r="N537" i="1"/>
  <c r="N538" i="1" l="1"/>
  <c r="L538" i="1"/>
  <c r="AN539" i="1"/>
  <c r="M539" i="1" s="1"/>
  <c r="L539" i="1" l="1"/>
  <c r="AN540" i="1"/>
  <c r="M540" i="1" s="1"/>
  <c r="N539" i="1"/>
  <c r="N540" i="1" l="1"/>
  <c r="L540" i="1"/>
  <c r="AN541" i="1"/>
  <c r="M541" i="1" s="1"/>
  <c r="AN542" i="1" l="1"/>
  <c r="M542" i="1" s="1"/>
  <c r="L541" i="1"/>
  <c r="N541" i="1"/>
  <c r="AN543" i="1" l="1"/>
  <c r="M543" i="1" s="1"/>
  <c r="L542" i="1"/>
  <c r="N542" i="1"/>
  <c r="N543" i="1" l="1"/>
  <c r="L543" i="1"/>
  <c r="AN544" i="1"/>
  <c r="M544" i="1"/>
  <c r="L544" i="1" l="1"/>
  <c r="N544" i="1"/>
  <c r="AN545" i="1"/>
  <c r="M545" i="1" s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AN558" i="1"/>
  <c r="M558" i="1" s="1"/>
  <c r="N557" i="1"/>
  <c r="L558" i="1" l="1"/>
  <c r="N558" i="1"/>
  <c r="AN559" i="1"/>
  <c r="M559" i="1"/>
  <c r="AN560" i="1" l="1"/>
  <c r="M560" i="1" s="1"/>
  <c r="L559" i="1"/>
  <c r="N559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M572" i="1" s="1"/>
  <c r="N572" i="1" s="1"/>
  <c r="N571" i="1"/>
  <c r="L571" i="1"/>
  <c r="L572" i="1" l="1"/>
  <c r="AN573" i="1"/>
  <c r="M573" i="1" s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M580" i="1" s="1"/>
  <c r="N579" i="1"/>
  <c r="AN581" i="1" l="1"/>
  <c r="L580" i="1"/>
  <c r="N580" i="1"/>
  <c r="M581" i="1"/>
  <c r="AN582" i="1" l="1"/>
  <c r="L581" i="1"/>
  <c r="N581" i="1"/>
  <c r="M582" i="1"/>
  <c r="N582" i="1" l="1"/>
  <c r="L582" i="1"/>
  <c r="AN583" i="1"/>
  <c r="M583" i="1" s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 s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AN598" i="1"/>
  <c r="M598" i="1" s="1"/>
  <c r="N598" i="1" l="1"/>
  <c r="L598" i="1"/>
  <c r="AN599" i="1"/>
  <c r="M599" i="1" s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M605" i="1" s="1"/>
  <c r="L604" i="1"/>
  <c r="N604" i="1"/>
  <c r="N605" i="1" l="1"/>
  <c r="L605" i="1"/>
  <c r="AN606" i="1"/>
  <c r="M606" i="1"/>
  <c r="AN607" i="1" l="1"/>
  <c r="M607" i="1" s="1"/>
  <c r="L606" i="1"/>
  <c r="N606" i="1"/>
  <c r="AN608" i="1" l="1"/>
  <c r="M608" i="1" s="1"/>
  <c r="L607" i="1"/>
  <c r="N607" i="1"/>
  <c r="M609" i="1" l="1"/>
  <c r="L608" i="1"/>
  <c r="AN609" i="1"/>
  <c r="N608" i="1"/>
  <c r="AN610" i="1" l="1"/>
  <c r="M610" i="1" s="1"/>
  <c r="L609" i="1"/>
  <c r="N609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M617" i="1" s="1"/>
  <c r="N616" i="1"/>
  <c r="L617" i="1" l="1"/>
  <c r="AN618" i="1"/>
  <c r="M618" i="1" s="1"/>
  <c r="N617" i="1"/>
  <c r="N618" i="1" l="1"/>
  <c r="AN619" i="1"/>
  <c r="L618" i="1"/>
  <c r="M619" i="1"/>
  <c r="N619" i="1" l="1"/>
  <c r="AN620" i="1"/>
  <c r="M620" i="1" s="1"/>
  <c r="L619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M625" i="1" s="1"/>
  <c r="N624" i="1"/>
  <c r="N625" i="1" l="1"/>
  <c r="L625" i="1"/>
  <c r="AN626" i="1"/>
  <c r="M626" i="1" s="1"/>
  <c r="L626" i="1" l="1"/>
  <c r="N626" i="1"/>
  <c r="AN627" i="1"/>
  <c r="M627" i="1" s="1"/>
  <c r="AN628" i="1" l="1"/>
  <c r="M628" i="1" s="1"/>
  <c r="L627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L636" i="1"/>
  <c r="AN637" i="1"/>
  <c r="M637" i="1" s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AN645" i="1"/>
  <c r="M645" i="1" s="1"/>
  <c r="AN646" i="1" l="1"/>
  <c r="M646" i="1" s="1"/>
  <c r="N645" i="1"/>
  <c r="L645" i="1"/>
  <c r="L646" i="1" l="1"/>
  <c r="AN647" i="1"/>
  <c r="M647" i="1" s="1"/>
  <c r="N646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60" i="1" s="1"/>
  <c r="M659" i="1"/>
  <c r="N659" i="1" s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M667" i="1" s="1"/>
  <c r="L666" i="1"/>
  <c r="L667" i="1" l="1"/>
  <c r="AN668" i="1"/>
  <c r="M668" i="1" s="1"/>
  <c r="N667" i="1"/>
  <c r="AN669" i="1" l="1"/>
  <c r="M669" i="1" s="1"/>
  <c r="N668" i="1"/>
  <c r="L668" i="1"/>
  <c r="AN670" i="1" l="1"/>
  <c r="M670" i="1" s="1"/>
  <c r="N669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 s="1"/>
  <c r="N673" i="1" l="1"/>
  <c r="L673" i="1"/>
  <c r="AN674" i="1"/>
  <c r="M674" i="1" s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M678" i="1" s="1"/>
  <c r="N677" i="1"/>
  <c r="L677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M682" i="1" s="1"/>
  <c r="L681" i="1"/>
  <c r="N681" i="1"/>
  <c r="AN683" i="1" l="1"/>
  <c r="M683" i="1" s="1"/>
  <c r="N682" i="1"/>
  <c r="L682" i="1"/>
  <c r="N683" i="1" l="1"/>
  <c r="AN684" i="1"/>
  <c r="M684" i="1"/>
  <c r="L683" i="1"/>
  <c r="AN685" i="1" l="1"/>
  <c r="M685" i="1" s="1"/>
  <c r="L684" i="1"/>
  <c r="N684" i="1"/>
  <c r="N685" i="1" l="1"/>
  <c r="L685" i="1"/>
  <c r="AN686" i="1"/>
  <c r="M686" i="1" s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M690" i="1" s="1"/>
  <c r="L689" i="1"/>
  <c r="N689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L693" i="1" l="1"/>
  <c r="M693" i="1"/>
  <c r="N693" i="1" s="1"/>
  <c r="AN694" i="1"/>
  <c r="M694" i="1" s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M700" i="1" s="1"/>
  <c r="L699" i="1"/>
  <c r="N699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 s="1"/>
  <c r="AN714" i="1" l="1"/>
  <c r="M714" i="1" s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M720" i="1" s="1"/>
  <c r="N719" i="1"/>
  <c r="L719" i="1"/>
  <c r="AN721" i="1" l="1"/>
  <c r="M721" i="1" s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M729" i="1" s="1"/>
  <c r="N728" i="1"/>
  <c r="L728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M739" i="1" s="1"/>
  <c r="L738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 s="1"/>
  <c r="L742" i="1"/>
  <c r="N742" i="1"/>
  <c r="L743" i="1" l="1"/>
  <c r="N743" i="1"/>
  <c r="AN744" i="1"/>
  <c r="M744" i="1" s="1"/>
  <c r="L744" i="1" l="1"/>
  <c r="AN745" i="1"/>
  <c r="M745" i="1" s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M765" i="1" s="1"/>
  <c r="N764" i="1"/>
  <c r="L764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M819" i="1" s="1"/>
  <c r="N818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N869" i="1"/>
  <c r="AN870" i="1"/>
  <c r="M870" i="1" s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AN888" i="1"/>
  <c r="M888" i="1" s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N895" i="1" l="1"/>
  <c r="AN896" i="1"/>
  <c r="M896" i="1" s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M905" i="1" s="1"/>
  <c r="L904" i="1"/>
  <c r="N904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M946" i="1" s="1"/>
  <c r="L945" i="1"/>
  <c r="N945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M985" i="1" s="1"/>
  <c r="N984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L1009" i="1" l="1"/>
  <c r="N1009" i="1"/>
  <c r="AN1010" i="1"/>
  <c r="M1010" i="1" s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M1018" i="1" s="1"/>
  <c r="N1017" i="1"/>
  <c r="L1017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AN1022" i="1"/>
  <c r="M1022" i="1" s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 s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M1048" i="1" s="1"/>
  <c r="L1047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N1073" i="1" l="1"/>
  <c r="AN1074" i="1"/>
  <c r="M1074" i="1" s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M1128" i="1" s="1"/>
  <c r="N1127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AN1205" i="1"/>
  <c r="M1205" i="1" s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AN1286" i="1"/>
  <c r="M1286" i="1" s="1"/>
  <c r="N1286" i="1" l="1"/>
  <c r="L1286" i="1"/>
  <c r="AN1287" i="1"/>
  <c r="M1287" i="1"/>
  <c r="L1287" i="1" l="1"/>
  <c r="AN1288" i="1"/>
  <c r="M1288" i="1" s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 s="1"/>
  <c r="M1354" i="1" l="1"/>
  <c r="AN1354" i="1"/>
  <c r="N1353" i="1"/>
  <c r="L1353" i="1"/>
  <c r="N1354" i="1" l="1"/>
  <c r="AN1355" i="1"/>
  <c r="L1354" i="1"/>
  <c r="M1355" i="1"/>
  <c r="AN1356" i="1" l="1"/>
  <c r="M1356" i="1" s="1"/>
  <c r="N1355" i="1"/>
  <c r="L1355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M1388" i="1" s="1"/>
  <c r="L1387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M1392" i="1" s="1"/>
  <c r="L1391" i="1"/>
  <c r="N1391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 s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AN1417" i="1"/>
  <c r="M1417" i="1" s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L1439" i="1" l="1"/>
  <c r="AN1440" i="1"/>
  <c r="M1440" i="1" s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M1591" i="1" s="1"/>
  <c r="N1590" i="1"/>
  <c r="L1590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M1663" i="1" s="1"/>
  <c r="N1662" i="1"/>
  <c r="L1662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AN1675" i="1" l="1"/>
  <c r="M1675" i="1" s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M1695" i="1" s="1"/>
  <c r="L1694" i="1"/>
  <c r="N1694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M1728" i="1" s="1"/>
  <c r="N1727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M1743" i="1" s="1"/>
  <c r="L1742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M2224" i="1" s="1"/>
  <c r="N2223" i="1"/>
  <c r="L2223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L2509" i="1" l="1"/>
  <c r="N2509" i="1"/>
  <c r="AN2510" i="1"/>
  <c r="M2510" i="1" s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<sst xmlns="http://schemas.openxmlformats.org/spreadsheetml/2006/main" count="122" uniqueCount="85">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</sst>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17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16085.024999999998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4175.9300000000012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3447.1499999999996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6993.7350000000006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13962.029999999999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6096.4300000000012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200.18499999999767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36615.595000000001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4069.1549999999997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8701.3350000000028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9294.4799999999977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20932.965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39923.165000000001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882.39500000000021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6461.6600000000008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1499.1500000000015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7225.3849999999984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13177.739999999998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13025.735000000001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16606.364999999998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10541.4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25360.45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18530.550000000003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20167.744999999999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69012.434999999969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32096.010000000006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14816.545000000002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25751.879999999997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61935.189999999988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55670.404999999999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2186.0849999999928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36987.255000000005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4949.1850000000004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1949.6750000000011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30950.774999999987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5225.600000000004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21586.454999999998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11613.819999999996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7380.5099999999993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26147.300000000003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6907.9950000000017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1300.7900000000063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6631.3949999999986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62330.66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1993.3199999999979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66223.165000000023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65262.220000000008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12747.480000000003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35354.055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32777.205000000002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7132.1149999999971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38789.899999999994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3970.9750000000013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22342.550000000003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29008.280000000002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24975.725000000006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40847.72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54360.275000000009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23631.039999999994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68428.805000000022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33608.100000000013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21035.720000000008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63745.375000000007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44808.014999999999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44861.625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64327.310000000019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34984.869999999995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116438.91499999996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158489.005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26772.599999999984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65461.710000000006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21176.865000000002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18040.495000000003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105239.29499999998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84019.344999999987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21972.42500000001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157909.70500000002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123492.04500000001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32573.040000000001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91999.239999999976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161069.01999999999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14852.210000000006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87059.89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38219.794999999991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-5445.7249999999985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-15971.88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-7874.99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-1881.2300000000005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-389.18500000000063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-14925.119999999999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-12713.345000000001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-3655.4349999999986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-2905.1499999999987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-23557.745000000006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-7562.5199999999968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-30297.365000000005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-13224.115000000002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-5566.9800000000023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-18480.18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-10742.439999999999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-11004.234999999997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-42303.14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-3183.480000000005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-13693.055000000004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-9862.5400000000009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-148.44499999999971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-26435.305000000004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-28309.33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-11624.929999999997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-15574.164999999999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-1274.1400000000021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-15562.375000000002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-23.235000000016043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-5814.39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-5399.5900000000011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-4261.7850000000035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-6881.9699999999939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407.49999999999989</c:v>
                </c:pt>
                <c:pt idx="1">
                  <c:v>-3170</c:v>
                </c:pt>
                <c:pt idx="2">
                  <c:v>-1044.3949999999995</c:v>
                </c:pt>
                <c:pt idx="3">
                  <c:v>-2727.3049999999994</c:v>
                </c:pt>
                <c:pt idx="4">
                  <c:v>-3114.2799999999993</c:v>
                </c:pt>
                <c:pt idx="5">
                  <c:v>-2305.6549999999993</c:v>
                </c:pt>
                <c:pt idx="6">
                  <c:v>-5592.2549999999992</c:v>
                </c:pt>
                <c:pt idx="7">
                  <c:v>-5181.9399999999996</c:v>
                </c:pt>
                <c:pt idx="8">
                  <c:v>-5555.74</c:v>
                </c:pt>
                <c:pt idx="9">
                  <c:v>-7405.44</c:v>
                </c:pt>
                <c:pt idx="10">
                  <c:v>-6314.8149999999996</c:v>
                </c:pt>
                <c:pt idx="11">
                  <c:v>-7471.0149999999994</c:v>
                </c:pt>
                <c:pt idx="12">
                  <c:v>-6560.1399999999994</c:v>
                </c:pt>
                <c:pt idx="13">
                  <c:v>-7662.1399999999994</c:v>
                </c:pt>
                <c:pt idx="14">
                  <c:v>-4960.0099999999993</c:v>
                </c:pt>
                <c:pt idx="15">
                  <c:v>-2099.2099999999991</c:v>
                </c:pt>
                <c:pt idx="16">
                  <c:v>-1333.0099999999991</c:v>
                </c:pt>
                <c:pt idx="17">
                  <c:v>-1447.724999999999</c:v>
                </c:pt>
                <c:pt idx="18">
                  <c:v>-3958.0249999999987</c:v>
                </c:pt>
                <c:pt idx="19">
                  <c:v>-5445.7249999999985</c:v>
                </c:pt>
                <c:pt idx="20">
                  <c:v>-4488.2499999999982</c:v>
                </c:pt>
                <c:pt idx="21">
                  <c:v>-5985.2149999999983</c:v>
                </c:pt>
                <c:pt idx="22">
                  <c:v>-4157.8899999999976</c:v>
                </c:pt>
                <c:pt idx="23">
                  <c:v>-4895.409999999998</c:v>
                </c:pt>
                <c:pt idx="24">
                  <c:v>-4191.4249999999984</c:v>
                </c:pt>
                <c:pt idx="25">
                  <c:v>-4632.5499999999984</c:v>
                </c:pt>
                <c:pt idx="26">
                  <c:v>-2181.0199999999986</c:v>
                </c:pt>
                <c:pt idx="27">
                  <c:v>471.91500000000133</c:v>
                </c:pt>
                <c:pt idx="28">
                  <c:v>-972.63999999999851</c:v>
                </c:pt>
                <c:pt idx="29">
                  <c:v>1085.4350000000013</c:v>
                </c:pt>
                <c:pt idx="30">
                  <c:v>4239.0100000000011</c:v>
                </c:pt>
                <c:pt idx="31">
                  <c:v>5717.4150000000009</c:v>
                </c:pt>
                <c:pt idx="32">
                  <c:v>5258.5550000000012</c:v>
                </c:pt>
                <c:pt idx="33">
                  <c:v>5971.3550000000014</c:v>
                </c:pt>
                <c:pt idx="34">
                  <c:v>7373.4800000000014</c:v>
                </c:pt>
                <c:pt idx="35">
                  <c:v>7914.4800000000014</c:v>
                </c:pt>
                <c:pt idx="36">
                  <c:v>10980.84</c:v>
                </c:pt>
                <c:pt idx="37">
                  <c:v>13499.16</c:v>
                </c:pt>
                <c:pt idx="38">
                  <c:v>12651.3</c:v>
                </c:pt>
                <c:pt idx="39">
                  <c:v>10639.3</c:v>
                </c:pt>
                <c:pt idx="40">
                  <c:v>15469.205</c:v>
                </c:pt>
                <c:pt idx="41">
                  <c:v>10167.605</c:v>
                </c:pt>
                <c:pt idx="42">
                  <c:v>10654.975</c:v>
                </c:pt>
                <c:pt idx="43">
                  <c:v>7237.2400000000007</c:v>
                </c:pt>
                <c:pt idx="44">
                  <c:v>3889.7500000000009</c:v>
                </c:pt>
                <c:pt idx="45">
                  <c:v>2882.1850000000009</c:v>
                </c:pt>
                <c:pt idx="46">
                  <c:v>2484.1150000000007</c:v>
                </c:pt>
                <c:pt idx="47">
                  <c:v>2552.4600000000009</c:v>
                </c:pt>
                <c:pt idx="48">
                  <c:v>2810.4100000000008</c:v>
                </c:pt>
                <c:pt idx="49">
                  <c:v>3444.3050000000007</c:v>
                </c:pt>
                <c:pt idx="50">
                  <c:v>2296.4200000000005</c:v>
                </c:pt>
                <c:pt idx="51">
                  <c:v>-1506.5049999999997</c:v>
                </c:pt>
                <c:pt idx="52">
                  <c:v>-2654.4199999999996</c:v>
                </c:pt>
                <c:pt idx="53">
                  <c:v>-4115.5999999999995</c:v>
                </c:pt>
                <c:pt idx="54">
                  <c:v>-8154.1999999999989</c:v>
                </c:pt>
                <c:pt idx="55">
                  <c:v>-6181.1049999999996</c:v>
                </c:pt>
                <c:pt idx="56">
                  <c:v>-7816.3649999999998</c:v>
                </c:pt>
                <c:pt idx="57">
                  <c:v>-8029.9650000000001</c:v>
                </c:pt>
                <c:pt idx="58">
                  <c:v>-6496</c:v>
                </c:pt>
                <c:pt idx="59">
                  <c:v>-5477.9400000000005</c:v>
                </c:pt>
                <c:pt idx="60">
                  <c:v>-4464.630000000001</c:v>
                </c:pt>
                <c:pt idx="61">
                  <c:v>-6129.4950000000008</c:v>
                </c:pt>
                <c:pt idx="62">
                  <c:v>-5332.5800000000008</c:v>
                </c:pt>
                <c:pt idx="63">
                  <c:v>-5653.18</c:v>
                </c:pt>
                <c:pt idx="64">
                  <c:v>-4757.415</c:v>
                </c:pt>
                <c:pt idx="65">
                  <c:v>-6197.51</c:v>
                </c:pt>
                <c:pt idx="66">
                  <c:v>-6379.21</c:v>
                </c:pt>
                <c:pt idx="67">
                  <c:v>-5897.6850000000004</c:v>
                </c:pt>
                <c:pt idx="68">
                  <c:v>-5764.2250000000004</c:v>
                </c:pt>
                <c:pt idx="69">
                  <c:v>-2214.6250000000005</c:v>
                </c:pt>
                <c:pt idx="70">
                  <c:v>-270.04500000000075</c:v>
                </c:pt>
                <c:pt idx="71">
                  <c:v>-201.94500000000076</c:v>
                </c:pt>
                <c:pt idx="72">
                  <c:v>-407.14500000000078</c:v>
                </c:pt>
                <c:pt idx="73">
                  <c:v>1000.0399999999994</c:v>
                </c:pt>
                <c:pt idx="74">
                  <c:v>936.23999999999933</c:v>
                </c:pt>
                <c:pt idx="75">
                  <c:v>-2289.1600000000008</c:v>
                </c:pt>
                <c:pt idx="76">
                  <c:v>-849.55000000000064</c:v>
                </c:pt>
                <c:pt idx="77">
                  <c:v>-33.075000000000728</c:v>
                </c:pt>
                <c:pt idx="78">
                  <c:v>-2096.7600000000007</c:v>
                </c:pt>
                <c:pt idx="79">
                  <c:v>-2514.2950000000005</c:v>
                </c:pt>
                <c:pt idx="80">
                  <c:v>-1544.7600000000007</c:v>
                </c:pt>
                <c:pt idx="81">
                  <c:v>-2206.8400000000006</c:v>
                </c:pt>
                <c:pt idx="82">
                  <c:v>-1156.6500000000005</c:v>
                </c:pt>
                <c:pt idx="83">
                  <c:v>-3532.9250000000006</c:v>
                </c:pt>
                <c:pt idx="84">
                  <c:v>-2828.2600000000007</c:v>
                </c:pt>
                <c:pt idx="85">
                  <c:v>-3541.4050000000007</c:v>
                </c:pt>
                <c:pt idx="86">
                  <c:v>-5047.7050000000008</c:v>
                </c:pt>
                <c:pt idx="87">
                  <c:v>-3895.1200000000008</c:v>
                </c:pt>
                <c:pt idx="88">
                  <c:v>-3691.9500000000007</c:v>
                </c:pt>
                <c:pt idx="89">
                  <c:v>-4221.3000000000011</c:v>
                </c:pt>
                <c:pt idx="90">
                  <c:v>-4243.9850000000015</c:v>
                </c:pt>
                <c:pt idx="91">
                  <c:v>-7438.4850000000015</c:v>
                </c:pt>
                <c:pt idx="92">
                  <c:v>-8485.4400000000023</c:v>
                </c:pt>
                <c:pt idx="93">
                  <c:v>-7583.1250000000018</c:v>
                </c:pt>
                <c:pt idx="94">
                  <c:v>-8695.9700000000012</c:v>
                </c:pt>
                <c:pt idx="95">
                  <c:v>-16032.160000000002</c:v>
                </c:pt>
                <c:pt idx="96">
                  <c:v>-10734.365000000002</c:v>
                </c:pt>
                <c:pt idx="97">
                  <c:v>-6415.9550000000017</c:v>
                </c:pt>
                <c:pt idx="98">
                  <c:v>-3007.8100000000018</c:v>
                </c:pt>
                <c:pt idx="99">
                  <c:v>-5080.0700000000015</c:v>
                </c:pt>
                <c:pt idx="100">
                  <c:v>-1891.4650000000015</c:v>
                </c:pt>
                <c:pt idx="101">
                  <c:v>-675.05000000000155</c:v>
                </c:pt>
                <c:pt idx="102">
                  <c:v>2641.7649999999985</c:v>
                </c:pt>
                <c:pt idx="103">
                  <c:v>2693.0649999999987</c:v>
                </c:pt>
                <c:pt idx="104">
                  <c:v>1248.7099999999987</c:v>
                </c:pt>
                <c:pt idx="105">
                  <c:v>2290.4999999999986</c:v>
                </c:pt>
                <c:pt idx="106">
                  <c:v>3960.4149999999981</c:v>
                </c:pt>
                <c:pt idx="107">
                  <c:v>9637.119999999999</c:v>
                </c:pt>
                <c:pt idx="108">
                  <c:v>8956.5449999999983</c:v>
                </c:pt>
                <c:pt idx="109">
                  <c:v>12380.389999999998</c:v>
                </c:pt>
                <c:pt idx="110">
                  <c:v>11154.819999999998</c:v>
                </c:pt>
                <c:pt idx="111">
                  <c:v>7950.1399999999976</c:v>
                </c:pt>
                <c:pt idx="112">
                  <c:v>1019.0599999999977</c:v>
                </c:pt>
                <c:pt idx="113">
                  <c:v>-239.39000000000215</c:v>
                </c:pt>
                <c:pt idx="114">
                  <c:v>1559.5099999999979</c:v>
                </c:pt>
                <c:pt idx="115">
                  <c:v>-34.695000000001983</c:v>
                </c:pt>
                <c:pt idx="116">
                  <c:v>-3856.0950000000016</c:v>
                </c:pt>
                <c:pt idx="117">
                  <c:v>-4088.3050000000017</c:v>
                </c:pt>
                <c:pt idx="118">
                  <c:v>-1190.1000000000017</c:v>
                </c:pt>
                <c:pt idx="119">
                  <c:v>-3399.9750000000017</c:v>
                </c:pt>
                <c:pt idx="120">
                  <c:v>-2337.280000000002</c:v>
                </c:pt>
                <c:pt idx="121">
                  <c:v>-2261.2500000000018</c:v>
                </c:pt>
                <c:pt idx="122">
                  <c:v>-1160.465000000002</c:v>
                </c:pt>
                <c:pt idx="123">
                  <c:v>-2323.0200000000018</c:v>
                </c:pt>
                <c:pt idx="124">
                  <c:v>-5635.8150000000023</c:v>
                </c:pt>
                <c:pt idx="125">
                  <c:v>-2110.0900000000024</c:v>
                </c:pt>
                <c:pt idx="126">
                  <c:v>-5721.3900000000021</c:v>
                </c:pt>
                <c:pt idx="127">
                  <c:v>-5584.4900000000025</c:v>
                </c:pt>
                <c:pt idx="128">
                  <c:v>-5508.6700000000019</c:v>
                </c:pt>
                <c:pt idx="129">
                  <c:v>-6313.2700000000023</c:v>
                </c:pt>
                <c:pt idx="130">
                  <c:v>-5796.8200000000024</c:v>
                </c:pt>
                <c:pt idx="131">
                  <c:v>-8102.8200000000024</c:v>
                </c:pt>
                <c:pt idx="132">
                  <c:v>-2328.3700000000017</c:v>
                </c:pt>
                <c:pt idx="133">
                  <c:v>-1829.0800000000017</c:v>
                </c:pt>
                <c:pt idx="134">
                  <c:v>-3101.6800000000017</c:v>
                </c:pt>
                <c:pt idx="135">
                  <c:v>-871.29500000000144</c:v>
                </c:pt>
                <c:pt idx="136">
                  <c:v>509.02999999999838</c:v>
                </c:pt>
                <c:pt idx="137">
                  <c:v>-998.99500000000171</c:v>
                </c:pt>
                <c:pt idx="138">
                  <c:v>-2436.6050000000014</c:v>
                </c:pt>
                <c:pt idx="139">
                  <c:v>-4455.9050000000016</c:v>
                </c:pt>
                <c:pt idx="140">
                  <c:v>-2466.2950000000014</c:v>
                </c:pt>
                <c:pt idx="141">
                  <c:v>-2654.0300000000016</c:v>
                </c:pt>
                <c:pt idx="142">
                  <c:v>-4116.5300000000016</c:v>
                </c:pt>
                <c:pt idx="143">
                  <c:v>-4251.1800000000012</c:v>
                </c:pt>
                <c:pt idx="144">
                  <c:v>-3248.9500000000012</c:v>
                </c:pt>
                <c:pt idx="145">
                  <c:v>621.43999999999869</c:v>
                </c:pt>
                <c:pt idx="146">
                  <c:v>-880.29000000000133</c:v>
                </c:pt>
                <c:pt idx="147">
                  <c:v>1809.4899999999984</c:v>
                </c:pt>
                <c:pt idx="148">
                  <c:v>1409.2449999999985</c:v>
                </c:pt>
                <c:pt idx="149">
                  <c:v>2322.5449999999987</c:v>
                </c:pt>
                <c:pt idx="150">
                  <c:v>2431.5049999999987</c:v>
                </c:pt>
                <c:pt idx="151">
                  <c:v>2251.4349999999986</c:v>
                </c:pt>
                <c:pt idx="152">
                  <c:v>16.039999999998599</c:v>
                </c:pt>
                <c:pt idx="153">
                  <c:v>641.49499999999875</c:v>
                </c:pt>
                <c:pt idx="154">
                  <c:v>913.15499999999861</c:v>
                </c:pt>
                <c:pt idx="155">
                  <c:v>5012.1349999999984</c:v>
                </c:pt>
                <c:pt idx="156">
                  <c:v>3328.034999999998</c:v>
                </c:pt>
                <c:pt idx="157">
                  <c:v>5217.4399999999978</c:v>
                </c:pt>
                <c:pt idx="158">
                  <c:v>6741.784999999998</c:v>
                </c:pt>
                <c:pt idx="159">
                  <c:v>3260.5249999999978</c:v>
                </c:pt>
                <c:pt idx="160">
                  <c:v>6973.864999999998</c:v>
                </c:pt>
                <c:pt idx="161">
                  <c:v>4403.6649999999981</c:v>
                </c:pt>
                <c:pt idx="162">
                  <c:v>3027.864999999998</c:v>
                </c:pt>
                <c:pt idx="163">
                  <c:v>4952.8849999999984</c:v>
                </c:pt>
                <c:pt idx="164">
                  <c:v>5027.4549999999981</c:v>
                </c:pt>
                <c:pt idx="165">
                  <c:v>6143.5549999999985</c:v>
                </c:pt>
                <c:pt idx="166">
                  <c:v>4326.4599999999982</c:v>
                </c:pt>
                <c:pt idx="167">
                  <c:v>5673.4449999999979</c:v>
                </c:pt>
                <c:pt idx="168">
                  <c:v>11009.759999999998</c:v>
                </c:pt>
                <c:pt idx="169">
                  <c:v>10577.759999999998</c:v>
                </c:pt>
                <c:pt idx="170">
                  <c:v>11458.489999999998</c:v>
                </c:pt>
                <c:pt idx="171">
                  <c:v>15371.274999999998</c:v>
                </c:pt>
                <c:pt idx="172">
                  <c:v>16302.604999999998</c:v>
                </c:pt>
                <c:pt idx="173">
                  <c:v>18800.104999999996</c:v>
                </c:pt>
                <c:pt idx="174">
                  <c:v>17718.604999999996</c:v>
                </c:pt>
                <c:pt idx="175">
                  <c:v>17249.819999999996</c:v>
                </c:pt>
                <c:pt idx="176">
                  <c:v>21315.789999999997</c:v>
                </c:pt>
                <c:pt idx="177">
                  <c:v>19609.944999999996</c:v>
                </c:pt>
                <c:pt idx="178">
                  <c:v>20274.834999999995</c:v>
                </c:pt>
                <c:pt idx="179">
                  <c:v>22505.529999999995</c:v>
                </c:pt>
                <c:pt idx="180">
                  <c:v>20612.389999999996</c:v>
                </c:pt>
                <c:pt idx="181">
                  <c:v>21735.439999999995</c:v>
                </c:pt>
                <c:pt idx="182">
                  <c:v>20184.469999999994</c:v>
                </c:pt>
                <c:pt idx="183">
                  <c:v>17135.424999999996</c:v>
                </c:pt>
                <c:pt idx="184">
                  <c:v>18627.499999999996</c:v>
                </c:pt>
                <c:pt idx="185">
                  <c:v>15147.244999999995</c:v>
                </c:pt>
                <c:pt idx="186">
                  <c:v>12639.964999999997</c:v>
                </c:pt>
                <c:pt idx="187">
                  <c:v>13045.244999999997</c:v>
                </c:pt>
                <c:pt idx="188">
                  <c:v>11356.644999999997</c:v>
                </c:pt>
                <c:pt idx="189">
                  <c:v>11046.709999999997</c:v>
                </c:pt>
                <c:pt idx="190">
                  <c:v>11929.854999999998</c:v>
                </c:pt>
                <c:pt idx="191">
                  <c:v>12450.649999999998</c:v>
                </c:pt>
                <c:pt idx="192">
                  <c:v>13490.044999999998</c:v>
                </c:pt>
                <c:pt idx="193">
                  <c:v>14233.649999999998</c:v>
                </c:pt>
                <c:pt idx="194">
                  <c:v>15258.434999999998</c:v>
                </c:pt>
                <c:pt idx="195">
                  <c:v>15815.369999999997</c:v>
                </c:pt>
                <c:pt idx="196">
                  <c:v>17841.194999999996</c:v>
                </c:pt>
                <c:pt idx="197">
                  <c:v>18444.634999999995</c:v>
                </c:pt>
                <c:pt idx="198">
                  <c:v>18536.934999999994</c:v>
                </c:pt>
                <c:pt idx="199">
                  <c:v>19570.589999999993</c:v>
                </c:pt>
                <c:pt idx="200">
                  <c:v>20714.244999999992</c:v>
                </c:pt>
                <c:pt idx="201">
                  <c:v>20199.00499999999</c:v>
                </c:pt>
                <c:pt idx="202">
                  <c:v>21586.80999999999</c:v>
                </c:pt>
                <c:pt idx="203">
                  <c:v>19820.729999999989</c:v>
                </c:pt>
                <c:pt idx="204">
                  <c:v>17207.969999999987</c:v>
                </c:pt>
                <c:pt idx="205">
                  <c:v>17726.049999999988</c:v>
                </c:pt>
                <c:pt idx="206">
                  <c:v>16579.049999999988</c:v>
                </c:pt>
                <c:pt idx="207">
                  <c:v>17372.294999999987</c:v>
                </c:pt>
                <c:pt idx="208">
                  <c:v>15821.509999999987</c:v>
                </c:pt>
                <c:pt idx="209">
                  <c:v>16760.109999999986</c:v>
                </c:pt>
                <c:pt idx="210">
                  <c:v>15085.709999999986</c:v>
                </c:pt>
                <c:pt idx="211">
                  <c:v>14556.509999999987</c:v>
                </c:pt>
                <c:pt idx="212">
                  <c:v>19787.924999999988</c:v>
                </c:pt>
                <c:pt idx="213">
                  <c:v>19245.124999999989</c:v>
                </c:pt>
                <c:pt idx="214">
                  <c:v>19586.474999999988</c:v>
                </c:pt>
                <c:pt idx="215">
                  <c:v>20351.109999999986</c:v>
                </c:pt>
                <c:pt idx="216">
                  <c:v>20670.384999999987</c:v>
                </c:pt>
                <c:pt idx="217">
                  <c:v>21864.999999999989</c:v>
                </c:pt>
                <c:pt idx="218">
                  <c:v>19184.864999999991</c:v>
                </c:pt>
                <c:pt idx="219">
                  <c:v>18888.119999999992</c:v>
                </c:pt>
                <c:pt idx="220">
                  <c:v>20037.134999999991</c:v>
                </c:pt>
                <c:pt idx="221">
                  <c:v>18107.93499999999</c:v>
                </c:pt>
                <c:pt idx="222">
                  <c:v>15173.919999999991</c:v>
                </c:pt>
                <c:pt idx="223">
                  <c:v>15706.614999999991</c:v>
                </c:pt>
                <c:pt idx="224">
                  <c:v>13946.41499999999</c:v>
                </c:pt>
                <c:pt idx="225">
                  <c:v>11652.81499999999</c:v>
                </c:pt>
                <c:pt idx="226">
                  <c:v>15326.65499999999</c:v>
                </c:pt>
                <c:pt idx="227">
                  <c:v>15122.854999999989</c:v>
                </c:pt>
                <c:pt idx="228">
                  <c:v>12125.849999999988</c:v>
                </c:pt>
                <c:pt idx="229">
                  <c:v>16441.499999999985</c:v>
                </c:pt>
                <c:pt idx="230">
                  <c:v>19297.224999999984</c:v>
                </c:pt>
                <c:pt idx="231">
                  <c:v>18881.424999999985</c:v>
                </c:pt>
                <c:pt idx="232">
                  <c:v>19098.279999999984</c:v>
                </c:pt>
                <c:pt idx="233">
                  <c:v>20810.924999999985</c:v>
                </c:pt>
                <c:pt idx="234">
                  <c:v>23645.039999999986</c:v>
                </c:pt>
                <c:pt idx="235">
                  <c:v>18653.174999999988</c:v>
                </c:pt>
                <c:pt idx="236">
                  <c:v>19786.659999999989</c:v>
                </c:pt>
                <c:pt idx="237">
                  <c:v>18168.459999999988</c:v>
                </c:pt>
                <c:pt idx="238">
                  <c:v>16564.489999999987</c:v>
                </c:pt>
                <c:pt idx="239">
                  <c:v>14526.189999999988</c:v>
                </c:pt>
                <c:pt idx="240">
                  <c:v>14436.774999999987</c:v>
                </c:pt>
                <c:pt idx="241">
                  <c:v>19463.109999999986</c:v>
                </c:pt>
                <c:pt idx="242">
                  <c:v>21604.649999999987</c:v>
                </c:pt>
                <c:pt idx="243">
                  <c:v>24359.734999999986</c:v>
                </c:pt>
                <c:pt idx="244">
                  <c:v>24449.869999999984</c:v>
                </c:pt>
                <c:pt idx="245">
                  <c:v>21868.734999999986</c:v>
                </c:pt>
                <c:pt idx="246">
                  <c:v>21743.499999999985</c:v>
                </c:pt>
                <c:pt idx="247">
                  <c:v>24608.739999999987</c:v>
                </c:pt>
                <c:pt idx="248">
                  <c:v>25136.969999999987</c:v>
                </c:pt>
                <c:pt idx="249">
                  <c:v>24154.994999999988</c:v>
                </c:pt>
                <c:pt idx="250">
                  <c:v>22308.14499999999</c:v>
                </c:pt>
                <c:pt idx="251">
                  <c:v>22619.764999999989</c:v>
                </c:pt>
                <c:pt idx="252">
                  <c:v>20066.899999999987</c:v>
                </c:pt>
                <c:pt idx="253">
                  <c:v>18718.624999999985</c:v>
                </c:pt>
                <c:pt idx="254">
                  <c:v>18652.119999999984</c:v>
                </c:pt>
                <c:pt idx="255">
                  <c:v>18915.174999999985</c:v>
                </c:pt>
                <c:pt idx="256">
                  <c:v>19397.474999999984</c:v>
                </c:pt>
                <c:pt idx="257">
                  <c:v>27364.719999999987</c:v>
                </c:pt>
                <c:pt idx="258">
                  <c:v>29068.204999999987</c:v>
                </c:pt>
                <c:pt idx="259">
                  <c:v>33428.679999999986</c:v>
                </c:pt>
                <c:pt idx="260">
                  <c:v>35400.849999999984</c:v>
                </c:pt>
                <c:pt idx="261">
                  <c:v>36618.864999999983</c:v>
                </c:pt>
                <c:pt idx="262">
                  <c:v>34978.364999999983</c:v>
                </c:pt>
                <c:pt idx="263">
                  <c:v>34827.364999999983</c:v>
                </c:pt>
                <c:pt idx="264">
                  <c:v>40036.364999999983</c:v>
                </c:pt>
                <c:pt idx="265">
                  <c:v>46880.994999999981</c:v>
                </c:pt>
                <c:pt idx="266">
                  <c:v>48090.594999999979</c:v>
                </c:pt>
                <c:pt idx="267">
                  <c:v>45400.294999999976</c:v>
                </c:pt>
                <c:pt idx="268">
                  <c:v>46749.439999999973</c:v>
                </c:pt>
                <c:pt idx="269">
                  <c:v>45961.539999999972</c:v>
                </c:pt>
                <c:pt idx="270">
                  <c:v>48640.044999999969</c:v>
                </c:pt>
                <c:pt idx="271">
                  <c:v>52730.08499999997</c:v>
                </c:pt>
                <c:pt idx="272">
                  <c:v>55926.63999999997</c:v>
                </c:pt>
                <c:pt idx="273">
                  <c:v>59152.439999999973</c:v>
                </c:pt>
                <c:pt idx="274">
                  <c:v>56510.624999999971</c:v>
                </c:pt>
                <c:pt idx="275">
                  <c:v>62717.58499999997</c:v>
                </c:pt>
                <c:pt idx="276">
                  <c:v>57526.58499999997</c:v>
                </c:pt>
                <c:pt idx="277">
                  <c:v>53475.319999999971</c:v>
                </c:pt>
                <c:pt idx="278">
                  <c:v>56013.069999999971</c:v>
                </c:pt>
                <c:pt idx="279">
                  <c:v>55402.469999999972</c:v>
                </c:pt>
                <c:pt idx="280">
                  <c:v>47546.20999999997</c:v>
                </c:pt>
                <c:pt idx="281">
                  <c:v>43320.714999999967</c:v>
                </c:pt>
                <c:pt idx="282">
                  <c:v>40035.724999999969</c:v>
                </c:pt>
                <c:pt idx="283">
                  <c:v>34347.524999999972</c:v>
                </c:pt>
                <c:pt idx="284">
                  <c:v>35275.924999999974</c:v>
                </c:pt>
                <c:pt idx="285">
                  <c:v>35549.024999999972</c:v>
                </c:pt>
                <c:pt idx="286">
                  <c:v>39667.559999999969</c:v>
                </c:pt>
                <c:pt idx="287">
                  <c:v>39780.559999999969</c:v>
                </c:pt>
                <c:pt idx="288">
                  <c:v>42942.759999999966</c:v>
                </c:pt>
                <c:pt idx="289">
                  <c:v>46969.499999999964</c:v>
                </c:pt>
                <c:pt idx="290">
                  <c:v>43932.554999999964</c:v>
                </c:pt>
                <c:pt idx="291">
                  <c:v>43584.254999999961</c:v>
                </c:pt>
                <c:pt idx="292">
                  <c:v>40517.85499999996</c:v>
                </c:pt>
                <c:pt idx="293">
                  <c:v>36962.654999999962</c:v>
                </c:pt>
                <c:pt idx="294">
                  <c:v>37686.304999999964</c:v>
                </c:pt>
                <c:pt idx="295">
                  <c:v>41200.409999999967</c:v>
                </c:pt>
                <c:pt idx="296">
                  <c:v>44724.749999999971</c:v>
                </c:pt>
                <c:pt idx="297">
                  <c:v>43514.749999999971</c:v>
                </c:pt>
                <c:pt idx="298">
                  <c:v>41087.949999999968</c:v>
                </c:pt>
                <c:pt idx="299">
                  <c:v>35560.349999999969</c:v>
                </c:pt>
                <c:pt idx="300">
                  <c:v>35051.964999999967</c:v>
                </c:pt>
                <c:pt idx="301">
                  <c:v>34867.364999999969</c:v>
                </c:pt>
                <c:pt idx="302">
                  <c:v>35567.464999999967</c:v>
                </c:pt>
                <c:pt idx="303">
                  <c:v>34085.02999999997</c:v>
                </c:pt>
                <c:pt idx="304">
                  <c:v>34451.40499999997</c:v>
                </c:pt>
                <c:pt idx="305">
                  <c:v>38850.919999999969</c:v>
                </c:pt>
                <c:pt idx="306">
                  <c:v>38631.519999999968</c:v>
                </c:pt>
                <c:pt idx="307">
                  <c:v>35715.319999999971</c:v>
                </c:pt>
                <c:pt idx="308">
                  <c:v>34065.019999999968</c:v>
                </c:pt>
                <c:pt idx="309">
                  <c:v>33759.989999999969</c:v>
                </c:pt>
                <c:pt idx="310">
                  <c:v>34027.26499999997</c:v>
                </c:pt>
                <c:pt idx="311">
                  <c:v>29265.164999999972</c:v>
                </c:pt>
                <c:pt idx="312">
                  <c:v>30149.944999999971</c:v>
                </c:pt>
                <c:pt idx="313">
                  <c:v>30827.944999999971</c:v>
                </c:pt>
                <c:pt idx="314">
                  <c:v>34512.954999999973</c:v>
                </c:pt>
                <c:pt idx="315">
                  <c:v>38310.354999999974</c:v>
                </c:pt>
                <c:pt idx="316">
                  <c:v>41449.784999999974</c:v>
                </c:pt>
                <c:pt idx="317">
                  <c:v>33740.784999999974</c:v>
                </c:pt>
                <c:pt idx="318">
                  <c:v>27465.184999999976</c:v>
                </c:pt>
                <c:pt idx="319">
                  <c:v>28374.604999999978</c:v>
                </c:pt>
                <c:pt idx="320">
                  <c:v>34882.364999999976</c:v>
                </c:pt>
                <c:pt idx="321">
                  <c:v>31901.164999999975</c:v>
                </c:pt>
                <c:pt idx="322">
                  <c:v>32621.964999999975</c:v>
                </c:pt>
                <c:pt idx="323">
                  <c:v>30045.464999999975</c:v>
                </c:pt>
                <c:pt idx="324">
                  <c:v>34400.794999999976</c:v>
                </c:pt>
                <c:pt idx="325">
                  <c:v>34628.314999999973</c:v>
                </c:pt>
                <c:pt idx="326">
                  <c:v>35810.539999999972</c:v>
                </c:pt>
                <c:pt idx="327">
                  <c:v>40772.664999999972</c:v>
                </c:pt>
                <c:pt idx="328">
                  <c:v>37260.52999999997</c:v>
                </c:pt>
                <c:pt idx="329">
                  <c:v>37995.729999999967</c:v>
                </c:pt>
                <c:pt idx="330">
                  <c:v>37450.874999999964</c:v>
                </c:pt>
                <c:pt idx="331">
                  <c:v>39284.549999999967</c:v>
                </c:pt>
                <c:pt idx="332">
                  <c:v>40220.429999999964</c:v>
                </c:pt>
                <c:pt idx="333">
                  <c:v>39165.119999999966</c:v>
                </c:pt>
                <c:pt idx="334">
                  <c:v>34580.344999999965</c:v>
                </c:pt>
                <c:pt idx="335">
                  <c:v>31087.219999999965</c:v>
                </c:pt>
                <c:pt idx="336">
                  <c:v>26482.244999999966</c:v>
                </c:pt>
                <c:pt idx="337">
                  <c:v>25229.744999999966</c:v>
                </c:pt>
                <c:pt idx="338">
                  <c:v>26047.244999999966</c:v>
                </c:pt>
                <c:pt idx="339">
                  <c:v>26514.769999999968</c:v>
                </c:pt>
                <c:pt idx="340">
                  <c:v>24719.169999999969</c:v>
                </c:pt>
                <c:pt idx="341">
                  <c:v>25457.019999999968</c:v>
                </c:pt>
                <c:pt idx="342">
                  <c:v>26733.304999999968</c:v>
                </c:pt>
                <c:pt idx="343">
                  <c:v>27431.669999999969</c:v>
                </c:pt>
                <c:pt idx="344">
                  <c:v>27706.469999999968</c:v>
                </c:pt>
                <c:pt idx="345">
                  <c:v>27552.169999999969</c:v>
                </c:pt>
                <c:pt idx="346">
                  <c:v>27311.67499999997</c:v>
                </c:pt>
                <c:pt idx="347">
                  <c:v>27929.67499999997</c:v>
                </c:pt>
                <c:pt idx="348">
                  <c:v>27593.874999999971</c:v>
                </c:pt>
                <c:pt idx="349">
                  <c:v>26745.374999999971</c:v>
                </c:pt>
                <c:pt idx="350">
                  <c:v>27096.294999999969</c:v>
                </c:pt>
                <c:pt idx="351">
                  <c:v>30283.394999999968</c:v>
                </c:pt>
                <c:pt idx="352">
                  <c:v>31941.554999999968</c:v>
                </c:pt>
                <c:pt idx="353">
                  <c:v>30626.254999999968</c:v>
                </c:pt>
                <c:pt idx="354">
                  <c:v>28986.259999999969</c:v>
                </c:pt>
                <c:pt idx="355">
                  <c:v>32381.559999999969</c:v>
                </c:pt>
                <c:pt idx="356">
                  <c:v>31628.259999999969</c:v>
                </c:pt>
                <c:pt idx="357">
                  <c:v>32088.159999999971</c:v>
                </c:pt>
                <c:pt idx="358">
                  <c:v>27375.559999999969</c:v>
                </c:pt>
                <c:pt idx="359">
                  <c:v>27572.559999999969</c:v>
                </c:pt>
                <c:pt idx="360">
                  <c:v>28547.259999999969</c:v>
                </c:pt>
                <c:pt idx="361">
                  <c:v>25881.409999999971</c:v>
                </c:pt>
                <c:pt idx="362">
                  <c:v>29376.624999999971</c:v>
                </c:pt>
                <c:pt idx="363">
                  <c:v>28788.324999999972</c:v>
                </c:pt>
                <c:pt idx="364">
                  <c:v>35176.859999999971</c:v>
                </c:pt>
                <c:pt idx="365">
                  <c:v>38276.999999999971</c:v>
                </c:pt>
                <c:pt idx="366">
                  <c:v>37025.199999999968</c:v>
                </c:pt>
                <c:pt idx="367">
                  <c:v>41023.15499999997</c:v>
                </c:pt>
                <c:pt idx="368">
                  <c:v>40072.26499999997</c:v>
                </c:pt>
                <c:pt idx="369">
                  <c:v>40460.624999999971</c:v>
                </c:pt>
                <c:pt idx="370">
                  <c:v>40563.914999999972</c:v>
                </c:pt>
                <c:pt idx="371">
                  <c:v>42797.024999999972</c:v>
                </c:pt>
                <c:pt idx="372">
                  <c:v>40550.924999999974</c:v>
                </c:pt>
                <c:pt idx="373">
                  <c:v>41525.329999999973</c:v>
                </c:pt>
                <c:pt idx="374">
                  <c:v>45609.329999999973</c:v>
                </c:pt>
                <c:pt idx="375">
                  <c:v>44242.52999999997</c:v>
                </c:pt>
                <c:pt idx="376">
                  <c:v>42361.589999999967</c:v>
                </c:pt>
                <c:pt idx="377">
                  <c:v>45224.33499999997</c:v>
                </c:pt>
                <c:pt idx="378">
                  <c:v>42680.634999999973</c:v>
                </c:pt>
                <c:pt idx="379">
                  <c:v>42622.879999999976</c:v>
                </c:pt>
                <c:pt idx="380">
                  <c:v>39094.499999999978</c:v>
                </c:pt>
                <c:pt idx="381">
                  <c:v>41012.299999999981</c:v>
                </c:pt>
                <c:pt idx="382">
                  <c:v>39222.89999999998</c:v>
                </c:pt>
                <c:pt idx="383">
                  <c:v>40013.599999999977</c:v>
                </c:pt>
                <c:pt idx="384">
                  <c:v>37489.659999999974</c:v>
                </c:pt>
                <c:pt idx="385">
                  <c:v>41043.024999999972</c:v>
                </c:pt>
                <c:pt idx="386">
                  <c:v>36007.124999999971</c:v>
                </c:pt>
                <c:pt idx="387">
                  <c:v>34727.324999999968</c:v>
                </c:pt>
                <c:pt idx="388">
                  <c:v>35754.524999999965</c:v>
                </c:pt>
                <c:pt idx="389">
                  <c:v>36252.324999999968</c:v>
                </c:pt>
                <c:pt idx="390">
                  <c:v>35393.124999999971</c:v>
                </c:pt>
                <c:pt idx="391">
                  <c:v>35911.224999999969</c:v>
                </c:pt>
                <c:pt idx="392">
                  <c:v>39193.479999999967</c:v>
                </c:pt>
                <c:pt idx="393">
                  <c:v>40900.104999999967</c:v>
                </c:pt>
                <c:pt idx="394">
                  <c:v>43282.464999999967</c:v>
                </c:pt>
                <c:pt idx="395">
                  <c:v>43159.589999999967</c:v>
                </c:pt>
                <c:pt idx="396">
                  <c:v>48569.604999999967</c:v>
                </c:pt>
                <c:pt idx="397">
                  <c:v>49023.804999999964</c:v>
                </c:pt>
                <c:pt idx="398">
                  <c:v>48392.104999999967</c:v>
                </c:pt>
                <c:pt idx="399">
                  <c:v>45743.314999999966</c:v>
                </c:pt>
                <c:pt idx="400">
                  <c:v>48091.849999999962</c:v>
                </c:pt>
                <c:pt idx="401">
                  <c:v>50776.924999999959</c:v>
                </c:pt>
                <c:pt idx="402">
                  <c:v>51504.224999999962</c:v>
                </c:pt>
                <c:pt idx="403">
                  <c:v>52021.259999999966</c:v>
                </c:pt>
                <c:pt idx="404">
                  <c:v>48443.659999999967</c:v>
                </c:pt>
                <c:pt idx="405">
                  <c:v>45266.059999999969</c:v>
                </c:pt>
                <c:pt idx="406">
                  <c:v>46784.13999999997</c:v>
                </c:pt>
                <c:pt idx="407">
                  <c:v>48384.439999999973</c:v>
                </c:pt>
                <c:pt idx="408">
                  <c:v>51641.63999999997</c:v>
                </c:pt>
                <c:pt idx="409">
                  <c:v>50907.249999999971</c:v>
                </c:pt>
                <c:pt idx="410">
                  <c:v>54260.649999999972</c:v>
                </c:pt>
                <c:pt idx="411">
                  <c:v>54774.964999999975</c:v>
                </c:pt>
                <c:pt idx="412">
                  <c:v>53657.584999999977</c:v>
                </c:pt>
                <c:pt idx="413">
                  <c:v>53565.224999999977</c:v>
                </c:pt>
                <c:pt idx="414">
                  <c:v>51154.70499999998</c:v>
                </c:pt>
                <c:pt idx="415">
                  <c:v>54840.004999999983</c:v>
                </c:pt>
                <c:pt idx="416">
                  <c:v>56979.014999999985</c:v>
                </c:pt>
                <c:pt idx="417">
                  <c:v>58952.314999999988</c:v>
                </c:pt>
                <c:pt idx="418">
                  <c:v>62718.974999999991</c:v>
                </c:pt>
                <c:pt idx="419">
                  <c:v>60988.719999999994</c:v>
                </c:pt>
                <c:pt idx="420">
                  <c:v>60143.254999999997</c:v>
                </c:pt>
                <c:pt idx="421">
                  <c:v>59763.055</c:v>
                </c:pt>
                <c:pt idx="422">
                  <c:v>59954.66</c:v>
                </c:pt>
                <c:pt idx="423">
                  <c:v>61686.960000000006</c:v>
                </c:pt>
                <c:pt idx="424">
                  <c:v>61297.195000000007</c:v>
                </c:pt>
                <c:pt idx="425">
                  <c:v>63882.890000000007</c:v>
                </c:pt>
                <c:pt idx="426">
                  <c:v>66982.780000000013</c:v>
                </c:pt>
                <c:pt idx="427">
                  <c:v>68431.10500000001</c:v>
                </c:pt>
                <c:pt idx="428">
                  <c:v>68472.705000000016</c:v>
                </c:pt>
                <c:pt idx="429">
                  <c:v>67717.10500000001</c:v>
                </c:pt>
                <c:pt idx="430">
                  <c:v>67687.405000000013</c:v>
                </c:pt>
                <c:pt idx="431">
                  <c:v>68301.305000000008</c:v>
                </c:pt>
                <c:pt idx="432">
                  <c:v>63768.710000000006</c:v>
                </c:pt>
                <c:pt idx="433">
                  <c:v>61091.750000000007</c:v>
                </c:pt>
                <c:pt idx="434">
                  <c:v>61132.950000000004</c:v>
                </c:pt>
                <c:pt idx="435">
                  <c:v>61162.165000000001</c:v>
                </c:pt>
                <c:pt idx="436">
                  <c:v>61542.965000000004</c:v>
                </c:pt>
                <c:pt idx="437">
                  <c:v>59380.495000000003</c:v>
                </c:pt>
                <c:pt idx="438">
                  <c:v>63592.68</c:v>
                </c:pt>
                <c:pt idx="439">
                  <c:v>63860.32</c:v>
                </c:pt>
                <c:pt idx="440">
                  <c:v>58129.82</c:v>
                </c:pt>
                <c:pt idx="441">
                  <c:v>61995.54</c:v>
                </c:pt>
                <c:pt idx="442">
                  <c:v>61293.94</c:v>
                </c:pt>
                <c:pt idx="443">
                  <c:v>65165.15</c:v>
                </c:pt>
                <c:pt idx="444">
                  <c:v>64726.61</c:v>
                </c:pt>
                <c:pt idx="445">
                  <c:v>63635.41</c:v>
                </c:pt>
                <c:pt idx="446">
                  <c:v>62611.090000000004</c:v>
                </c:pt>
                <c:pt idx="447">
                  <c:v>61946.390000000007</c:v>
                </c:pt>
                <c:pt idx="448">
                  <c:v>67212.665000000008</c:v>
                </c:pt>
                <c:pt idx="449">
                  <c:v>64811.955000000009</c:v>
                </c:pt>
                <c:pt idx="450">
                  <c:v>67518.10500000001</c:v>
                </c:pt>
                <c:pt idx="451">
                  <c:v>64351.720000000008</c:v>
                </c:pt>
                <c:pt idx="452">
                  <c:v>66512.295000000013</c:v>
                </c:pt>
                <c:pt idx="453">
                  <c:v>60961.49500000001</c:v>
                </c:pt>
                <c:pt idx="454">
                  <c:v>56791.595000000008</c:v>
                </c:pt>
                <c:pt idx="455">
                  <c:v>55544.095000000008</c:v>
                </c:pt>
                <c:pt idx="456">
                  <c:v>54621.895000000011</c:v>
                </c:pt>
                <c:pt idx="457">
                  <c:v>48482.49500000001</c:v>
                </c:pt>
                <c:pt idx="458">
                  <c:v>45643.595000000008</c:v>
                </c:pt>
                <c:pt idx="459">
                  <c:v>41782.975000000006</c:v>
                </c:pt>
                <c:pt idx="460">
                  <c:v>42708.855000000003</c:v>
                </c:pt>
                <c:pt idx="461">
                  <c:v>37895.800000000003</c:v>
                </c:pt>
                <c:pt idx="462">
                  <c:v>38654.170000000006</c:v>
                </c:pt>
                <c:pt idx="463">
                  <c:v>38804.335000000006</c:v>
                </c:pt>
                <c:pt idx="464">
                  <c:v>37503.435000000005</c:v>
                </c:pt>
                <c:pt idx="465">
                  <c:v>37113.435000000005</c:v>
                </c:pt>
                <c:pt idx="466">
                  <c:v>37799.625000000007</c:v>
                </c:pt>
                <c:pt idx="467">
                  <c:v>47800.325000000004</c:v>
                </c:pt>
                <c:pt idx="468">
                  <c:v>42766.665000000008</c:v>
                </c:pt>
                <c:pt idx="469">
                  <c:v>48131.785000000011</c:v>
                </c:pt>
                <c:pt idx="470">
                  <c:v>48993.500000000007</c:v>
                </c:pt>
                <c:pt idx="471">
                  <c:v>46055.100000000006</c:v>
                </c:pt>
                <c:pt idx="472">
                  <c:v>41254.210000000006</c:v>
                </c:pt>
                <c:pt idx="473">
                  <c:v>37568.810000000005</c:v>
                </c:pt>
                <c:pt idx="474">
                  <c:v>38203.310000000005</c:v>
                </c:pt>
                <c:pt idx="475">
                  <c:v>37411.01</c:v>
                </c:pt>
                <c:pt idx="476">
                  <c:v>35234.410000000003</c:v>
                </c:pt>
                <c:pt idx="477">
                  <c:v>29982.035000000003</c:v>
                </c:pt>
                <c:pt idx="478">
                  <c:v>31317.275000000005</c:v>
                </c:pt>
                <c:pt idx="479">
                  <c:v>35363.575000000004</c:v>
                </c:pt>
                <c:pt idx="480">
                  <c:v>44158.775000000009</c:v>
                </c:pt>
                <c:pt idx="481">
                  <c:v>42205.875000000007</c:v>
                </c:pt>
                <c:pt idx="482">
                  <c:v>39041.930000000008</c:v>
                </c:pt>
                <c:pt idx="483">
                  <c:v>34635.330000000009</c:v>
                </c:pt>
                <c:pt idx="484">
                  <c:v>30770.930000000008</c:v>
                </c:pt>
                <c:pt idx="485">
                  <c:v>38665.820000000007</c:v>
                </c:pt>
                <c:pt idx="486">
                  <c:v>46696.420000000006</c:v>
                </c:pt>
                <c:pt idx="487">
                  <c:v>43974.12</c:v>
                </c:pt>
                <c:pt idx="488">
                  <c:v>43938.420000000006</c:v>
                </c:pt>
                <c:pt idx="489">
                  <c:v>46968.990000000005</c:v>
                </c:pt>
                <c:pt idx="490">
                  <c:v>42492.990000000005</c:v>
                </c:pt>
                <c:pt idx="491">
                  <c:v>41514.590000000004</c:v>
                </c:pt>
                <c:pt idx="492">
                  <c:v>36222.590000000004</c:v>
                </c:pt>
                <c:pt idx="493">
                  <c:v>36107.390000000007</c:v>
                </c:pt>
                <c:pt idx="494">
                  <c:v>33691.69000000001</c:v>
                </c:pt>
                <c:pt idx="495">
                  <c:v>27329.685000000009</c:v>
                </c:pt>
                <c:pt idx="496">
                  <c:v>41033.365000000005</c:v>
                </c:pt>
                <c:pt idx="497">
                  <c:v>41127.865000000005</c:v>
                </c:pt>
                <c:pt idx="498">
                  <c:v>40761.165000000008</c:v>
                </c:pt>
                <c:pt idx="499">
                  <c:v>50694.865000000005</c:v>
                </c:pt>
                <c:pt idx="500">
                  <c:v>47299.365000000005</c:v>
                </c:pt>
                <c:pt idx="501">
                  <c:v>43386.390000000007</c:v>
                </c:pt>
                <c:pt idx="502">
                  <c:v>40731.415000000008</c:v>
                </c:pt>
                <c:pt idx="503">
                  <c:v>38491.515000000007</c:v>
                </c:pt>
                <c:pt idx="504">
                  <c:v>46233.900000000009</c:v>
                </c:pt>
                <c:pt idx="505">
                  <c:v>56644.415000000008</c:v>
                </c:pt>
                <c:pt idx="506">
                  <c:v>54931.290000000008</c:v>
                </c:pt>
                <c:pt idx="507">
                  <c:v>54681.490000000005</c:v>
                </c:pt>
                <c:pt idx="508">
                  <c:v>65934.12000000001</c:v>
                </c:pt>
                <c:pt idx="509">
                  <c:v>67080.62000000001</c:v>
                </c:pt>
                <c:pt idx="510">
                  <c:v>80570.655000000013</c:v>
                </c:pt>
                <c:pt idx="511">
                  <c:v>75770.455000000016</c:v>
                </c:pt>
                <c:pt idx="512">
                  <c:v>76161.955000000016</c:v>
                </c:pt>
                <c:pt idx="513">
                  <c:v>75466.85500000001</c:v>
                </c:pt>
                <c:pt idx="514">
                  <c:v>73614.85500000001</c:v>
                </c:pt>
                <c:pt idx="515">
                  <c:v>73204.165000000008</c:v>
                </c:pt>
                <c:pt idx="516">
                  <c:v>86880.975000000006</c:v>
                </c:pt>
                <c:pt idx="517">
                  <c:v>77456.125</c:v>
                </c:pt>
                <c:pt idx="518">
                  <c:v>75820.824999999997</c:v>
                </c:pt>
                <c:pt idx="519">
                  <c:v>71720.69</c:v>
                </c:pt>
                <c:pt idx="520">
                  <c:v>71365.19</c:v>
                </c:pt>
                <c:pt idx="521">
                  <c:v>67921.69</c:v>
                </c:pt>
                <c:pt idx="522">
                  <c:v>68718.025000000009</c:v>
                </c:pt>
                <c:pt idx="523">
                  <c:v>72123.530000000013</c:v>
                </c:pt>
                <c:pt idx="524">
                  <c:v>67553.830000000016</c:v>
                </c:pt>
                <c:pt idx="525">
                  <c:v>67780.630000000019</c:v>
                </c:pt>
                <c:pt idx="526">
                  <c:v>66709.130000000019</c:v>
                </c:pt>
                <c:pt idx="527">
                  <c:v>63363.335000000021</c:v>
                </c:pt>
                <c:pt idx="528">
                  <c:v>62958.335000000021</c:v>
                </c:pt>
                <c:pt idx="529">
                  <c:v>67888.120000000024</c:v>
                </c:pt>
                <c:pt idx="530">
                  <c:v>65175.585000000021</c:v>
                </c:pt>
                <c:pt idx="531">
                  <c:v>64131.875000000022</c:v>
                </c:pt>
                <c:pt idx="532">
                  <c:v>69002.140000000014</c:v>
                </c:pt>
                <c:pt idx="533">
                  <c:v>68717.930000000008</c:v>
                </c:pt>
                <c:pt idx="534">
                  <c:v>72337</c:v>
                </c:pt>
                <c:pt idx="535">
                  <c:v>75547.649999999994</c:v>
                </c:pt>
                <c:pt idx="536">
                  <c:v>74497.25</c:v>
                </c:pt>
                <c:pt idx="537">
                  <c:v>74728.960000000006</c:v>
                </c:pt>
                <c:pt idx="538">
                  <c:v>73198.3</c:v>
                </c:pt>
                <c:pt idx="539">
                  <c:v>77372.725000000006</c:v>
                </c:pt>
                <c:pt idx="540">
                  <c:v>73722.715000000011</c:v>
                </c:pt>
                <c:pt idx="541">
                  <c:v>71279.220000000016</c:v>
                </c:pt>
                <c:pt idx="542">
                  <c:v>70915.085000000021</c:v>
                </c:pt>
                <c:pt idx="543">
                  <c:v>69003.175000000017</c:v>
                </c:pt>
                <c:pt idx="544">
                  <c:v>75659.650000000023</c:v>
                </c:pt>
                <c:pt idx="545">
                  <c:v>75338.455000000016</c:v>
                </c:pt>
                <c:pt idx="546">
                  <c:v>75750.35500000001</c:v>
                </c:pt>
                <c:pt idx="547">
                  <c:v>82862.085000000006</c:v>
                </c:pt>
                <c:pt idx="548">
                  <c:v>84209.385000000009</c:v>
                </c:pt>
                <c:pt idx="549">
                  <c:v>88699.87000000001</c:v>
                </c:pt>
                <c:pt idx="550">
                  <c:v>88441.830000000016</c:v>
                </c:pt>
                <c:pt idx="551">
                  <c:v>83003.23000000001</c:v>
                </c:pt>
                <c:pt idx="552">
                  <c:v>87224.420000000013</c:v>
                </c:pt>
                <c:pt idx="553">
                  <c:v>88090.890000000014</c:v>
                </c:pt>
                <c:pt idx="554">
                  <c:v>87946.99000000002</c:v>
                </c:pt>
                <c:pt idx="555">
                  <c:v>83894.390000000014</c:v>
                </c:pt>
                <c:pt idx="556">
                  <c:v>80958.910000000018</c:v>
                </c:pt>
                <c:pt idx="557">
                  <c:v>80166.470000000016</c:v>
                </c:pt>
                <c:pt idx="558">
                  <c:v>78216.470000000016</c:v>
                </c:pt>
                <c:pt idx="559">
                  <c:v>78175.360000000015</c:v>
                </c:pt>
                <c:pt idx="560">
                  <c:v>75740.860000000015</c:v>
                </c:pt>
                <c:pt idx="561">
                  <c:v>72487.260000000009</c:v>
                </c:pt>
                <c:pt idx="562">
                  <c:v>71415.185000000012</c:v>
                </c:pt>
                <c:pt idx="563">
                  <c:v>74660.165000000008</c:v>
                </c:pt>
                <c:pt idx="564">
                  <c:v>75762.965000000011</c:v>
                </c:pt>
                <c:pt idx="565">
                  <c:v>79234.13</c:v>
                </c:pt>
                <c:pt idx="566">
                  <c:v>78147.505000000005</c:v>
                </c:pt>
                <c:pt idx="567">
                  <c:v>81302.820000000007</c:v>
                </c:pt>
                <c:pt idx="568">
                  <c:v>82648.785000000003</c:v>
                </c:pt>
                <c:pt idx="569">
                  <c:v>83170.824999999997</c:v>
                </c:pt>
                <c:pt idx="570">
                  <c:v>82709.625</c:v>
                </c:pt>
                <c:pt idx="571">
                  <c:v>86672.645000000004</c:v>
                </c:pt>
                <c:pt idx="572">
                  <c:v>82951.415000000008</c:v>
                </c:pt>
                <c:pt idx="573">
                  <c:v>84385.115000000005</c:v>
                </c:pt>
                <c:pt idx="574">
                  <c:v>85074.965000000011</c:v>
                </c:pt>
                <c:pt idx="575">
                  <c:v>81224.465000000011</c:v>
                </c:pt>
                <c:pt idx="576">
                  <c:v>79038.850000000006</c:v>
                </c:pt>
                <c:pt idx="577">
                  <c:v>82458.060000000012</c:v>
                </c:pt>
                <c:pt idx="578">
                  <c:v>87570.23000000001</c:v>
                </c:pt>
                <c:pt idx="579">
                  <c:v>87749.13</c:v>
                </c:pt>
                <c:pt idx="580">
                  <c:v>88996.930000000008</c:v>
                </c:pt>
                <c:pt idx="581">
                  <c:v>90288.680000000008</c:v>
                </c:pt>
                <c:pt idx="582">
                  <c:v>91898.060000000012</c:v>
                </c:pt>
                <c:pt idx="583">
                  <c:v>92174.900000000009</c:v>
                </c:pt>
                <c:pt idx="584">
                  <c:v>90582.1</c:v>
                </c:pt>
                <c:pt idx="585">
                  <c:v>92206.69</c:v>
                </c:pt>
                <c:pt idx="586">
                  <c:v>88362.585000000006</c:v>
                </c:pt>
                <c:pt idx="587">
                  <c:v>91331.560000000012</c:v>
                </c:pt>
                <c:pt idx="588">
                  <c:v>90916.24500000001</c:v>
                </c:pt>
                <c:pt idx="589">
                  <c:v>90329.640000000014</c:v>
                </c:pt>
                <c:pt idx="590">
                  <c:v>90284.780000000013</c:v>
                </c:pt>
                <c:pt idx="591">
                  <c:v>91405.880000000019</c:v>
                </c:pt>
                <c:pt idx="592">
                  <c:v>91377.780000000013</c:v>
                </c:pt>
                <c:pt idx="593">
                  <c:v>95146.35000000002</c:v>
                </c:pt>
                <c:pt idx="594">
                  <c:v>93103.080000000016</c:v>
                </c:pt>
                <c:pt idx="595">
                  <c:v>92200.640000000014</c:v>
                </c:pt>
                <c:pt idx="596">
                  <c:v>91222.415000000008</c:v>
                </c:pt>
                <c:pt idx="597">
                  <c:v>93375.445000000007</c:v>
                </c:pt>
                <c:pt idx="598">
                  <c:v>89683.445000000007</c:v>
                </c:pt>
                <c:pt idx="599">
                  <c:v>89561.345000000001</c:v>
                </c:pt>
                <c:pt idx="600">
                  <c:v>89151.645000000004</c:v>
                </c:pt>
                <c:pt idx="601">
                  <c:v>91839.825000000012</c:v>
                </c:pt>
                <c:pt idx="602">
                  <c:v>83897.71</c:v>
                </c:pt>
                <c:pt idx="603">
                  <c:v>77444.72</c:v>
                </c:pt>
                <c:pt idx="604">
                  <c:v>77780.639999999999</c:v>
                </c:pt>
                <c:pt idx="605">
                  <c:v>74664.94</c:v>
                </c:pt>
                <c:pt idx="606">
                  <c:v>72505.240000000005</c:v>
                </c:pt>
                <c:pt idx="607">
                  <c:v>68304.635000000009</c:v>
                </c:pt>
                <c:pt idx="608">
                  <c:v>69202.465000000011</c:v>
                </c:pt>
                <c:pt idx="609">
                  <c:v>69693.865000000005</c:v>
                </c:pt>
                <c:pt idx="610">
                  <c:v>66576.665000000008</c:v>
                </c:pt>
                <c:pt idx="611">
                  <c:v>64176.505000000005</c:v>
                </c:pt>
                <c:pt idx="612">
                  <c:v>63135.855000000003</c:v>
                </c:pt>
                <c:pt idx="613">
                  <c:v>61084.035000000003</c:v>
                </c:pt>
                <c:pt idx="614">
                  <c:v>61169.695000000007</c:v>
                </c:pt>
                <c:pt idx="615">
                  <c:v>58750.365000000005</c:v>
                </c:pt>
                <c:pt idx="616">
                  <c:v>56478.265000000007</c:v>
                </c:pt>
                <c:pt idx="617">
                  <c:v>56250.165000000008</c:v>
                </c:pt>
                <c:pt idx="618">
                  <c:v>55962.665000000008</c:v>
                </c:pt>
                <c:pt idx="619">
                  <c:v>56795.445000000007</c:v>
                </c:pt>
                <c:pt idx="620">
                  <c:v>53395.16</c:v>
                </c:pt>
                <c:pt idx="621">
                  <c:v>59386.080000000002</c:v>
                </c:pt>
                <c:pt idx="622">
                  <c:v>67349.78</c:v>
                </c:pt>
                <c:pt idx="623">
                  <c:v>62351.86</c:v>
                </c:pt>
                <c:pt idx="624">
                  <c:v>61009.05</c:v>
                </c:pt>
                <c:pt idx="625">
                  <c:v>59857.450000000004</c:v>
                </c:pt>
                <c:pt idx="626">
                  <c:v>56326.250000000007</c:v>
                </c:pt>
                <c:pt idx="627">
                  <c:v>53089.510000000009</c:v>
                </c:pt>
                <c:pt idx="628">
                  <c:v>51466.60500000001</c:v>
                </c:pt>
                <c:pt idx="629">
                  <c:v>51902.06500000001</c:v>
                </c:pt>
                <c:pt idx="630">
                  <c:v>56185.735000000008</c:v>
                </c:pt>
                <c:pt idx="631">
                  <c:v>54581.335000000006</c:v>
                </c:pt>
                <c:pt idx="632">
                  <c:v>55223.095000000008</c:v>
                </c:pt>
                <c:pt idx="633">
                  <c:v>62611.950000000012</c:v>
                </c:pt>
                <c:pt idx="634">
                  <c:v>67531.88</c:v>
                </c:pt>
                <c:pt idx="635">
                  <c:v>68254.514999999999</c:v>
                </c:pt>
                <c:pt idx="636">
                  <c:v>70649.694999999992</c:v>
                </c:pt>
                <c:pt idx="637">
                  <c:v>75838.649999999994</c:v>
                </c:pt>
                <c:pt idx="638">
                  <c:v>72717.95</c:v>
                </c:pt>
                <c:pt idx="639">
                  <c:v>69745.45</c:v>
                </c:pt>
                <c:pt idx="640">
                  <c:v>71005.429999999993</c:v>
                </c:pt>
                <c:pt idx="641">
                  <c:v>72563.819999999992</c:v>
                </c:pt>
                <c:pt idx="642">
                  <c:v>72839.804999999993</c:v>
                </c:pt>
                <c:pt idx="643">
                  <c:v>83360.28</c:v>
                </c:pt>
                <c:pt idx="644">
                  <c:v>86801.04</c:v>
                </c:pt>
                <c:pt idx="645">
                  <c:v>85777.739999999991</c:v>
                </c:pt>
                <c:pt idx="646">
                  <c:v>80554.939999999988</c:v>
                </c:pt>
                <c:pt idx="647">
                  <c:v>77079.839999999982</c:v>
                </c:pt>
                <c:pt idx="648">
                  <c:v>78071.539999999979</c:v>
                </c:pt>
                <c:pt idx="649">
                  <c:v>86431.044999999984</c:v>
                </c:pt>
                <c:pt idx="650">
                  <c:v>84453.984999999986</c:v>
                </c:pt>
                <c:pt idx="651">
                  <c:v>90582.309999999983</c:v>
                </c:pt>
                <c:pt idx="652">
                  <c:v>90824.124999999985</c:v>
                </c:pt>
                <c:pt idx="653">
                  <c:v>86548.709999999992</c:v>
                </c:pt>
                <c:pt idx="654">
                  <c:v>89813.709999999992</c:v>
                </c:pt>
                <c:pt idx="655">
                  <c:v>95261.609999999986</c:v>
                </c:pt>
                <c:pt idx="656">
                  <c:v>89208.77499999998</c:v>
                </c:pt>
                <c:pt idx="657">
                  <c:v>91007.324999999983</c:v>
                </c:pt>
                <c:pt idx="658">
                  <c:v>92073.51999999999</c:v>
                </c:pt>
                <c:pt idx="659">
                  <c:v>95353.919999999984</c:v>
                </c:pt>
                <c:pt idx="660">
                  <c:v>89146.319999999978</c:v>
                </c:pt>
                <c:pt idx="661">
                  <c:v>93379.404999999984</c:v>
                </c:pt>
                <c:pt idx="662">
                  <c:v>94985.554999999978</c:v>
                </c:pt>
                <c:pt idx="663">
                  <c:v>93894.554999999978</c:v>
                </c:pt>
                <c:pt idx="664">
                  <c:v>85589.554999999978</c:v>
                </c:pt>
                <c:pt idx="665">
                  <c:v>91946.154999999984</c:v>
                </c:pt>
                <c:pt idx="666">
                  <c:v>84884.154999999984</c:v>
                </c:pt>
                <c:pt idx="667">
                  <c:v>84418.364999999991</c:v>
                </c:pt>
                <c:pt idx="668">
                  <c:v>90124.054999999993</c:v>
                </c:pt>
                <c:pt idx="669">
                  <c:v>98025.12999999999</c:v>
                </c:pt>
                <c:pt idx="670">
                  <c:v>99993.62999999999</c:v>
                </c:pt>
                <c:pt idx="671">
                  <c:v>98854.054999999993</c:v>
                </c:pt>
                <c:pt idx="672">
                  <c:v>104950.17</c:v>
                </c:pt>
                <c:pt idx="673">
                  <c:v>103384.56999999999</c:v>
                </c:pt>
                <c:pt idx="674">
                  <c:v>112726.76499999998</c:v>
                </c:pt>
                <c:pt idx="675">
                  <c:v>113070.46499999998</c:v>
                </c:pt>
                <c:pt idx="676">
                  <c:v>110502.86499999998</c:v>
                </c:pt>
                <c:pt idx="677">
                  <c:v>107284.78999999998</c:v>
                </c:pt>
                <c:pt idx="678">
                  <c:v>111432.91499999998</c:v>
                </c:pt>
                <c:pt idx="679">
                  <c:v>109289.25499999998</c:v>
                </c:pt>
                <c:pt idx="680">
                  <c:v>107059.85499999998</c:v>
                </c:pt>
                <c:pt idx="681">
                  <c:v>107430.22499999998</c:v>
                </c:pt>
                <c:pt idx="682">
                  <c:v>107675.29999999997</c:v>
                </c:pt>
                <c:pt idx="683">
                  <c:v>110069.33499999998</c:v>
                </c:pt>
                <c:pt idx="684">
                  <c:v>108465.83499999998</c:v>
                </c:pt>
                <c:pt idx="685">
                  <c:v>104916.08999999998</c:v>
                </c:pt>
                <c:pt idx="686">
                  <c:v>102195.91999999998</c:v>
                </c:pt>
                <c:pt idx="687">
                  <c:v>104453.11999999998</c:v>
                </c:pt>
                <c:pt idx="688">
                  <c:v>110507.44999999998</c:v>
                </c:pt>
                <c:pt idx="689">
                  <c:v>109096.41499999998</c:v>
                </c:pt>
                <c:pt idx="690">
                  <c:v>105913.97499999998</c:v>
                </c:pt>
                <c:pt idx="691">
                  <c:v>102790.67999999998</c:v>
                </c:pt>
                <c:pt idx="692">
                  <c:v>100639.15499999998</c:v>
                </c:pt>
                <c:pt idx="693">
                  <c:v>95390.954999999987</c:v>
                </c:pt>
                <c:pt idx="694">
                  <c:v>99945.909999999989</c:v>
                </c:pt>
                <c:pt idx="695">
                  <c:v>100229.16499999999</c:v>
                </c:pt>
                <c:pt idx="696">
                  <c:v>98851.25</c:v>
                </c:pt>
                <c:pt idx="697">
                  <c:v>96858.25</c:v>
                </c:pt>
                <c:pt idx="698">
                  <c:v>98376.04</c:v>
                </c:pt>
                <c:pt idx="699">
                  <c:v>95637.439999999988</c:v>
                </c:pt>
                <c:pt idx="700">
                  <c:v>95964.64499999999</c:v>
                </c:pt>
                <c:pt idx="701">
                  <c:v>94586.14499999999</c:v>
                </c:pt>
                <c:pt idx="702">
                  <c:v>95382.544999999984</c:v>
                </c:pt>
                <c:pt idx="703">
                  <c:v>94269.844999999987</c:v>
                </c:pt>
                <c:pt idx="704">
                  <c:v>94509.514999999985</c:v>
                </c:pt>
                <c:pt idx="705">
                  <c:v>92671.914999999979</c:v>
                </c:pt>
                <c:pt idx="706">
                  <c:v>85968.714999999982</c:v>
                </c:pt>
                <c:pt idx="707">
                  <c:v>88971.804999999978</c:v>
                </c:pt>
                <c:pt idx="708">
                  <c:v>83521.604999999981</c:v>
                </c:pt>
                <c:pt idx="709">
                  <c:v>80500.814999999988</c:v>
                </c:pt>
                <c:pt idx="710">
                  <c:v>80244.414999999994</c:v>
                </c:pt>
                <c:pt idx="711">
                  <c:v>81075.614999999991</c:v>
                </c:pt>
                <c:pt idx="712">
                  <c:v>80762.564999999988</c:v>
                </c:pt>
                <c:pt idx="713">
                  <c:v>83010.654999999984</c:v>
                </c:pt>
                <c:pt idx="714">
                  <c:v>82880.909999999989</c:v>
                </c:pt>
                <c:pt idx="715">
                  <c:v>79138.509999999995</c:v>
                </c:pt>
                <c:pt idx="716">
                  <c:v>77225.294999999998</c:v>
                </c:pt>
                <c:pt idx="717">
                  <c:v>77821.959999999992</c:v>
                </c:pt>
                <c:pt idx="718">
                  <c:v>79432.28</c:v>
                </c:pt>
                <c:pt idx="719">
                  <c:v>79132.67</c:v>
                </c:pt>
                <c:pt idx="720">
                  <c:v>80295.62</c:v>
                </c:pt>
                <c:pt idx="721">
                  <c:v>77240.22</c:v>
                </c:pt>
                <c:pt idx="722">
                  <c:v>79601.040000000008</c:v>
                </c:pt>
                <c:pt idx="723">
                  <c:v>77782.77</c:v>
                </c:pt>
                <c:pt idx="724">
                  <c:v>79048.945000000007</c:v>
                </c:pt>
                <c:pt idx="725">
                  <c:v>81007.945000000007</c:v>
                </c:pt>
                <c:pt idx="726">
                  <c:v>84044.66</c:v>
                </c:pt>
                <c:pt idx="727">
                  <c:v>83806.790000000008</c:v>
                </c:pt>
                <c:pt idx="728">
                  <c:v>80991.94</c:v>
                </c:pt>
                <c:pt idx="729">
                  <c:v>83375.824999999997</c:v>
                </c:pt>
                <c:pt idx="730">
                  <c:v>83404.824999999997</c:v>
                </c:pt>
                <c:pt idx="731">
                  <c:v>88453.34</c:v>
                </c:pt>
                <c:pt idx="732">
                  <c:v>89462.364999999991</c:v>
                </c:pt>
                <c:pt idx="733">
                  <c:v>85998.124999999985</c:v>
                </c:pt>
                <c:pt idx="734">
                  <c:v>87630.339999999982</c:v>
                </c:pt>
                <c:pt idx="735">
                  <c:v>89681.059999999983</c:v>
                </c:pt>
                <c:pt idx="736">
                  <c:v>89757.279999999984</c:v>
                </c:pt>
                <c:pt idx="737">
                  <c:v>87810.189999999988</c:v>
                </c:pt>
                <c:pt idx="738">
                  <c:v>88532.689999999988</c:v>
                </c:pt>
                <c:pt idx="739">
                  <c:v>88433.389999999985</c:v>
                </c:pt>
                <c:pt idx="740">
                  <c:v>88461.489999999991</c:v>
                </c:pt>
                <c:pt idx="741">
                  <c:v>91792.804999999993</c:v>
                </c:pt>
                <c:pt idx="742">
                  <c:v>92544.319999999992</c:v>
                </c:pt>
                <c:pt idx="743">
                  <c:v>92151.42</c:v>
                </c:pt>
                <c:pt idx="744">
                  <c:v>89506.319999999992</c:v>
                </c:pt>
                <c:pt idx="745">
                  <c:v>87818.12</c:v>
                </c:pt>
                <c:pt idx="746">
                  <c:v>88724.534999999989</c:v>
                </c:pt>
                <c:pt idx="747">
                  <c:v>92435.309999999983</c:v>
                </c:pt>
                <c:pt idx="748">
                  <c:v>93806.664999999979</c:v>
                </c:pt>
                <c:pt idx="749">
                  <c:v>95380.624999999985</c:v>
                </c:pt>
                <c:pt idx="750">
                  <c:v>95545.824999999983</c:v>
                </c:pt>
                <c:pt idx="751">
                  <c:v>93946.224999999977</c:v>
                </c:pt>
                <c:pt idx="752">
                  <c:v>90552.424999999974</c:v>
                </c:pt>
                <c:pt idx="753">
                  <c:v>87604.194999999978</c:v>
                </c:pt>
                <c:pt idx="754">
                  <c:v>89967.029999999984</c:v>
                </c:pt>
                <c:pt idx="755">
                  <c:v>91007.784999999989</c:v>
                </c:pt>
                <c:pt idx="756">
                  <c:v>92626.169999999984</c:v>
                </c:pt>
                <c:pt idx="757">
                  <c:v>90957.069999999978</c:v>
                </c:pt>
                <c:pt idx="758">
                  <c:v>90202.169999999984</c:v>
                </c:pt>
                <c:pt idx="759">
                  <c:v>92516.159999999989</c:v>
                </c:pt>
                <c:pt idx="760">
                  <c:v>95955.184999999983</c:v>
                </c:pt>
                <c:pt idx="761">
                  <c:v>97379.184999999983</c:v>
                </c:pt>
                <c:pt idx="762">
                  <c:v>100862.68999999999</c:v>
                </c:pt>
                <c:pt idx="763">
                  <c:v>101184.77499999999</c:v>
                </c:pt>
                <c:pt idx="764">
                  <c:v>100906.935</c:v>
                </c:pt>
                <c:pt idx="765">
                  <c:v>104485.47499999999</c:v>
                </c:pt>
                <c:pt idx="766">
                  <c:v>106214.09</c:v>
                </c:pt>
                <c:pt idx="767">
                  <c:v>109275.61</c:v>
                </c:pt>
                <c:pt idx="768">
                  <c:v>112655.37</c:v>
                </c:pt>
                <c:pt idx="769">
                  <c:v>118975.03999999999</c:v>
                </c:pt>
                <c:pt idx="770">
                  <c:v>118970.625</c:v>
                </c:pt>
                <c:pt idx="771">
                  <c:v>117378.72500000001</c:v>
                </c:pt>
                <c:pt idx="772">
                  <c:v>119306.675</c:v>
                </c:pt>
                <c:pt idx="773">
                  <c:v>128446.155</c:v>
                </c:pt>
                <c:pt idx="774">
                  <c:v>129656.27</c:v>
                </c:pt>
                <c:pt idx="775">
                  <c:v>132602.78</c:v>
                </c:pt>
                <c:pt idx="776">
                  <c:v>133626.28</c:v>
                </c:pt>
                <c:pt idx="777">
                  <c:v>133185.935</c:v>
                </c:pt>
                <c:pt idx="778">
                  <c:v>134549.59</c:v>
                </c:pt>
                <c:pt idx="779">
                  <c:v>135663.29</c:v>
                </c:pt>
                <c:pt idx="780">
                  <c:v>135900.53</c:v>
                </c:pt>
                <c:pt idx="781">
                  <c:v>134646.24</c:v>
                </c:pt>
                <c:pt idx="782">
                  <c:v>138174.66499999998</c:v>
                </c:pt>
                <c:pt idx="783">
                  <c:v>141787.47499999998</c:v>
                </c:pt>
                <c:pt idx="784">
                  <c:v>144938.30499999996</c:v>
                </c:pt>
                <c:pt idx="785">
                  <c:v>145648.40499999997</c:v>
                </c:pt>
                <c:pt idx="786">
                  <c:v>142268.90499999997</c:v>
                </c:pt>
                <c:pt idx="787">
                  <c:v>142847.76999999996</c:v>
                </c:pt>
                <c:pt idx="788">
                  <c:v>143035.56999999995</c:v>
                </c:pt>
                <c:pt idx="789">
                  <c:v>142357.26999999996</c:v>
                </c:pt>
                <c:pt idx="790">
                  <c:v>135680.34999999995</c:v>
                </c:pt>
                <c:pt idx="791">
                  <c:v>137674.62499999994</c:v>
                </c:pt>
                <c:pt idx="792">
                  <c:v>140275.12499999994</c:v>
                </c:pt>
                <c:pt idx="793">
                  <c:v>138711.62499999994</c:v>
                </c:pt>
                <c:pt idx="794">
                  <c:v>137837.22499999995</c:v>
                </c:pt>
                <c:pt idx="795">
                  <c:v>139052.41499999995</c:v>
                </c:pt>
                <c:pt idx="796">
                  <c:v>144445.52499999997</c:v>
                </c:pt>
                <c:pt idx="797">
                  <c:v>150636.43499999997</c:v>
                </c:pt>
                <c:pt idx="798">
                  <c:v>155981.19499999998</c:v>
                </c:pt>
                <c:pt idx="799">
                  <c:v>154636.89499999999</c:v>
                </c:pt>
                <c:pt idx="800">
                  <c:v>158027.51999999999</c:v>
                </c:pt>
                <c:pt idx="801">
                  <c:v>157172.68</c:v>
                </c:pt>
                <c:pt idx="802">
                  <c:v>161145.51999999999</c:v>
                </c:pt>
                <c:pt idx="803">
                  <c:v>162017.97499999998</c:v>
                </c:pt>
                <c:pt idx="804">
                  <c:v>164428.07499999998</c:v>
                </c:pt>
                <c:pt idx="805">
                  <c:v>163655.87499999997</c:v>
                </c:pt>
                <c:pt idx="806">
                  <c:v>167697.82499999998</c:v>
                </c:pt>
                <c:pt idx="807">
                  <c:v>173668.64499999999</c:v>
                </c:pt>
                <c:pt idx="808">
                  <c:v>170931.245</c:v>
                </c:pt>
                <c:pt idx="809">
                  <c:v>172538.14499999999</c:v>
                </c:pt>
                <c:pt idx="810">
                  <c:v>161055.80499999999</c:v>
                </c:pt>
                <c:pt idx="811">
                  <c:v>152750.80499999999</c:v>
                </c:pt>
                <c:pt idx="812">
                  <c:v>153601.80499999999</c:v>
                </c:pt>
                <c:pt idx="813">
                  <c:v>163823.13</c:v>
                </c:pt>
                <c:pt idx="814">
                  <c:v>158004.97</c:v>
                </c:pt>
                <c:pt idx="815">
                  <c:v>165214.54500000001</c:v>
                </c:pt>
                <c:pt idx="816">
                  <c:v>174127.64500000002</c:v>
                </c:pt>
                <c:pt idx="817">
                  <c:v>175341.46000000002</c:v>
                </c:pt>
                <c:pt idx="818">
                  <c:v>190826.05000000002</c:v>
                </c:pt>
                <c:pt idx="819">
                  <c:v>185951.1</c:v>
                </c:pt>
                <c:pt idx="820">
                  <c:v>192463.28</c:v>
                </c:pt>
                <c:pt idx="821">
                  <c:v>176459.59</c:v>
                </c:pt>
                <c:pt idx="822">
                  <c:v>195442.26</c:v>
                </c:pt>
                <c:pt idx="823">
                  <c:v>232827.96000000002</c:v>
                </c:pt>
                <c:pt idx="824">
                  <c:v>212125.06000000003</c:v>
                </c:pt>
                <c:pt idx="825">
                  <c:v>260911.21000000002</c:v>
                </c:pt>
                <c:pt idx="826">
                  <c:v>250134.79500000001</c:v>
                </c:pt>
                <c:pt idx="827">
                  <c:v>266586.22500000003</c:v>
                </c:pt>
                <c:pt idx="828">
                  <c:v>260955.22500000003</c:v>
                </c:pt>
                <c:pt idx="829">
                  <c:v>257972.84500000003</c:v>
                </c:pt>
                <c:pt idx="830">
                  <c:v>260830.32000000004</c:v>
                </c:pt>
                <c:pt idx="831">
                  <c:v>238825.49000000005</c:v>
                </c:pt>
                <c:pt idx="832">
                  <c:v>229170.62500000006</c:v>
                </c:pt>
                <c:pt idx="833">
                  <c:v>219456.06000000006</c:v>
                </c:pt>
                <c:pt idx="834">
                  <c:v>232324.90500000006</c:v>
                </c:pt>
                <c:pt idx="835">
                  <c:v>227449.20500000005</c:v>
                </c:pt>
                <c:pt idx="836">
                  <c:v>227017.40500000006</c:v>
                </c:pt>
                <c:pt idx="837">
                  <c:v>248600.98000000007</c:v>
                </c:pt>
                <c:pt idx="838">
                  <c:v>249644.98000000007</c:v>
                </c:pt>
                <c:pt idx="839">
                  <c:v>256905.78500000006</c:v>
                </c:pt>
                <c:pt idx="840">
                  <c:v>254410.03500000006</c:v>
                </c:pt>
                <c:pt idx="841">
                  <c:v>238600.16000000006</c:v>
                </c:pt>
                <c:pt idx="842">
                  <c:v>231874.90500000006</c:v>
                </c:pt>
                <c:pt idx="843">
                  <c:v>238726.51000000007</c:v>
                </c:pt>
                <c:pt idx="844">
                  <c:v>248051.11000000007</c:v>
                </c:pt>
                <c:pt idx="845">
                  <c:v>244798.81000000008</c:v>
                </c:pt>
                <c:pt idx="846">
                  <c:v>243483.56500000009</c:v>
                </c:pt>
                <c:pt idx="847">
                  <c:v>246094.35000000009</c:v>
                </c:pt>
                <c:pt idx="848">
                  <c:v>246304.36500000011</c:v>
                </c:pt>
                <c:pt idx="849">
                  <c:v>249639.24000000011</c:v>
                </c:pt>
                <c:pt idx="850">
                  <c:v>244295.32000000009</c:v>
                </c:pt>
                <c:pt idx="851">
                  <c:v>258576.2900000001</c:v>
                </c:pt>
                <c:pt idx="852">
                  <c:v>261623.59000000008</c:v>
                </c:pt>
                <c:pt idx="853">
                  <c:v>262356.20000000007</c:v>
                </c:pt>
                <c:pt idx="854">
                  <c:v>261419.40000000008</c:v>
                </c:pt>
                <c:pt idx="855">
                  <c:v>252435.75500000009</c:v>
                </c:pt>
                <c:pt idx="856">
                  <c:v>261463.64500000008</c:v>
                </c:pt>
                <c:pt idx="857">
                  <c:v>259113.41500000007</c:v>
                </c:pt>
                <c:pt idx="858">
                  <c:v>252654.98000000007</c:v>
                </c:pt>
                <c:pt idx="859">
                  <c:v>254552.59500000006</c:v>
                </c:pt>
                <c:pt idx="860">
                  <c:v>257677.73500000007</c:v>
                </c:pt>
                <c:pt idx="861">
                  <c:v>253867.53500000006</c:v>
                </c:pt>
                <c:pt idx="862">
                  <c:v>265063.80000000005</c:v>
                </c:pt>
                <c:pt idx="863">
                  <c:v>265093.08500000002</c:v>
                </c:pt>
                <c:pt idx="864">
                  <c:v>265349.30000000005</c:v>
                </c:pt>
                <c:pt idx="865">
                  <c:v>261683.10000000003</c:v>
                </c:pt>
                <c:pt idx="866">
                  <c:v>263969.95500000002</c:v>
                </c:pt>
                <c:pt idx="867">
                  <c:v>267792.65500000003</c:v>
                </c:pt>
                <c:pt idx="868">
                  <c:v>270263.15500000003</c:v>
                </c:pt>
                <c:pt idx="869">
                  <c:v>273276.375</c:v>
                </c:pt>
                <c:pt idx="870">
                  <c:v>277359.68</c:v>
                </c:pt>
                <c:pt idx="871">
                  <c:v>282840.33999999997</c:v>
                </c:pt>
                <c:pt idx="872">
                  <c:v>275804.74</c:v>
                </c:pt>
                <c:pt idx="873">
                  <c:v>279054.02</c:v>
                </c:pt>
                <c:pt idx="874">
                  <c:v>277185.62</c:v>
                </c:pt>
                <c:pt idx="875">
                  <c:v>273284.68</c:v>
                </c:pt>
                <c:pt idx="876">
                  <c:v>268627.06</c:v>
                </c:pt>
                <c:pt idx="877">
                  <c:v>269760.26</c:v>
                </c:pt>
                <c:pt idx="878">
                  <c:v>273929.96000000002</c:v>
                </c:pt>
                <c:pt idx="879">
                  <c:v>277576.76</c:v>
                </c:pt>
                <c:pt idx="880">
                  <c:v>278031.625</c:v>
                </c:pt>
                <c:pt idx="881">
                  <c:v>280541.54499999998</c:v>
                </c:pt>
                <c:pt idx="882">
                  <c:v>278819.245</c:v>
                </c:pt>
                <c:pt idx="883">
                  <c:v>292191.22499999998</c:v>
                </c:pt>
                <c:pt idx="884">
                  <c:v>299096.65499999997</c:v>
                </c:pt>
                <c:pt idx="885">
                  <c:v>300020.67</c:v>
                </c:pt>
                <c:pt idx="886">
                  <c:v>303687.17</c:v>
                </c:pt>
                <c:pt idx="887">
                  <c:v>289136.52999999997</c:v>
                </c:pt>
                <c:pt idx="888">
                  <c:v>293198.16499999998</c:v>
                </c:pt>
                <c:pt idx="889">
                  <c:v>282022.33999999997</c:v>
                </c:pt>
                <c:pt idx="890">
                  <c:v>287836.94999999995</c:v>
                </c:pt>
                <c:pt idx="891">
                  <c:v>284949.14999999997</c:v>
                </c:pt>
                <c:pt idx="892">
                  <c:v>283004.36999999994</c:v>
                </c:pt>
                <c:pt idx="893">
                  <c:v>286956.76999999996</c:v>
                </c:pt>
                <c:pt idx="894">
                  <c:v>291191.76999999996</c:v>
                </c:pt>
                <c:pt idx="895">
                  <c:v>297622.23999999993</c:v>
                </c:pt>
                <c:pt idx="896">
                  <c:v>290675.26999999996</c:v>
                </c:pt>
                <c:pt idx="897">
                  <c:v>291950.76999999996</c:v>
                </c:pt>
                <c:pt idx="898">
                  <c:v>283624.26499999996</c:v>
                </c:pt>
                <c:pt idx="899">
                  <c:v>291865.93999999994</c:v>
                </c:pt>
                <c:pt idx="900">
                  <c:v>299681.83999999997</c:v>
                </c:pt>
                <c:pt idx="901">
                  <c:v>299039.83499999996</c:v>
                </c:pt>
                <c:pt idx="902">
                  <c:v>302912.27999999997</c:v>
                </c:pt>
                <c:pt idx="903">
                  <c:v>302777.27999999997</c:v>
                </c:pt>
                <c:pt idx="904">
                  <c:v>315602.06499999994</c:v>
                </c:pt>
                <c:pt idx="905">
                  <c:v>315271.45499999996</c:v>
                </c:pt>
                <c:pt idx="906">
                  <c:v>324094.10499999998</c:v>
                </c:pt>
                <c:pt idx="907">
                  <c:v>322895.70499999996</c:v>
                </c:pt>
                <c:pt idx="908">
                  <c:v>326944.36</c:v>
                </c:pt>
                <c:pt idx="909">
                  <c:v>323784.31</c:v>
                </c:pt>
                <c:pt idx="910">
                  <c:v>324522.55499999999</c:v>
                </c:pt>
                <c:pt idx="911">
                  <c:v>327774.15999999997</c:v>
                </c:pt>
                <c:pt idx="912">
                  <c:v>319229.745</c:v>
                </c:pt>
                <c:pt idx="913">
                  <c:v>322951.745</c:v>
                </c:pt>
                <c:pt idx="914">
                  <c:v>331850.94500000001</c:v>
                </c:pt>
                <c:pt idx="915">
                  <c:v>337228.06</c:v>
                </c:pt>
                <c:pt idx="916">
                  <c:v>347976.18</c:v>
                </c:pt>
                <c:pt idx="917">
                  <c:v>347177.38</c:v>
                </c:pt>
                <c:pt idx="918">
                  <c:v>345578.42</c:v>
                </c:pt>
                <c:pt idx="919">
                  <c:v>362113.36</c:v>
                </c:pt>
                <c:pt idx="920">
                  <c:v>354380.76</c:v>
                </c:pt>
                <c:pt idx="921">
                  <c:v>358944.95500000002</c:v>
                </c:pt>
                <c:pt idx="922">
                  <c:v>354169.73000000004</c:v>
                </c:pt>
                <c:pt idx="923">
                  <c:v>361617.03</c:v>
                </c:pt>
                <c:pt idx="924">
                  <c:v>365178.97000000003</c:v>
                </c:pt>
                <c:pt idx="925">
                  <c:v>378853.65500000003</c:v>
                </c:pt>
                <c:pt idx="926">
                  <c:v>387800.63</c:v>
                </c:pt>
                <c:pt idx="927">
                  <c:v>399580.96</c:v>
                </c:pt>
                <c:pt idx="928">
                  <c:v>391275.96</c:v>
                </c:pt>
                <c:pt idx="929">
                  <c:v>387573.24000000005</c:v>
                </c:pt>
                <c:pt idx="930">
                  <c:v>379268.24000000005</c:v>
                </c:pt>
                <c:pt idx="931">
                  <c:v>385388.65500000003</c:v>
                </c:pt>
                <c:pt idx="932">
                  <c:v>394204.35500000004</c:v>
                </c:pt>
                <c:pt idx="933">
                  <c:v>389851.95500000002</c:v>
                </c:pt>
                <c:pt idx="934">
                  <c:v>394215.35500000004</c:v>
                </c:pt>
                <c:pt idx="935">
                  <c:v>400861.15500000003</c:v>
                </c:pt>
                <c:pt idx="936">
                  <c:v>394358.35500000004</c:v>
                </c:pt>
                <c:pt idx="937">
                  <c:v>401050.35500000004</c:v>
                </c:pt>
                <c:pt idx="938">
                  <c:v>400803.35500000004</c:v>
                </c:pt>
                <c:pt idx="939">
                  <c:v>402569.27</c:v>
                </c:pt>
                <c:pt idx="940">
                  <c:v>402570.07</c:v>
                </c:pt>
                <c:pt idx="941">
                  <c:v>406347.31</c:v>
                </c:pt>
                <c:pt idx="942">
                  <c:v>407028.63500000001</c:v>
                </c:pt>
                <c:pt idx="943">
                  <c:v>415105.63500000001</c:v>
                </c:pt>
                <c:pt idx="944">
                  <c:v>417287.435</c:v>
                </c:pt>
                <c:pt idx="945">
                  <c:v>422495.83500000002</c:v>
                </c:pt>
                <c:pt idx="946">
                  <c:v>426820.55499999999</c:v>
                </c:pt>
                <c:pt idx="947">
                  <c:v>417517.15499999997</c:v>
                </c:pt>
                <c:pt idx="948">
                  <c:v>410356.15499999997</c:v>
                </c:pt>
                <c:pt idx="949">
                  <c:v>410045.35499999998</c:v>
                </c:pt>
                <c:pt idx="950">
                  <c:v>394398.11499999999</c:v>
                </c:pt>
                <c:pt idx="951">
                  <c:v>407938.20500000002</c:v>
                </c:pt>
                <c:pt idx="952">
                  <c:v>401583.10500000004</c:v>
                </c:pt>
                <c:pt idx="953">
                  <c:v>397605.73500000004</c:v>
                </c:pt>
                <c:pt idx="954">
                  <c:v>406740.23000000004</c:v>
                </c:pt>
                <c:pt idx="955">
                  <c:v>410118.11500000005</c:v>
                </c:pt>
                <c:pt idx="956">
                  <c:v>407639.90500000003</c:v>
                </c:pt>
                <c:pt idx="957">
                  <c:v>395545.30500000005</c:v>
                </c:pt>
                <c:pt idx="958">
                  <c:v>392246.30500000005</c:v>
                </c:pt>
                <c:pt idx="959">
                  <c:v>386311.9</c:v>
                </c:pt>
                <c:pt idx="960">
                  <c:v>388191.9</c:v>
                </c:pt>
                <c:pt idx="961">
                  <c:v>389748.4</c:v>
                </c:pt>
                <c:pt idx="962">
                  <c:v>387030.2</c:v>
                </c:pt>
                <c:pt idx="963">
                  <c:v>389257.28500000003</c:v>
                </c:pt>
                <c:pt idx="964">
                  <c:v>396108.53500000003</c:v>
                </c:pt>
                <c:pt idx="965">
                  <c:v>396764.33500000002</c:v>
                </c:pt>
                <c:pt idx="966">
                  <c:v>398807.255</c:v>
                </c:pt>
                <c:pt idx="967">
                  <c:v>402326.85499999998</c:v>
                </c:pt>
                <c:pt idx="968">
                  <c:v>395792.05</c:v>
                </c:pt>
                <c:pt idx="969">
                  <c:v>403495.01500000001</c:v>
                </c:pt>
                <c:pt idx="970">
                  <c:v>400147.01500000001</c:v>
                </c:pt>
                <c:pt idx="971">
                  <c:v>410473.16500000004</c:v>
                </c:pt>
                <c:pt idx="972">
                  <c:v>413877.94000000006</c:v>
                </c:pt>
                <c:pt idx="973">
                  <c:v>424588.88500000007</c:v>
                </c:pt>
                <c:pt idx="974">
                  <c:v>435491.29500000004</c:v>
                </c:pt>
                <c:pt idx="975">
                  <c:v>430497.49500000005</c:v>
                </c:pt>
                <c:pt idx="976">
                  <c:v>425939.29500000004</c:v>
                </c:pt>
                <c:pt idx="977">
                  <c:v>419492.39500000002</c:v>
                </c:pt>
                <c:pt idx="978">
                  <c:v>418540.2</c:v>
                </c:pt>
                <c:pt idx="979">
                  <c:v>413196.60000000003</c:v>
                </c:pt>
                <c:pt idx="980">
                  <c:v>415725.33500000002</c:v>
                </c:pt>
                <c:pt idx="981">
                  <c:v>416047.53500000003</c:v>
                </c:pt>
                <c:pt idx="982">
                  <c:v>411103.33500000002</c:v>
                </c:pt>
                <c:pt idx="983">
                  <c:v>410993.935</c:v>
                </c:pt>
                <c:pt idx="984">
                  <c:v>405482.71</c:v>
                </c:pt>
                <c:pt idx="985">
                  <c:v>406652.21</c:v>
                </c:pt>
                <c:pt idx="986">
                  <c:v>399455.23500000004</c:v>
                </c:pt>
                <c:pt idx="987">
                  <c:v>401074.83500000002</c:v>
                </c:pt>
                <c:pt idx="988">
                  <c:v>400993.34</c:v>
                </c:pt>
                <c:pt idx="989">
                  <c:v>400635.5</c:v>
                </c:pt>
                <c:pt idx="990">
                  <c:v>402965.18</c:v>
                </c:pt>
                <c:pt idx="991">
                  <c:v>408980.38</c:v>
                </c:pt>
                <c:pt idx="992">
                  <c:v>417899.875</c:v>
                </c:pt>
                <c:pt idx="993">
                  <c:v>411212.875</c:v>
                </c:pt>
                <c:pt idx="994">
                  <c:v>411006.01</c:v>
                </c:pt>
                <c:pt idx="995">
                  <c:v>411935.73499999999</c:v>
                </c:pt>
                <c:pt idx="996">
                  <c:v>417182.03499999997</c:v>
                </c:pt>
                <c:pt idx="997">
                  <c:v>414552.07499999995</c:v>
                </c:pt>
                <c:pt idx="998">
                  <c:v>422116.49499999994</c:v>
                </c:pt>
                <c:pt idx="999">
                  <c:v>426324.75999999995</c:v>
                </c:pt>
                <c:pt idx="1000">
                  <c:v>423253.86499999993</c:v>
                </c:pt>
                <c:pt idx="1001">
                  <c:v>418919.26499999996</c:v>
                </c:pt>
                <c:pt idx="1002">
                  <c:v>417773.66499999998</c:v>
                </c:pt>
                <c:pt idx="1003">
                  <c:v>415026.565</c:v>
                </c:pt>
                <c:pt idx="1004">
                  <c:v>419080.91</c:v>
                </c:pt>
                <c:pt idx="1005">
                  <c:v>428946.64499999996</c:v>
                </c:pt>
                <c:pt idx="1006">
                  <c:v>429010.04499999998</c:v>
                </c:pt>
                <c:pt idx="1007">
                  <c:v>428178.44500000001</c:v>
                </c:pt>
                <c:pt idx="1008">
                  <c:v>437008.59500000003</c:v>
                </c:pt>
                <c:pt idx="1009">
                  <c:v>437980.59500000003</c:v>
                </c:pt>
                <c:pt idx="1010">
                  <c:v>441340.83500000002</c:v>
                </c:pt>
                <c:pt idx="1011">
                  <c:v>436308.87</c:v>
                </c:pt>
                <c:pt idx="1012">
                  <c:v>433825.28499999997</c:v>
                </c:pt>
                <c:pt idx="1013">
                  <c:v>438596.55499999999</c:v>
                </c:pt>
                <c:pt idx="1014">
                  <c:v>435061.35499999998</c:v>
                </c:pt>
                <c:pt idx="1015">
                  <c:v>434033.35</c:v>
                </c:pt>
                <c:pt idx="1016">
                  <c:v>432960.14999999997</c:v>
                </c:pt>
                <c:pt idx="1017">
                  <c:v>432442.14999999997</c:v>
                </c:pt>
                <c:pt idx="1018">
                  <c:v>429556.05</c:v>
                </c:pt>
                <c:pt idx="1019">
                  <c:v>433225.55</c:v>
                </c:pt>
                <c:pt idx="1020">
                  <c:v>436673.93</c:v>
                </c:pt>
                <c:pt idx="1021">
                  <c:v>434630.23</c:v>
                </c:pt>
                <c:pt idx="1022">
                  <c:v>438238.29499999998</c:v>
                </c:pt>
                <c:pt idx="1023">
                  <c:v>435293.39499999996</c:v>
                </c:pt>
                <c:pt idx="1024">
                  <c:v>427466.89499999996</c:v>
                </c:pt>
                <c:pt idx="1025">
                  <c:v>423117.89499999996</c:v>
                </c:pt>
                <c:pt idx="1026">
                  <c:v>426027.45499999996</c:v>
                </c:pt>
                <c:pt idx="1027">
                  <c:v>428651.87499999994</c:v>
                </c:pt>
                <c:pt idx="1028">
                  <c:v>433695.32499999995</c:v>
                </c:pt>
                <c:pt idx="1029">
                  <c:v>434100.72499999998</c:v>
                </c:pt>
                <c:pt idx="1030">
                  <c:v>439084.81999999995</c:v>
                </c:pt>
                <c:pt idx="1031">
                  <c:v>442929.77999999997</c:v>
                </c:pt>
                <c:pt idx="1032">
                  <c:v>450212.07999999996</c:v>
                </c:pt>
                <c:pt idx="1033">
                  <c:v>451159.38499999995</c:v>
                </c:pt>
                <c:pt idx="1034">
                  <c:v>445088.48499999993</c:v>
                </c:pt>
                <c:pt idx="1035">
                  <c:v>453888.39999999991</c:v>
                </c:pt>
                <c:pt idx="1036">
                  <c:v>452305.99999999988</c:v>
                </c:pt>
                <c:pt idx="1037">
                  <c:v>443723.99999999988</c:v>
                </c:pt>
                <c:pt idx="1038">
                  <c:v>442513.99999999988</c:v>
                </c:pt>
                <c:pt idx="1039">
                  <c:v>443834.18999999989</c:v>
                </c:pt>
                <c:pt idx="1040">
                  <c:v>441190.86499999987</c:v>
                </c:pt>
                <c:pt idx="1041">
                  <c:v>437657.66499999986</c:v>
                </c:pt>
                <c:pt idx="1042">
                  <c:v>434686.66499999986</c:v>
                </c:pt>
                <c:pt idx="1043">
                  <c:v>439839.19499999983</c:v>
                </c:pt>
                <c:pt idx="1044">
                  <c:v>446462.62499999983</c:v>
                </c:pt>
                <c:pt idx="1045">
                  <c:v>448980.08999999985</c:v>
                </c:pt>
                <c:pt idx="1046">
                  <c:v>450695.28999999986</c:v>
                </c:pt>
                <c:pt idx="1047">
                  <c:v>452185.58999999985</c:v>
                </c:pt>
                <c:pt idx="1048">
                  <c:v>453225.20999999985</c:v>
                </c:pt>
                <c:pt idx="1049">
                  <c:v>451365.30999999982</c:v>
                </c:pt>
                <c:pt idx="1050">
                  <c:v>453184.45499999984</c:v>
                </c:pt>
                <c:pt idx="1051">
                  <c:v>444879.45499999984</c:v>
                </c:pt>
                <c:pt idx="1052">
                  <c:v>452151.94999999984</c:v>
                </c:pt>
                <c:pt idx="1053">
                  <c:v>466602.38499999983</c:v>
                </c:pt>
                <c:pt idx="1054">
                  <c:v>466408.68499999982</c:v>
                </c:pt>
                <c:pt idx="1055">
                  <c:v>484112.21499999985</c:v>
                </c:pt>
                <c:pt idx="1056">
                  <c:v>482796.20499999984</c:v>
                </c:pt>
                <c:pt idx="1057">
                  <c:v>483921.76499999984</c:v>
                </c:pt>
                <c:pt idx="1058">
                  <c:v>479499.96499999985</c:v>
                </c:pt>
                <c:pt idx="1059">
                  <c:v>473968.76499999984</c:v>
                </c:pt>
                <c:pt idx="1060">
                  <c:v>478742.06499999983</c:v>
                </c:pt>
                <c:pt idx="1061">
                  <c:v>481629.51499999984</c:v>
                </c:pt>
                <c:pt idx="1062">
                  <c:v>483136.11499999982</c:v>
                </c:pt>
                <c:pt idx="1063">
                  <c:v>489236.13999999984</c:v>
                </c:pt>
                <c:pt idx="1064">
                  <c:v>489236.53999999986</c:v>
                </c:pt>
                <c:pt idx="1065">
                  <c:v>484579.43999999989</c:v>
                </c:pt>
                <c:pt idx="1066">
                  <c:v>480288.22999999986</c:v>
                </c:pt>
                <c:pt idx="1067">
                  <c:v>471644.02999999985</c:v>
                </c:pt>
                <c:pt idx="1068">
                  <c:v>466136.22999999986</c:v>
                </c:pt>
                <c:pt idx="1069">
                  <c:v>461430.52999999985</c:v>
                </c:pt>
                <c:pt idx="1070">
                  <c:v>466026.32999999984</c:v>
                </c:pt>
                <c:pt idx="1071">
                  <c:v>475830.22999999986</c:v>
                </c:pt>
                <c:pt idx="1072">
                  <c:v>487711.19999999984</c:v>
                </c:pt>
                <c:pt idx="1073">
                  <c:v>479406.19999999984</c:v>
                </c:pt>
                <c:pt idx="1074">
                  <c:v>481885.19999999984</c:v>
                </c:pt>
                <c:pt idx="1075">
                  <c:v>480470.79999999981</c:v>
                </c:pt>
                <c:pt idx="1076">
                  <c:v>474545.49999999983</c:v>
                </c:pt>
                <c:pt idx="1077">
                  <c:v>471700.26999999984</c:v>
                </c:pt>
                <c:pt idx="1078">
                  <c:v>476756.11999999982</c:v>
                </c:pt>
                <c:pt idx="1079">
                  <c:v>474085.45999999985</c:v>
                </c:pt>
                <c:pt idx="1080">
                  <c:v>481547.69499999983</c:v>
                </c:pt>
                <c:pt idx="1081">
                  <c:v>477325.26999999984</c:v>
                </c:pt>
                <c:pt idx="1082">
                  <c:v>477441.46999999986</c:v>
                </c:pt>
                <c:pt idx="1083">
                  <c:v>478000.76999999984</c:v>
                </c:pt>
                <c:pt idx="1084">
                  <c:v>471342.57999999984</c:v>
                </c:pt>
                <c:pt idx="1085">
                  <c:v>468123.97999999986</c:v>
                </c:pt>
                <c:pt idx="1086">
                  <c:v>465790.57999999984</c:v>
                </c:pt>
                <c:pt idx="1087">
                  <c:v>472683.87999999983</c:v>
                </c:pt>
                <c:pt idx="1088">
                  <c:v>473045.87999999983</c:v>
                </c:pt>
                <c:pt idx="1089">
                  <c:v>466854.58499999985</c:v>
                </c:pt>
                <c:pt idx="1090">
                  <c:v>463971.38499999983</c:v>
                </c:pt>
                <c:pt idx="1091">
                  <c:v>472170.88499999983</c:v>
                </c:pt>
                <c:pt idx="1092">
                  <c:v>475934.68499999982</c:v>
                </c:pt>
                <c:pt idx="1093">
                  <c:v>480350.38499999983</c:v>
                </c:pt>
                <c:pt idx="1094">
                  <c:v>481055.82999999984</c:v>
                </c:pt>
                <c:pt idx="1095">
                  <c:v>485670.35999999987</c:v>
                </c:pt>
                <c:pt idx="1096">
                  <c:v>485489.45999999985</c:v>
                </c:pt>
                <c:pt idx="1097">
                  <c:v>496418.04999999987</c:v>
                </c:pt>
                <c:pt idx="1098">
                  <c:v>491780.54999999987</c:v>
                </c:pt>
                <c:pt idx="1099">
                  <c:v>493335.75999999989</c:v>
                </c:pt>
                <c:pt idx="1100">
                  <c:v>496223.9599999999</c:v>
                </c:pt>
                <c:pt idx="1101">
                  <c:v>501849.02499999991</c:v>
                </c:pt>
                <c:pt idx="1102">
                  <c:v>501159.52499999991</c:v>
                </c:pt>
                <c:pt idx="1103">
                  <c:v>503796.3249999999</c:v>
                </c:pt>
                <c:pt idx="1104">
                  <c:v>500450.73499999987</c:v>
                </c:pt>
                <c:pt idx="1105">
                  <c:v>509525.38499999989</c:v>
                </c:pt>
                <c:pt idx="1106">
                  <c:v>510769.02499999991</c:v>
                </c:pt>
                <c:pt idx="1107">
                  <c:v>503299.02499999991</c:v>
                </c:pt>
                <c:pt idx="1108">
                  <c:v>497890.8249999999</c:v>
                </c:pt>
                <c:pt idx="1109">
                  <c:v>503532.87999999989</c:v>
                </c:pt>
                <c:pt idx="1110">
                  <c:v>498910.0799999999</c:v>
                </c:pt>
                <c:pt idx="1111">
                  <c:v>504662.77999999991</c:v>
                </c:pt>
                <c:pt idx="1112">
                  <c:v>505789.37999999989</c:v>
                </c:pt>
                <c:pt idx="1113">
                  <c:v>504159.17999999988</c:v>
                </c:pt>
                <c:pt idx="1114">
                  <c:v>501723.59499999986</c:v>
                </c:pt>
                <c:pt idx="1115">
                  <c:v>506032.68499999988</c:v>
                </c:pt>
                <c:pt idx="1116">
                  <c:v>502642.28499999986</c:v>
                </c:pt>
                <c:pt idx="1117">
                  <c:v>503727.07499999984</c:v>
                </c:pt>
                <c:pt idx="1118">
                  <c:v>499813.17499999981</c:v>
                </c:pt>
                <c:pt idx="1119">
                  <c:v>499109.57999999984</c:v>
                </c:pt>
                <c:pt idx="1120">
                  <c:v>502948.82499999984</c:v>
                </c:pt>
                <c:pt idx="1121">
                  <c:v>507430.58999999985</c:v>
                </c:pt>
                <c:pt idx="1122">
                  <c:v>504258.21999999986</c:v>
                </c:pt>
                <c:pt idx="1123">
                  <c:v>492694.47999999986</c:v>
                </c:pt>
                <c:pt idx="1124">
                  <c:v>483494.97999999986</c:v>
                </c:pt>
                <c:pt idx="1125">
                  <c:v>493533.62499999988</c:v>
                </c:pt>
                <c:pt idx="1126">
                  <c:v>508811.06499999989</c:v>
                </c:pt>
                <c:pt idx="1127">
                  <c:v>510210.06499999989</c:v>
                </c:pt>
                <c:pt idx="1128">
                  <c:v>507665.86499999987</c:v>
                </c:pt>
                <c:pt idx="1129">
                  <c:v>497587.18999999989</c:v>
                </c:pt>
                <c:pt idx="1130">
                  <c:v>502477.3949999999</c:v>
                </c:pt>
                <c:pt idx="1131">
                  <c:v>497907.68999999989</c:v>
                </c:pt>
                <c:pt idx="1132">
                  <c:v>505091.65999999986</c:v>
                </c:pt>
                <c:pt idx="1133">
                  <c:v>509085.25999999983</c:v>
                </c:pt>
                <c:pt idx="1134">
                  <c:v>510309.80499999982</c:v>
                </c:pt>
                <c:pt idx="1135">
                  <c:v>510448.74999999983</c:v>
                </c:pt>
                <c:pt idx="1136">
                  <c:v>513421.80499999982</c:v>
                </c:pt>
                <c:pt idx="1137">
                  <c:v>514256.10499999981</c:v>
                </c:pt>
                <c:pt idx="1138">
                  <c:v>511049.43499999982</c:v>
                </c:pt>
                <c:pt idx="1139">
                  <c:v>514231.91999999981</c:v>
                </c:pt>
                <c:pt idx="1140">
                  <c:v>505892.41999999981</c:v>
                </c:pt>
                <c:pt idx="1141">
                  <c:v>519171.3449999998</c:v>
                </c:pt>
                <c:pt idx="1142">
                  <c:v>521159.74499999982</c:v>
                </c:pt>
                <c:pt idx="1143">
                  <c:v>517203.14499999984</c:v>
                </c:pt>
                <c:pt idx="1144">
                  <c:v>515138.64499999984</c:v>
                </c:pt>
                <c:pt idx="1145">
                  <c:v>515693.39499999984</c:v>
                </c:pt>
                <c:pt idx="1146">
                  <c:v>512820.39499999984</c:v>
                </c:pt>
                <c:pt idx="1147">
                  <c:v>511758.89499999984</c:v>
                </c:pt>
                <c:pt idx="1148">
                  <c:v>504908.09499999986</c:v>
                </c:pt>
                <c:pt idx="1149">
                  <c:v>502781.09499999986</c:v>
                </c:pt>
                <c:pt idx="1150">
                  <c:v>506740.09499999986</c:v>
                </c:pt>
                <c:pt idx="1151">
                  <c:v>499467.46999999986</c:v>
                </c:pt>
                <c:pt idx="1152">
                  <c:v>509191.96499999985</c:v>
                </c:pt>
                <c:pt idx="1153">
                  <c:v>513588.76499999984</c:v>
                </c:pt>
                <c:pt idx="1154">
                  <c:v>509602.79499999987</c:v>
                </c:pt>
                <c:pt idx="1155">
                  <c:v>515396.98499999987</c:v>
                </c:pt>
                <c:pt idx="1156">
                  <c:v>513555.49499999988</c:v>
                </c:pt>
                <c:pt idx="1157">
                  <c:v>517719.69499999989</c:v>
                </c:pt>
                <c:pt idx="1158">
                  <c:v>523471.40499999991</c:v>
                </c:pt>
                <c:pt idx="1159">
                  <c:v>521636.61499999993</c:v>
                </c:pt>
                <c:pt idx="1160">
                  <c:v>520856.22499999992</c:v>
                </c:pt>
                <c:pt idx="1161">
                  <c:v>523228.3349999999</c:v>
                </c:pt>
                <c:pt idx="1162">
                  <c:v>519788.3349999999</c:v>
                </c:pt>
                <c:pt idx="1163">
                  <c:v>516067.93499999988</c:v>
                </c:pt>
                <c:pt idx="1164">
                  <c:v>513964.03499999986</c:v>
                </c:pt>
                <c:pt idx="1165">
                  <c:v>503314.14499999984</c:v>
                </c:pt>
                <c:pt idx="1166">
                  <c:v>508712.70999999985</c:v>
                </c:pt>
                <c:pt idx="1167">
                  <c:v>510370.20999999985</c:v>
                </c:pt>
                <c:pt idx="1168">
                  <c:v>508458.00999999983</c:v>
                </c:pt>
                <c:pt idx="1169">
                  <c:v>509459.92999999982</c:v>
                </c:pt>
                <c:pt idx="1170">
                  <c:v>504466.12999999983</c:v>
                </c:pt>
                <c:pt idx="1171">
                  <c:v>502420.22999999981</c:v>
                </c:pt>
                <c:pt idx="1172">
                  <c:v>494874.79499999981</c:v>
                </c:pt>
                <c:pt idx="1173">
                  <c:v>504885.41999999981</c:v>
                </c:pt>
                <c:pt idx="1174">
                  <c:v>510292.87499999983</c:v>
                </c:pt>
                <c:pt idx="1175">
                  <c:v>511799.9749999998</c:v>
                </c:pt>
                <c:pt idx="1176">
                  <c:v>520029.67499999981</c:v>
                </c:pt>
                <c:pt idx="1177">
                  <c:v>521440.27499999979</c:v>
                </c:pt>
                <c:pt idx="1178">
                  <c:v>516194.57499999978</c:v>
                </c:pt>
                <c:pt idx="1179">
                  <c:v>514611.17499999976</c:v>
                </c:pt>
                <c:pt idx="1180">
                  <c:v>513546.67499999976</c:v>
                </c:pt>
                <c:pt idx="1181">
                  <c:v>510894.17499999976</c:v>
                </c:pt>
                <c:pt idx="1182">
                  <c:v>510006.17499999976</c:v>
                </c:pt>
                <c:pt idx="1183">
                  <c:v>513364.57499999978</c:v>
                </c:pt>
                <c:pt idx="1184">
                  <c:v>510454.9749999998</c:v>
                </c:pt>
                <c:pt idx="1185">
                  <c:v>515724.6649999998</c:v>
                </c:pt>
                <c:pt idx="1186">
                  <c:v>526440.59499999986</c:v>
                </c:pt>
                <c:pt idx="1187">
                  <c:v>535244.29499999981</c:v>
                </c:pt>
                <c:pt idx="1188">
                  <c:v>534969.00499999977</c:v>
                </c:pt>
                <c:pt idx="1189">
                  <c:v>532771.75499999977</c:v>
                </c:pt>
                <c:pt idx="1190">
                  <c:v>533691.25499999977</c:v>
                </c:pt>
                <c:pt idx="1191">
                  <c:v>531649.16999999981</c:v>
                </c:pt>
                <c:pt idx="1192">
                  <c:v>524724.06999999983</c:v>
                </c:pt>
                <c:pt idx="1193">
                  <c:v>519934.22499999986</c:v>
                </c:pt>
                <c:pt idx="1194">
                  <c:v>515216.52499999985</c:v>
                </c:pt>
                <c:pt idx="1195">
                  <c:v>517196.52499999985</c:v>
                </c:pt>
                <c:pt idx="1196">
                  <c:v>523173.20499999984</c:v>
                </c:pt>
                <c:pt idx="1197">
                  <c:v>527217.16999999981</c:v>
                </c:pt>
                <c:pt idx="1198">
                  <c:v>528775.59499999986</c:v>
                </c:pt>
                <c:pt idx="1199">
                  <c:v>530481.71499999985</c:v>
                </c:pt>
                <c:pt idx="1200">
                  <c:v>527114.4149999998</c:v>
                </c:pt>
                <c:pt idx="1201">
                  <c:v>534046.25499999977</c:v>
                </c:pt>
                <c:pt idx="1202">
                  <c:v>538675.87499999977</c:v>
                </c:pt>
                <c:pt idx="1203">
                  <c:v>537041.47499999974</c:v>
                </c:pt>
                <c:pt idx="1204">
                  <c:v>537439.97499999974</c:v>
                </c:pt>
                <c:pt idx="1205">
                  <c:v>538870.46999999974</c:v>
                </c:pt>
                <c:pt idx="1206">
                  <c:v>543964.96999999974</c:v>
                </c:pt>
                <c:pt idx="1207">
                  <c:v>542887.66999999969</c:v>
                </c:pt>
                <c:pt idx="1208">
                  <c:v>538450.66999999969</c:v>
                </c:pt>
                <c:pt idx="1209">
                  <c:v>534570.46999999974</c:v>
                </c:pt>
                <c:pt idx="1210">
                  <c:v>531518.76999999979</c:v>
                </c:pt>
                <c:pt idx="1211">
                  <c:v>529447.86999999976</c:v>
                </c:pt>
                <c:pt idx="1212">
                  <c:v>529691.37499999977</c:v>
                </c:pt>
                <c:pt idx="1213">
                  <c:v>523764.37499999977</c:v>
                </c:pt>
                <c:pt idx="1214">
                  <c:v>532358.98499999975</c:v>
                </c:pt>
                <c:pt idx="1215">
                  <c:v>542116.2849999998</c:v>
                </c:pt>
                <c:pt idx="1216">
                  <c:v>533811.2849999998</c:v>
                </c:pt>
                <c:pt idx="1217">
                  <c:v>527217.13999999978</c:v>
                </c:pt>
                <c:pt idx="1218">
                  <c:v>522597.73999999976</c:v>
                </c:pt>
                <c:pt idx="1219">
                  <c:v>525799.63999999978</c:v>
                </c:pt>
                <c:pt idx="1220">
                  <c:v>534149.83999999973</c:v>
                </c:pt>
                <c:pt idx="1221">
                  <c:v>530464.34999999974</c:v>
                </c:pt>
                <c:pt idx="1222">
                  <c:v>526992.24999999977</c:v>
                </c:pt>
                <c:pt idx="1223">
                  <c:v>535323.83999999973</c:v>
                </c:pt>
                <c:pt idx="1224">
                  <c:v>532197.63999999978</c:v>
                </c:pt>
                <c:pt idx="1225">
                  <c:v>526037.23999999976</c:v>
                </c:pt>
                <c:pt idx="1226">
                  <c:v>525703.83999999973</c:v>
                </c:pt>
                <c:pt idx="1227">
                  <c:v>524526.30999999971</c:v>
                </c:pt>
                <c:pt idx="1228">
                  <c:v>529687.70999999973</c:v>
                </c:pt>
                <c:pt idx="1229">
                  <c:v>524004.60999999975</c:v>
                </c:pt>
                <c:pt idx="1230">
                  <c:v>527021.80999999971</c:v>
                </c:pt>
                <c:pt idx="1231">
                  <c:v>522523.00499999971</c:v>
                </c:pt>
                <c:pt idx="1232">
                  <c:v>519656.60499999969</c:v>
                </c:pt>
                <c:pt idx="1233">
                  <c:v>515106.20499999967</c:v>
                </c:pt>
                <c:pt idx="1234">
                  <c:v>513068.91999999969</c:v>
                </c:pt>
                <c:pt idx="1235">
                  <c:v>516597.41999999969</c:v>
                </c:pt>
                <c:pt idx="1236">
                  <c:v>520404.63499999972</c:v>
                </c:pt>
                <c:pt idx="1237">
                  <c:v>522237.63499999972</c:v>
                </c:pt>
                <c:pt idx="1238">
                  <c:v>525601.58499999973</c:v>
                </c:pt>
                <c:pt idx="1239">
                  <c:v>526049.5499999997</c:v>
                </c:pt>
                <c:pt idx="1240">
                  <c:v>528056.24999999965</c:v>
                </c:pt>
                <c:pt idx="1241">
                  <c:v>523100.91999999963</c:v>
                </c:pt>
                <c:pt idx="1242">
                  <c:v>527194.03499999968</c:v>
                </c:pt>
                <c:pt idx="1243">
                  <c:v>529701.0499999997</c:v>
                </c:pt>
                <c:pt idx="1244">
                  <c:v>528747.5499999997</c:v>
                </c:pt>
                <c:pt idx="1245">
                  <c:v>535676.59499999974</c:v>
                </c:pt>
                <c:pt idx="1246">
                  <c:v>532945.23499999975</c:v>
                </c:pt>
                <c:pt idx="1247">
                  <c:v>533956.47499999974</c:v>
                </c:pt>
                <c:pt idx="1248">
                  <c:v>537279.81999999972</c:v>
                </c:pt>
                <c:pt idx="1249">
                  <c:v>543301.61999999976</c:v>
                </c:pt>
                <c:pt idx="1250">
                  <c:v>547852.91999999981</c:v>
                </c:pt>
                <c:pt idx="1251">
                  <c:v>550687.67999999982</c:v>
                </c:pt>
                <c:pt idx="1252">
                  <c:v>552744.1649999998</c:v>
                </c:pt>
                <c:pt idx="1253">
                  <c:v>550989.6649999998</c:v>
                </c:pt>
                <c:pt idx="1254">
                  <c:v>550806.46499999985</c:v>
                </c:pt>
                <c:pt idx="1255">
                  <c:v>554701.86499999987</c:v>
                </c:pt>
                <c:pt idx="1256">
                  <c:v>557274.20499999984</c:v>
                </c:pt>
                <c:pt idx="1257">
                  <c:v>556531.97499999986</c:v>
                </c:pt>
                <c:pt idx="1258">
                  <c:v>556848.20999999985</c:v>
                </c:pt>
                <c:pt idx="1259">
                  <c:v>560005.9099999998</c:v>
                </c:pt>
                <c:pt idx="1260">
                  <c:v>561386.60999999975</c:v>
                </c:pt>
                <c:pt idx="1261">
                  <c:v>558917.00999999978</c:v>
                </c:pt>
                <c:pt idx="1262">
                  <c:v>551410.99499999976</c:v>
                </c:pt>
                <c:pt idx="1263">
                  <c:v>544781.01999999979</c:v>
                </c:pt>
                <c:pt idx="1264">
                  <c:v>539878.91999999981</c:v>
                </c:pt>
                <c:pt idx="1265">
                  <c:v>539878.91999999981</c:v>
                </c:pt>
                <c:pt idx="1266">
                  <c:v>531243.82499999984</c:v>
                </c:pt>
                <c:pt idx="1267">
                  <c:v>542551.02499999979</c:v>
                </c:pt>
                <c:pt idx="1268">
                  <c:v>534246.02499999979</c:v>
                </c:pt>
                <c:pt idx="1269">
                  <c:v>525417.31499999983</c:v>
                </c:pt>
                <c:pt idx="1270">
                  <c:v>533989.9149999998</c:v>
                </c:pt>
                <c:pt idx="1271">
                  <c:v>525684.9149999998</c:v>
                </c:pt>
                <c:pt idx="1272">
                  <c:v>528294.71499999985</c:v>
                </c:pt>
                <c:pt idx="1273">
                  <c:v>533107.33499999985</c:v>
                </c:pt>
                <c:pt idx="1274">
                  <c:v>535028.23499999987</c:v>
                </c:pt>
                <c:pt idx="1275">
                  <c:v>532217.93499999982</c:v>
                </c:pt>
                <c:pt idx="1276">
                  <c:v>537159.38499999978</c:v>
                </c:pt>
                <c:pt idx="1277">
                  <c:v>531233.2849999998</c:v>
                </c:pt>
                <c:pt idx="1278">
                  <c:v>529507.98499999975</c:v>
                </c:pt>
                <c:pt idx="1279">
                  <c:v>533753.98499999975</c:v>
                </c:pt>
                <c:pt idx="1280">
                  <c:v>525448.98499999975</c:v>
                </c:pt>
                <c:pt idx="1281">
                  <c:v>517135.48499999975</c:v>
                </c:pt>
                <c:pt idx="1282">
                  <c:v>510322.22499999974</c:v>
                </c:pt>
                <c:pt idx="1283">
                  <c:v>525143.39499999979</c:v>
                </c:pt>
                <c:pt idx="1284">
                  <c:v>529383.63999999978</c:v>
                </c:pt>
                <c:pt idx="1285">
                  <c:v>534161.32499999984</c:v>
                </c:pt>
                <c:pt idx="1286">
                  <c:v>534063.72499999986</c:v>
                </c:pt>
                <c:pt idx="1287">
                  <c:v>545396.83499999985</c:v>
                </c:pt>
                <c:pt idx="1288">
                  <c:v>542560.69999999984</c:v>
                </c:pt>
                <c:pt idx="1289">
                  <c:v>540000.50999999989</c:v>
                </c:pt>
                <c:pt idx="1290">
                  <c:v>540236.80999999994</c:v>
                </c:pt>
                <c:pt idx="1291">
                  <c:v>540877.41999999993</c:v>
                </c:pt>
                <c:pt idx="1292">
                  <c:v>543947.39999999991</c:v>
                </c:pt>
                <c:pt idx="1293">
                  <c:v>544485.6449999999</c:v>
                </c:pt>
                <c:pt idx="1294">
                  <c:v>538424.54499999993</c:v>
                </c:pt>
                <c:pt idx="1295">
                  <c:v>533401.1449999999</c:v>
                </c:pt>
                <c:pt idx="1296">
                  <c:v>530176.34499999986</c:v>
                </c:pt>
                <c:pt idx="1297">
                  <c:v>524572.74499999988</c:v>
                </c:pt>
                <c:pt idx="1298">
                  <c:v>529682.6449999999</c:v>
                </c:pt>
                <c:pt idx="1299">
                  <c:v>533024.29499999993</c:v>
                </c:pt>
                <c:pt idx="1300">
                  <c:v>525766.29499999993</c:v>
                </c:pt>
                <c:pt idx="1301">
                  <c:v>524858.54999999993</c:v>
                </c:pt>
                <c:pt idx="1302">
                  <c:v>525160.94999999995</c:v>
                </c:pt>
                <c:pt idx="1303">
                  <c:v>514977.37499999994</c:v>
                </c:pt>
                <c:pt idx="1304">
                  <c:v>517388.87499999994</c:v>
                </c:pt>
                <c:pt idx="1305">
                  <c:v>512189.07499999995</c:v>
                </c:pt>
                <c:pt idx="1306">
                  <c:v>522559.17499999993</c:v>
                </c:pt>
                <c:pt idx="1307">
                  <c:v>522097.07499999995</c:v>
                </c:pt>
                <c:pt idx="1308">
                  <c:v>532702.875</c:v>
                </c:pt>
                <c:pt idx="1309">
                  <c:v>518490.68</c:v>
                </c:pt>
                <c:pt idx="1310">
                  <c:v>509411.58</c:v>
                </c:pt>
                <c:pt idx="1311">
                  <c:v>503039.58</c:v>
                </c:pt>
                <c:pt idx="1312">
                  <c:v>498574.28</c:v>
                </c:pt>
                <c:pt idx="1313">
                  <c:v>495593.38</c:v>
                </c:pt>
                <c:pt idx="1314">
                  <c:v>490945.38</c:v>
                </c:pt>
                <c:pt idx="1315">
                  <c:v>510321.91499999998</c:v>
                </c:pt>
                <c:pt idx="1316">
                  <c:v>505669.01499999996</c:v>
                </c:pt>
                <c:pt idx="1317">
                  <c:v>507431.61499999993</c:v>
                </c:pt>
                <c:pt idx="1318">
                  <c:v>502900.21499999991</c:v>
                </c:pt>
                <c:pt idx="1319">
                  <c:v>499113.15499999991</c:v>
                </c:pt>
                <c:pt idx="1320">
                  <c:v>511502.6399999999</c:v>
                </c:pt>
                <c:pt idx="1321">
                  <c:v>527823.53999999992</c:v>
                </c:pt>
                <c:pt idx="1322">
                  <c:v>532665.03499999992</c:v>
                </c:pt>
                <c:pt idx="1323">
                  <c:v>522768.62499999994</c:v>
                </c:pt>
                <c:pt idx="1324">
                  <c:v>526825.65999999992</c:v>
                </c:pt>
                <c:pt idx="1325">
                  <c:v>551434.57999999996</c:v>
                </c:pt>
                <c:pt idx="1326">
                  <c:v>555400.07999999996</c:v>
                </c:pt>
                <c:pt idx="1327">
                  <c:v>557184.77999999991</c:v>
                </c:pt>
                <c:pt idx="1328">
                  <c:v>563350.41499999992</c:v>
                </c:pt>
                <c:pt idx="1329">
                  <c:v>571598.11499999987</c:v>
                </c:pt>
                <c:pt idx="1330">
                  <c:v>563293.11499999987</c:v>
                </c:pt>
                <c:pt idx="1331">
                  <c:v>554988.11499999987</c:v>
                </c:pt>
                <c:pt idx="1332">
                  <c:v>560904.93999999983</c:v>
                </c:pt>
                <c:pt idx="1333">
                  <c:v>581994.51499999978</c:v>
                </c:pt>
                <c:pt idx="1334">
                  <c:v>573674.51499999978</c:v>
                </c:pt>
                <c:pt idx="1335">
                  <c:v>578581.51499999978</c:v>
                </c:pt>
                <c:pt idx="1336">
                  <c:v>594334.84499999974</c:v>
                </c:pt>
                <c:pt idx="1337">
                  <c:v>622868.5549999997</c:v>
                </c:pt>
                <c:pt idx="1338">
                  <c:v>614563.5549999997</c:v>
                </c:pt>
                <c:pt idx="1339">
                  <c:v>600238.16499999969</c:v>
                </c:pt>
                <c:pt idx="1340">
                  <c:v>601357.15499999968</c:v>
                </c:pt>
                <c:pt idx="1341">
                  <c:v>602015.47999999963</c:v>
                </c:pt>
                <c:pt idx="1342">
                  <c:v>602224.27999999968</c:v>
                </c:pt>
                <c:pt idx="1343">
                  <c:v>593919.27999999968</c:v>
                </c:pt>
                <c:pt idx="1344">
                  <c:v>584687.63499999966</c:v>
                </c:pt>
                <c:pt idx="1345">
                  <c:v>584404.53499999968</c:v>
                </c:pt>
                <c:pt idx="1346">
                  <c:v>576099.53499999968</c:v>
                </c:pt>
                <c:pt idx="1347">
                  <c:v>581222.50499999966</c:v>
                </c:pt>
                <c:pt idx="1348">
                  <c:v>572917.50499999966</c:v>
                </c:pt>
                <c:pt idx="1349">
                  <c:v>581121.48499999964</c:v>
                </c:pt>
                <c:pt idx="1350">
                  <c:v>583758.48499999964</c:v>
                </c:pt>
                <c:pt idx="1351">
                  <c:v>580493.08499999961</c:v>
                </c:pt>
                <c:pt idx="1352">
                  <c:v>572217.50999999966</c:v>
                </c:pt>
                <c:pt idx="1353">
                  <c:v>570032.15999999968</c:v>
                </c:pt>
                <c:pt idx="1354">
                  <c:v>566026.45999999973</c:v>
                </c:pt>
                <c:pt idx="1355">
                  <c:v>557721.45999999973</c:v>
                </c:pt>
                <c:pt idx="1356">
                  <c:v>555986.85999999975</c:v>
                </c:pt>
                <c:pt idx="1357">
                  <c:v>563800.75999999978</c:v>
                </c:pt>
                <c:pt idx="1358">
                  <c:v>557828.75999999978</c:v>
                </c:pt>
                <c:pt idx="1359">
                  <c:v>551193.33999999973</c:v>
                </c:pt>
                <c:pt idx="1360">
                  <c:v>549506.73999999976</c:v>
                </c:pt>
                <c:pt idx="1361">
                  <c:v>553316.5399999998</c:v>
                </c:pt>
                <c:pt idx="1362">
                  <c:v>560161.73999999976</c:v>
                </c:pt>
                <c:pt idx="1363">
                  <c:v>558349.47499999974</c:v>
                </c:pt>
                <c:pt idx="1364">
                  <c:v>559893.77499999979</c:v>
                </c:pt>
                <c:pt idx="1365">
                  <c:v>561480.37499999977</c:v>
                </c:pt>
                <c:pt idx="1366">
                  <c:v>561844.87499999977</c:v>
                </c:pt>
                <c:pt idx="1367">
                  <c:v>561132.37499999977</c:v>
                </c:pt>
                <c:pt idx="1368">
                  <c:v>552827.37499999977</c:v>
                </c:pt>
                <c:pt idx="1369">
                  <c:v>557756.17499999981</c:v>
                </c:pt>
                <c:pt idx="1370">
                  <c:v>548684.77499999979</c:v>
                </c:pt>
                <c:pt idx="1371">
                  <c:v>558005.37499999977</c:v>
                </c:pt>
                <c:pt idx="1372">
                  <c:v>554489.37499999977</c:v>
                </c:pt>
                <c:pt idx="1373">
                  <c:v>575994.21499999973</c:v>
                </c:pt>
                <c:pt idx="1374">
                  <c:v>570447.14499999979</c:v>
                </c:pt>
                <c:pt idx="1375">
                  <c:v>559714.7799999998</c:v>
                </c:pt>
                <c:pt idx="1376">
                  <c:v>583680.06999999983</c:v>
                </c:pt>
                <c:pt idx="1377">
                  <c:v>580161.06999999983</c:v>
                </c:pt>
                <c:pt idx="1378">
                  <c:v>577919.26999999979</c:v>
                </c:pt>
                <c:pt idx="1379">
                  <c:v>573939.06999999983</c:v>
                </c:pt>
                <c:pt idx="1380">
                  <c:v>599021.56499999983</c:v>
                </c:pt>
                <c:pt idx="1381">
                  <c:v>603465.06499999983</c:v>
                </c:pt>
                <c:pt idx="1382">
                  <c:v>624650.44999999984</c:v>
                </c:pt>
                <c:pt idx="1383">
                  <c:v>613993.50499999989</c:v>
                </c:pt>
                <c:pt idx="1384">
                  <c:v>616664.50499999989</c:v>
                </c:pt>
                <c:pt idx="1385">
                  <c:v>625053.55999999994</c:v>
                </c:pt>
                <c:pt idx="1386">
                  <c:v>621240.07999999996</c:v>
                </c:pt>
                <c:pt idx="1387">
                  <c:v>619221.48</c:v>
                </c:pt>
                <c:pt idx="1388">
                  <c:v>613356.39</c:v>
                </c:pt>
                <c:pt idx="1389">
                  <c:v>640233.35</c:v>
                </c:pt>
                <c:pt idx="1390">
                  <c:v>638300.12</c:v>
                </c:pt>
                <c:pt idx="1391">
                  <c:v>635524.46499999997</c:v>
                </c:pt>
                <c:pt idx="1392">
                  <c:v>626929.52</c:v>
                </c:pt>
                <c:pt idx="1393">
                  <c:v>629786.82000000007</c:v>
                </c:pt>
                <c:pt idx="1394">
                  <c:v>628431.82000000007</c:v>
                </c:pt>
                <c:pt idx="1395">
                  <c:v>624088.42500000005</c:v>
                </c:pt>
                <c:pt idx="1396">
                  <c:v>618398.625</c:v>
                </c:pt>
                <c:pt idx="1397">
                  <c:v>617747.92500000005</c:v>
                </c:pt>
                <c:pt idx="1398">
                  <c:v>625937.94500000007</c:v>
                </c:pt>
                <c:pt idx="1399">
                  <c:v>617693.4</c:v>
                </c:pt>
                <c:pt idx="1400">
                  <c:v>609388.4</c:v>
                </c:pt>
                <c:pt idx="1401">
                  <c:v>625510.99</c:v>
                </c:pt>
                <c:pt idx="1402">
                  <c:v>621638.81999999995</c:v>
                </c:pt>
                <c:pt idx="1403">
                  <c:v>614873.81999999995</c:v>
                </c:pt>
                <c:pt idx="1404">
                  <c:v>620371.84</c:v>
                </c:pt>
                <c:pt idx="1405">
                  <c:v>637003.54499999993</c:v>
                </c:pt>
                <c:pt idx="1406">
                  <c:v>652990.74499999988</c:v>
                </c:pt>
                <c:pt idx="1407">
                  <c:v>683717.5199999999</c:v>
                </c:pt>
                <c:pt idx="1408">
                  <c:v>684670.61999999988</c:v>
                </c:pt>
                <c:pt idx="1409">
                  <c:v>675155.93499999982</c:v>
                </c:pt>
                <c:pt idx="1410">
                  <c:v>691278.96499999985</c:v>
                </c:pt>
                <c:pt idx="1411">
                  <c:v>690920.2649999999</c:v>
                </c:pt>
                <c:pt idx="1412">
                  <c:v>691514.2649999999</c:v>
                </c:pt>
                <c:pt idx="1413">
                  <c:v>685935.05999999994</c:v>
                </c:pt>
                <c:pt idx="1414">
                  <c:v>682352.05999999994</c:v>
                </c:pt>
                <c:pt idx="1415">
                  <c:v>681569.46</c:v>
                </c:pt>
                <c:pt idx="1416">
                  <c:v>674670.57</c:v>
                </c:pt>
                <c:pt idx="1417">
                  <c:v>675924.58</c:v>
                </c:pt>
                <c:pt idx="1418">
                  <c:v>682486.53499999992</c:v>
                </c:pt>
                <c:pt idx="1419">
                  <c:v>682151.52499999991</c:v>
                </c:pt>
                <c:pt idx="1420">
                  <c:v>691200.16499999992</c:v>
                </c:pt>
                <c:pt idx="1421">
                  <c:v>687538.96499999997</c:v>
                </c:pt>
                <c:pt idx="1422">
                  <c:v>687916.96499999997</c:v>
                </c:pt>
                <c:pt idx="1423">
                  <c:v>696439.48499999999</c:v>
                </c:pt>
                <c:pt idx="1424">
                  <c:v>700591.18499999994</c:v>
                </c:pt>
                <c:pt idx="1425">
                  <c:v>695175.64999999991</c:v>
                </c:pt>
                <c:pt idx="1426">
                  <c:v>693832.84999999986</c:v>
                </c:pt>
                <c:pt idx="1427">
                  <c:v>704511.65499999991</c:v>
                </c:pt>
                <c:pt idx="1428">
                  <c:v>707476.55499999993</c:v>
                </c:pt>
                <c:pt idx="1429">
                  <c:v>706363.72499999998</c:v>
                </c:pt>
                <c:pt idx="1430">
                  <c:v>713781.43499999994</c:v>
                </c:pt>
                <c:pt idx="1431">
                  <c:v>708888.73499999999</c:v>
                </c:pt>
                <c:pt idx="1432">
                  <c:v>699869.77500000002</c:v>
                </c:pt>
                <c:pt idx="1433">
                  <c:v>693697.875</c:v>
                </c:pt>
                <c:pt idx="1434">
                  <c:v>692807.27500000002</c:v>
                </c:pt>
                <c:pt idx="1435">
                  <c:v>684502.27500000002</c:v>
                </c:pt>
                <c:pt idx="1436">
                  <c:v>683895.46499999997</c:v>
                </c:pt>
                <c:pt idx="1437">
                  <c:v>685867.16499999992</c:v>
                </c:pt>
                <c:pt idx="1438">
                  <c:v>691733.21499999997</c:v>
                </c:pt>
                <c:pt idx="1439">
                  <c:v>688602.11</c:v>
                </c:pt>
                <c:pt idx="1440">
                  <c:v>681379.11</c:v>
                </c:pt>
                <c:pt idx="1441">
                  <c:v>677507.11</c:v>
                </c:pt>
                <c:pt idx="1442">
                  <c:v>675683.21</c:v>
                </c:pt>
                <c:pt idx="1443">
                  <c:v>671841.70499999996</c:v>
                </c:pt>
                <c:pt idx="1444">
                  <c:v>673631.41999999993</c:v>
                </c:pt>
                <c:pt idx="1445">
                  <c:v>671543.82</c:v>
                </c:pt>
                <c:pt idx="1446">
                  <c:v>672275.96</c:v>
                </c:pt>
                <c:pt idx="1447">
                  <c:v>667548.84499999997</c:v>
                </c:pt>
                <c:pt idx="1448">
                  <c:v>668751.04499999993</c:v>
                </c:pt>
                <c:pt idx="1449">
                  <c:v>669786.29499999993</c:v>
                </c:pt>
                <c:pt idx="1450">
                  <c:v>668250.27499999991</c:v>
                </c:pt>
                <c:pt idx="1451">
                  <c:v>678879.96499999985</c:v>
                </c:pt>
                <c:pt idx="1452">
                  <c:v>681848.96499999985</c:v>
                </c:pt>
                <c:pt idx="1453">
                  <c:v>681941.79999999981</c:v>
                </c:pt>
                <c:pt idx="1454">
                  <c:v>677362.36999999976</c:v>
                </c:pt>
                <c:pt idx="1455">
                  <c:v>678166.56999999972</c:v>
                </c:pt>
                <c:pt idx="1456">
                  <c:v>676259.46999999974</c:v>
                </c:pt>
                <c:pt idx="1457">
                  <c:v>673151.64499999979</c:v>
                </c:pt>
                <c:pt idx="1458">
                  <c:v>668418.64499999979</c:v>
                </c:pt>
                <c:pt idx="1459">
                  <c:v>667630.96499999973</c:v>
                </c:pt>
                <c:pt idx="1460">
                  <c:v>666191.48999999976</c:v>
                </c:pt>
                <c:pt idx="1461">
                  <c:v>680945.18999999971</c:v>
                </c:pt>
                <c:pt idx="1462">
                  <c:v>681736.78999999969</c:v>
                </c:pt>
                <c:pt idx="1463">
                  <c:v>686686.28999999969</c:v>
                </c:pt>
                <c:pt idx="1464">
                  <c:v>690254.58999999973</c:v>
                </c:pt>
                <c:pt idx="1465">
                  <c:v>692701.58999999973</c:v>
                </c:pt>
                <c:pt idx="1466">
                  <c:v>683299.64999999979</c:v>
                </c:pt>
                <c:pt idx="1467">
                  <c:v>684079.94999999984</c:v>
                </c:pt>
                <c:pt idx="1468">
                  <c:v>680927.54999999981</c:v>
                </c:pt>
                <c:pt idx="1469">
                  <c:v>672622.54999999981</c:v>
                </c:pt>
                <c:pt idx="1470">
                  <c:v>672601.84999999986</c:v>
                </c:pt>
                <c:pt idx="1471">
                  <c:v>664249.49999999988</c:v>
                </c:pt>
                <c:pt idx="1472">
                  <c:v>656310.39999999991</c:v>
                </c:pt>
                <c:pt idx="1473">
                  <c:v>692394.53499999992</c:v>
                </c:pt>
                <c:pt idx="1474">
                  <c:v>690327.93499999994</c:v>
                </c:pt>
                <c:pt idx="1475">
                  <c:v>704993.33499999996</c:v>
                </c:pt>
                <c:pt idx="1476">
                  <c:v>705043.23499999999</c:v>
                </c:pt>
                <c:pt idx="1477">
                  <c:v>701653.23499999999</c:v>
                </c:pt>
                <c:pt idx="1478">
                  <c:v>710609.51</c:v>
                </c:pt>
                <c:pt idx="1479">
                  <c:v>702232.13</c:v>
                </c:pt>
                <c:pt idx="1480">
                  <c:v>706586.83</c:v>
                </c:pt>
                <c:pt idx="1481">
                  <c:v>723721.71499999997</c:v>
                </c:pt>
                <c:pt idx="1482">
                  <c:v>731516.01500000001</c:v>
                </c:pt>
                <c:pt idx="1483">
                  <c:v>722116.13</c:v>
                </c:pt>
                <c:pt idx="1484">
                  <c:v>713811.13</c:v>
                </c:pt>
                <c:pt idx="1485">
                  <c:v>726632.44499999995</c:v>
                </c:pt>
                <c:pt idx="1486">
                  <c:v>725608.6449999999</c:v>
                </c:pt>
                <c:pt idx="1487">
                  <c:v>716732.07499999995</c:v>
                </c:pt>
                <c:pt idx="1488">
                  <c:v>704046.98499999999</c:v>
                </c:pt>
                <c:pt idx="1489">
                  <c:v>704315.08499999996</c:v>
                </c:pt>
                <c:pt idx="1490">
                  <c:v>710187.1</c:v>
                </c:pt>
                <c:pt idx="1491">
                  <c:v>729377.92499999993</c:v>
                </c:pt>
                <c:pt idx="1492">
                  <c:v>735424.87499999988</c:v>
                </c:pt>
                <c:pt idx="1493">
                  <c:v>734402.27499999991</c:v>
                </c:pt>
                <c:pt idx="1494">
                  <c:v>731190.77499999991</c:v>
                </c:pt>
                <c:pt idx="1495">
                  <c:v>728240.07499999995</c:v>
                </c:pt>
                <c:pt idx="1496">
                  <c:v>738993.08</c:v>
                </c:pt>
                <c:pt idx="1497">
                  <c:v>724813.15499999991</c:v>
                </c:pt>
                <c:pt idx="1498">
                  <c:v>712023.30499999993</c:v>
                </c:pt>
                <c:pt idx="1499">
                  <c:v>719667.40499999991</c:v>
                </c:pt>
                <c:pt idx="1500">
                  <c:v>711362.40499999991</c:v>
                </c:pt>
                <c:pt idx="1501">
                  <c:v>703057.40499999991</c:v>
                </c:pt>
                <c:pt idx="1502">
                  <c:v>701356.52499999991</c:v>
                </c:pt>
                <c:pt idx="1503">
                  <c:v>695497.92499999993</c:v>
                </c:pt>
                <c:pt idx="1504">
                  <c:v>695884.72499999998</c:v>
                </c:pt>
                <c:pt idx="1505">
                  <c:v>700863.26</c:v>
                </c:pt>
                <c:pt idx="1506">
                  <c:v>711666.12</c:v>
                </c:pt>
                <c:pt idx="1507">
                  <c:v>715746.10499999998</c:v>
                </c:pt>
                <c:pt idx="1508">
                  <c:v>707441.10499999998</c:v>
                </c:pt>
                <c:pt idx="1509">
                  <c:v>710198.30499999993</c:v>
                </c:pt>
                <c:pt idx="1510">
                  <c:v>713689.7</c:v>
                </c:pt>
                <c:pt idx="1511">
                  <c:v>710515.93499999994</c:v>
                </c:pt>
                <c:pt idx="1512">
                  <c:v>713694.82499999995</c:v>
                </c:pt>
                <c:pt idx="1513">
                  <c:v>712915.8899999999</c:v>
                </c:pt>
                <c:pt idx="1514">
                  <c:v>716717.80999999994</c:v>
                </c:pt>
                <c:pt idx="1515">
                  <c:v>725333.47499999998</c:v>
                </c:pt>
                <c:pt idx="1516">
                  <c:v>722633.47499999998</c:v>
                </c:pt>
                <c:pt idx="1517">
                  <c:v>721970.67499999993</c:v>
                </c:pt>
                <c:pt idx="1518">
                  <c:v>715655.47499999998</c:v>
                </c:pt>
                <c:pt idx="1519">
                  <c:v>716830.17999999993</c:v>
                </c:pt>
                <c:pt idx="1520">
                  <c:v>710518.2</c:v>
                </c:pt>
                <c:pt idx="1521">
                  <c:v>709523.53499999992</c:v>
                </c:pt>
                <c:pt idx="1522">
                  <c:v>707099.93499999994</c:v>
                </c:pt>
                <c:pt idx="1523">
                  <c:v>709124.245</c:v>
                </c:pt>
                <c:pt idx="1524">
                  <c:v>711139.625</c:v>
                </c:pt>
                <c:pt idx="1525">
                  <c:v>712446.42500000005</c:v>
                </c:pt>
                <c:pt idx="1526">
                  <c:v>714722.56</c:v>
                </c:pt>
                <c:pt idx="1527">
                  <c:v>712955.16</c:v>
                </c:pt>
                <c:pt idx="1528">
                  <c:v>715338.06</c:v>
                </c:pt>
                <c:pt idx="1529">
                  <c:v>715597.66</c:v>
                </c:pt>
                <c:pt idx="1530">
                  <c:v>723269.66</c:v>
                </c:pt>
                <c:pt idx="1531">
                  <c:v>718144.68</c:v>
                </c:pt>
                <c:pt idx="1532">
                  <c:v>717214.88</c:v>
                </c:pt>
                <c:pt idx="1533">
                  <c:v>721187.88</c:v>
                </c:pt>
                <c:pt idx="1534">
                  <c:v>725431.77</c:v>
                </c:pt>
                <c:pt idx="1535">
                  <c:v>725315.45000000007</c:v>
                </c:pt>
                <c:pt idx="1536">
                  <c:v>727660.45000000007</c:v>
                </c:pt>
                <c:pt idx="1537">
                  <c:v>727074.44000000006</c:v>
                </c:pt>
                <c:pt idx="1538">
                  <c:v>727091.64</c:v>
                </c:pt>
                <c:pt idx="1539">
                  <c:v>725130.44000000006</c:v>
                </c:pt>
                <c:pt idx="1540">
                  <c:v>726588.51500000001</c:v>
                </c:pt>
                <c:pt idx="1541">
                  <c:v>731561.81500000006</c:v>
                </c:pt>
                <c:pt idx="1542">
                  <c:v>731853.01500000001</c:v>
                </c:pt>
                <c:pt idx="1543">
                  <c:v>738760.31500000006</c:v>
                </c:pt>
                <c:pt idx="1544">
                  <c:v>736366.9850000001</c:v>
                </c:pt>
                <c:pt idx="1545">
                  <c:v>740482.07000000007</c:v>
                </c:pt>
                <c:pt idx="1546">
                  <c:v>740087.87000000011</c:v>
                </c:pt>
                <c:pt idx="1547">
                  <c:v>742455.77000000014</c:v>
                </c:pt>
                <c:pt idx="1548">
                  <c:v>747624.17000000016</c:v>
                </c:pt>
                <c:pt idx="1549">
                  <c:v>745592.57000000018</c:v>
                </c:pt>
                <c:pt idx="1550">
                  <c:v>745781.06500000018</c:v>
                </c:pt>
                <c:pt idx="1551">
                  <c:v>748374.86500000022</c:v>
                </c:pt>
                <c:pt idx="1552">
                  <c:v>748920.26500000025</c:v>
                </c:pt>
                <c:pt idx="1553">
                  <c:v>752652.66500000027</c:v>
                </c:pt>
                <c:pt idx="1554">
                  <c:v>754209.66500000027</c:v>
                </c:pt>
                <c:pt idx="1555">
                  <c:v>755879.76500000025</c:v>
                </c:pt>
                <c:pt idx="1556">
                  <c:v>764415.08000000019</c:v>
                </c:pt>
                <c:pt idx="1557">
                  <c:v>761059.38000000024</c:v>
                </c:pt>
                <c:pt idx="1558">
                  <c:v>760738.15500000026</c:v>
                </c:pt>
                <c:pt idx="1559">
                  <c:v>757643.96000000031</c:v>
                </c:pt>
                <c:pt idx="1560">
                  <c:v>760771.16000000027</c:v>
                </c:pt>
                <c:pt idx="1561">
                  <c:v>763595.73000000021</c:v>
                </c:pt>
                <c:pt idx="1562">
                  <c:v>762264.63000000024</c:v>
                </c:pt>
                <c:pt idx="1563">
                  <c:v>759044.03000000026</c:v>
                </c:pt>
                <c:pt idx="1564">
                  <c:v>758044.03000000026</c:v>
                </c:pt>
                <c:pt idx="1565">
                  <c:v>766230.67500000028</c:v>
                </c:pt>
                <c:pt idx="1566">
                  <c:v>766805.99000000022</c:v>
                </c:pt>
                <c:pt idx="1567">
                  <c:v>765602.37500000023</c:v>
                </c:pt>
                <c:pt idx="1568">
                  <c:v>765712.55500000028</c:v>
                </c:pt>
                <c:pt idx="1569">
                  <c:v>760018.75500000024</c:v>
                </c:pt>
                <c:pt idx="1570">
                  <c:v>754774.25500000024</c:v>
                </c:pt>
                <c:pt idx="1571">
                  <c:v>756702.75500000024</c:v>
                </c:pt>
                <c:pt idx="1572">
                  <c:v>750185.45500000019</c:v>
                </c:pt>
                <c:pt idx="1573">
                  <c:v>755506.98000000021</c:v>
                </c:pt>
                <c:pt idx="1574">
                  <c:v>765242.38000000024</c:v>
                </c:pt>
                <c:pt idx="1575">
                  <c:v>773025.68000000028</c:v>
                </c:pt>
                <c:pt idx="1576">
                  <c:v>761046.36000000034</c:v>
                </c:pt>
                <c:pt idx="1577">
                  <c:v>757856.16000000038</c:v>
                </c:pt>
                <c:pt idx="1578">
                  <c:v>760968.74000000034</c:v>
                </c:pt>
                <c:pt idx="1579">
                  <c:v>756330.54000000039</c:v>
                </c:pt>
                <c:pt idx="1580">
                  <c:v>751971.34000000043</c:v>
                </c:pt>
                <c:pt idx="1581">
                  <c:v>747391.24000000046</c:v>
                </c:pt>
                <c:pt idx="1582">
                  <c:v>754887.17000000051</c:v>
                </c:pt>
                <c:pt idx="1583">
                  <c:v>755245.07000000053</c:v>
                </c:pt>
                <c:pt idx="1584">
                  <c:v>755487.57000000053</c:v>
                </c:pt>
                <c:pt idx="1585">
                  <c:v>749195.2900000005</c:v>
                </c:pt>
                <c:pt idx="1586">
                  <c:v>741730.2900000005</c:v>
                </c:pt>
                <c:pt idx="1587">
                  <c:v>741655.39000000048</c:v>
                </c:pt>
                <c:pt idx="1588">
                  <c:v>735661.7900000005</c:v>
                </c:pt>
                <c:pt idx="1589">
                  <c:v>733652.7900000005</c:v>
                </c:pt>
                <c:pt idx="1590">
                  <c:v>734272.89000000048</c:v>
                </c:pt>
                <c:pt idx="1591">
                  <c:v>726403.93000000052</c:v>
                </c:pt>
                <c:pt idx="1592">
                  <c:v>726830.43000000052</c:v>
                </c:pt>
                <c:pt idx="1593">
                  <c:v>729071.67500000051</c:v>
                </c:pt>
                <c:pt idx="1594">
                  <c:v>728201.90500000049</c:v>
                </c:pt>
                <c:pt idx="1595">
                  <c:v>728704.69000000053</c:v>
                </c:pt>
                <c:pt idx="1596">
                  <c:v>734034.69000000053</c:v>
                </c:pt>
                <c:pt idx="1597">
                  <c:v>732226.49000000057</c:v>
                </c:pt>
                <c:pt idx="1598">
                  <c:v>736401.38000000059</c:v>
                </c:pt>
                <c:pt idx="1599">
                  <c:v>737732.71000000054</c:v>
                </c:pt>
                <c:pt idx="1600">
                  <c:v>734369.61000000057</c:v>
                </c:pt>
                <c:pt idx="1601">
                  <c:v>738014.81000000052</c:v>
                </c:pt>
                <c:pt idx="1602">
                  <c:v>750844.31000000052</c:v>
                </c:pt>
                <c:pt idx="1603">
                  <c:v>740677.98500000057</c:v>
                </c:pt>
                <c:pt idx="1604">
                  <c:v>736740.55000000051</c:v>
                </c:pt>
                <c:pt idx="1605">
                  <c:v>742186.65000000049</c:v>
                </c:pt>
                <c:pt idx="1606">
                  <c:v>763451.58500000054</c:v>
                </c:pt>
                <c:pt idx="1607">
                  <c:v>759411.18500000052</c:v>
                </c:pt>
                <c:pt idx="1608">
                  <c:v>757258.07000000053</c:v>
                </c:pt>
                <c:pt idx="1609">
                  <c:v>760077.27000000048</c:v>
                </c:pt>
                <c:pt idx="1610">
                  <c:v>768174.97000000044</c:v>
                </c:pt>
                <c:pt idx="1611">
                  <c:v>764036.37000000046</c:v>
                </c:pt>
                <c:pt idx="1612">
                  <c:v>757261.77000000048</c:v>
                </c:pt>
                <c:pt idx="1613">
                  <c:v>760444.77000000048</c:v>
                </c:pt>
                <c:pt idx="1614">
                  <c:v>759248.37500000047</c:v>
                </c:pt>
                <c:pt idx="1615">
                  <c:v>764306.37500000047</c:v>
                </c:pt>
                <c:pt idx="1616">
                  <c:v>767861.57500000042</c:v>
                </c:pt>
                <c:pt idx="1617">
                  <c:v>763916.57500000042</c:v>
                </c:pt>
                <c:pt idx="1618">
                  <c:v>772894.31000000041</c:v>
                </c:pt>
                <c:pt idx="1619">
                  <c:v>769089.6800000004</c:v>
                </c:pt>
                <c:pt idx="1620">
                  <c:v>766102.6800000004</c:v>
                </c:pt>
                <c:pt idx="1621">
                  <c:v>766137.78000000038</c:v>
                </c:pt>
                <c:pt idx="1622">
                  <c:v>757641.78000000038</c:v>
                </c:pt>
                <c:pt idx="1623">
                  <c:v>759750.46500000043</c:v>
                </c:pt>
                <c:pt idx="1624">
                  <c:v>759441.07000000041</c:v>
                </c:pt>
                <c:pt idx="1625">
                  <c:v>776558.41500000039</c:v>
                </c:pt>
                <c:pt idx="1626">
                  <c:v>770894.41500000039</c:v>
                </c:pt>
                <c:pt idx="1627">
                  <c:v>768856.12000000034</c:v>
                </c:pt>
                <c:pt idx="1628">
                  <c:v>771183.22000000032</c:v>
                </c:pt>
                <c:pt idx="1629">
                  <c:v>766226.62000000034</c:v>
                </c:pt>
                <c:pt idx="1630">
                  <c:v>764688.56500000029</c:v>
                </c:pt>
                <c:pt idx="1631">
                  <c:v>761853.73500000034</c:v>
                </c:pt>
                <c:pt idx="1632">
                  <c:v>763446.25500000035</c:v>
                </c:pt>
                <c:pt idx="1633">
                  <c:v>757323.25500000035</c:v>
                </c:pt>
                <c:pt idx="1634">
                  <c:v>754690.65500000038</c:v>
                </c:pt>
                <c:pt idx="1635">
                  <c:v>766430.25000000035</c:v>
                </c:pt>
                <c:pt idx="1636">
                  <c:v>771832.5500000004</c:v>
                </c:pt>
                <c:pt idx="1637">
                  <c:v>768388.12000000034</c:v>
                </c:pt>
                <c:pt idx="1638">
                  <c:v>767938.8200000003</c:v>
                </c:pt>
                <c:pt idx="1639">
                  <c:v>770725.12000000034</c:v>
                </c:pt>
                <c:pt idx="1640">
                  <c:v>771496.12000000034</c:v>
                </c:pt>
                <c:pt idx="1641">
                  <c:v>780347.14000000036</c:v>
                </c:pt>
                <c:pt idx="1642">
                  <c:v>781800.74000000034</c:v>
                </c:pt>
                <c:pt idx="1643">
                  <c:v>782050.54000000039</c:v>
                </c:pt>
                <c:pt idx="1644">
                  <c:v>782350.04000000039</c:v>
                </c:pt>
                <c:pt idx="1645">
                  <c:v>778033.12000000034</c:v>
                </c:pt>
                <c:pt idx="1646">
                  <c:v>773140.12000000034</c:v>
                </c:pt>
                <c:pt idx="1647">
                  <c:v>776042.72000000032</c:v>
                </c:pt>
                <c:pt idx="1648">
                  <c:v>771397.72000000032</c:v>
                </c:pt>
                <c:pt idx="1649">
                  <c:v>778018.68500000029</c:v>
                </c:pt>
                <c:pt idx="1650">
                  <c:v>784681.88500000024</c:v>
                </c:pt>
                <c:pt idx="1651">
                  <c:v>784643.38500000024</c:v>
                </c:pt>
                <c:pt idx="1652">
                  <c:v>784577.98500000022</c:v>
                </c:pt>
                <c:pt idx="1653">
                  <c:v>777339.98500000022</c:v>
                </c:pt>
                <c:pt idx="1654">
                  <c:v>776257.53000000026</c:v>
                </c:pt>
                <c:pt idx="1655">
                  <c:v>784580.51500000025</c:v>
                </c:pt>
                <c:pt idx="1656">
                  <c:v>793530.51500000025</c:v>
                </c:pt>
                <c:pt idx="1657">
                  <c:v>793281.31500000029</c:v>
                </c:pt>
                <c:pt idx="1658">
                  <c:v>796072.29500000027</c:v>
                </c:pt>
                <c:pt idx="1659">
                  <c:v>794175.10000000033</c:v>
                </c:pt>
                <c:pt idx="1660">
                  <c:v>800487.2000000003</c:v>
                </c:pt>
                <c:pt idx="1661">
                  <c:v>805822.24500000034</c:v>
                </c:pt>
                <c:pt idx="1662">
                  <c:v>807558.79500000039</c:v>
                </c:pt>
                <c:pt idx="1663">
                  <c:v>807591.49500000034</c:v>
                </c:pt>
                <c:pt idx="1664">
                  <c:v>804109.06500000029</c:v>
                </c:pt>
                <c:pt idx="1665">
                  <c:v>812901.51000000024</c:v>
                </c:pt>
                <c:pt idx="1666">
                  <c:v>813930.04500000027</c:v>
                </c:pt>
                <c:pt idx="1667">
                  <c:v>821863.17000000027</c:v>
                </c:pt>
                <c:pt idx="1668">
                  <c:v>825864.01500000025</c:v>
                </c:pt>
                <c:pt idx="1669">
                  <c:v>824279.40500000026</c:v>
                </c:pt>
                <c:pt idx="1670">
                  <c:v>829455.7200000002</c:v>
                </c:pt>
                <c:pt idx="1671">
                  <c:v>825950.62000000023</c:v>
                </c:pt>
                <c:pt idx="1672">
                  <c:v>825437.52000000025</c:v>
                </c:pt>
                <c:pt idx="1673">
                  <c:v>823097.12000000023</c:v>
                </c:pt>
                <c:pt idx="1674">
                  <c:v>816546.12000000023</c:v>
                </c:pt>
                <c:pt idx="1675">
                  <c:v>820104.52000000025</c:v>
                </c:pt>
                <c:pt idx="1676">
                  <c:v>814450.74500000023</c:v>
                </c:pt>
                <c:pt idx="1677">
                  <c:v>809743.24500000023</c:v>
                </c:pt>
                <c:pt idx="1678">
                  <c:v>817459.7100000002</c:v>
                </c:pt>
                <c:pt idx="1679">
                  <c:v>815858.91000000015</c:v>
                </c:pt>
                <c:pt idx="1680">
                  <c:v>817572.69000000018</c:v>
                </c:pt>
                <c:pt idx="1681">
                  <c:v>823183.38000000012</c:v>
                </c:pt>
                <c:pt idx="1682">
                  <c:v>822823.68000000017</c:v>
                </c:pt>
                <c:pt idx="1683">
                  <c:v>821665.38000000012</c:v>
                </c:pt>
                <c:pt idx="1684">
                  <c:v>823025.4800000001</c:v>
                </c:pt>
                <c:pt idx="1685">
                  <c:v>816038.6050000001</c:v>
                </c:pt>
                <c:pt idx="1686">
                  <c:v>810309.6050000001</c:v>
                </c:pt>
                <c:pt idx="1687">
                  <c:v>812236.96500000008</c:v>
                </c:pt>
                <c:pt idx="1688">
                  <c:v>814195.47500000009</c:v>
                </c:pt>
                <c:pt idx="1689">
                  <c:v>816636.93</c:v>
                </c:pt>
                <c:pt idx="1690">
                  <c:v>824887.53500000003</c:v>
                </c:pt>
                <c:pt idx="1691">
                  <c:v>823799.93</c:v>
                </c:pt>
                <c:pt idx="1692">
                  <c:v>827909.49000000011</c:v>
                </c:pt>
                <c:pt idx="1693">
                  <c:v>840549.58000000007</c:v>
                </c:pt>
                <c:pt idx="1694">
                  <c:v>840866.52</c:v>
                </c:pt>
                <c:pt idx="1695">
                  <c:v>835542.755</c:v>
                </c:pt>
                <c:pt idx="1696">
                  <c:v>832734.56</c:v>
                </c:pt>
                <c:pt idx="1697">
                  <c:v>833164.78500000003</c:v>
                </c:pt>
                <c:pt idx="1698">
                  <c:v>838959.15</c:v>
                </c:pt>
                <c:pt idx="1699">
                  <c:v>838267.05</c:v>
                </c:pt>
                <c:pt idx="1700">
                  <c:v>832685.45000000007</c:v>
                </c:pt>
                <c:pt idx="1701">
                  <c:v>845435.38500000013</c:v>
                </c:pt>
                <c:pt idx="1702">
                  <c:v>848159.1050000001</c:v>
                </c:pt>
                <c:pt idx="1703">
                  <c:v>843480.63000000012</c:v>
                </c:pt>
                <c:pt idx="1704">
                  <c:v>835513.33000000007</c:v>
                </c:pt>
                <c:pt idx="1705">
                  <c:v>833520.53</c:v>
                </c:pt>
                <c:pt idx="1706">
                  <c:v>831095.83000000007</c:v>
                </c:pt>
                <c:pt idx="1707">
                  <c:v>837571.7350000001</c:v>
                </c:pt>
                <c:pt idx="1708">
                  <c:v>831427.72000000009</c:v>
                </c:pt>
                <c:pt idx="1709">
                  <c:v>825834.72000000009</c:v>
                </c:pt>
                <c:pt idx="1710">
                  <c:v>826477.66500000004</c:v>
                </c:pt>
                <c:pt idx="1711">
                  <c:v>822535.76500000001</c:v>
                </c:pt>
                <c:pt idx="1712">
                  <c:v>828465.66500000004</c:v>
                </c:pt>
                <c:pt idx="1713">
                  <c:v>825145.06500000006</c:v>
                </c:pt>
                <c:pt idx="1714">
                  <c:v>823028.76500000001</c:v>
                </c:pt>
                <c:pt idx="1715">
                  <c:v>818968.36499999999</c:v>
                </c:pt>
                <c:pt idx="1716">
                  <c:v>817862.58</c:v>
                </c:pt>
                <c:pt idx="1717">
                  <c:v>819851.38</c:v>
                </c:pt>
                <c:pt idx="1718">
                  <c:v>817091.18</c:v>
                </c:pt>
                <c:pt idx="1719">
                  <c:v>818596.005</c:v>
                </c:pt>
                <c:pt idx="1720">
                  <c:v>813198.20499999996</c:v>
                </c:pt>
                <c:pt idx="1721">
                  <c:v>816807.44499999995</c:v>
                </c:pt>
                <c:pt idx="1722">
                  <c:v>815826.245</c:v>
                </c:pt>
                <c:pt idx="1723">
                  <c:v>819627.84</c:v>
                </c:pt>
                <c:pt idx="1724">
                  <c:v>820350.67499999993</c:v>
                </c:pt>
                <c:pt idx="1725">
                  <c:v>819849.77499999991</c:v>
                </c:pt>
                <c:pt idx="1726">
                  <c:v>820600.17499999993</c:v>
                </c:pt>
                <c:pt idx="1727">
                  <c:v>820200.57499999995</c:v>
                </c:pt>
                <c:pt idx="1728">
                  <c:v>815808.17499999993</c:v>
                </c:pt>
                <c:pt idx="1729">
                  <c:v>808260.77499999991</c:v>
                </c:pt>
                <c:pt idx="1730">
                  <c:v>802784.84499999986</c:v>
                </c:pt>
                <c:pt idx="1731">
                  <c:v>804077.97499999986</c:v>
                </c:pt>
                <c:pt idx="1732">
                  <c:v>808816.3899999999</c:v>
                </c:pt>
                <c:pt idx="1733">
                  <c:v>806354.3899999999</c:v>
                </c:pt>
                <c:pt idx="1734">
                  <c:v>808595.3899999999</c:v>
                </c:pt>
                <c:pt idx="1735">
                  <c:v>814190.97999999986</c:v>
                </c:pt>
                <c:pt idx="1736">
                  <c:v>805885.97999999986</c:v>
                </c:pt>
                <c:pt idx="1737">
                  <c:v>803816.20999999985</c:v>
                </c:pt>
                <c:pt idx="1738">
                  <c:v>801841.50999999989</c:v>
                </c:pt>
                <c:pt idx="1739">
                  <c:v>794989.83499999985</c:v>
                </c:pt>
                <c:pt idx="1740">
                  <c:v>794832.1599999998</c:v>
                </c:pt>
                <c:pt idx="1741">
                  <c:v>794334.54999999981</c:v>
                </c:pt>
                <c:pt idx="1742">
                  <c:v>795217.42999999982</c:v>
                </c:pt>
                <c:pt idx="1743">
                  <c:v>801267.92999999982</c:v>
                </c:pt>
                <c:pt idx="1744">
                  <c:v>807398.0299999998</c:v>
                </c:pt>
                <c:pt idx="1745">
                  <c:v>811124.92999999982</c:v>
                </c:pt>
                <c:pt idx="1746">
                  <c:v>808224.84499999986</c:v>
                </c:pt>
                <c:pt idx="1747">
                  <c:v>816683.66999999981</c:v>
                </c:pt>
                <c:pt idx="1748">
                  <c:v>819938.30499999982</c:v>
                </c:pt>
                <c:pt idx="1749">
                  <c:v>823198.10499999986</c:v>
                </c:pt>
                <c:pt idx="1750">
                  <c:v>820366.69499999983</c:v>
                </c:pt>
                <c:pt idx="1751">
                  <c:v>820687.09499999986</c:v>
                </c:pt>
                <c:pt idx="1752">
                  <c:v>817270.29499999981</c:v>
                </c:pt>
                <c:pt idx="1753">
                  <c:v>817821.29499999981</c:v>
                </c:pt>
                <c:pt idx="1754">
                  <c:v>815118.29499999981</c:v>
                </c:pt>
                <c:pt idx="1755">
                  <c:v>817658.50999999978</c:v>
                </c:pt>
                <c:pt idx="1756">
                  <c:v>809341.4099999998</c:v>
                </c:pt>
                <c:pt idx="1757">
                  <c:v>811636.59499999986</c:v>
                </c:pt>
                <c:pt idx="1758">
                  <c:v>806553.8949999999</c:v>
                </c:pt>
                <c:pt idx="1759">
                  <c:v>808333.02999999991</c:v>
                </c:pt>
                <c:pt idx="1760">
                  <c:v>804954.42999999993</c:v>
                </c:pt>
                <c:pt idx="1761">
                  <c:v>807620.62499999988</c:v>
                </c:pt>
                <c:pt idx="1762">
                  <c:v>803605.02499999991</c:v>
                </c:pt>
                <c:pt idx="1763">
                  <c:v>801099.75999999989</c:v>
                </c:pt>
                <c:pt idx="1764">
                  <c:v>802419.85999999987</c:v>
                </c:pt>
                <c:pt idx="1765">
                  <c:v>804264.02499999991</c:v>
                </c:pt>
                <c:pt idx="1766">
                  <c:v>807747.62999999989</c:v>
                </c:pt>
                <c:pt idx="1767">
                  <c:v>799031.90499999991</c:v>
                </c:pt>
                <c:pt idx="1768">
                  <c:v>792650.67999999993</c:v>
                </c:pt>
                <c:pt idx="1769">
                  <c:v>787253.77999999991</c:v>
                </c:pt>
                <c:pt idx="1770">
                  <c:v>790745.15999999992</c:v>
                </c:pt>
                <c:pt idx="1771">
                  <c:v>794431.53499999992</c:v>
                </c:pt>
                <c:pt idx="1772">
                  <c:v>791113.33499999996</c:v>
                </c:pt>
                <c:pt idx="1773">
                  <c:v>789040.13500000001</c:v>
                </c:pt>
                <c:pt idx="1774">
                  <c:v>784489.53500000003</c:v>
                </c:pt>
                <c:pt idx="1775">
                  <c:v>784569.35</c:v>
                </c:pt>
                <c:pt idx="1776">
                  <c:v>790584.41</c:v>
                </c:pt>
                <c:pt idx="1777">
                  <c:v>789676.04500000004</c:v>
                </c:pt>
                <c:pt idx="1778">
                  <c:v>804666.31</c:v>
                </c:pt>
                <c:pt idx="1779">
                  <c:v>805714.01500000001</c:v>
                </c:pt>
                <c:pt idx="1780">
                  <c:v>811460.72499999998</c:v>
                </c:pt>
                <c:pt idx="1781">
                  <c:v>811685.98</c:v>
                </c:pt>
                <c:pt idx="1782">
                  <c:v>814816.05999999994</c:v>
                </c:pt>
                <c:pt idx="1783">
                  <c:v>817110.96</c:v>
                </c:pt>
                <c:pt idx="1784">
                  <c:v>818100.83</c:v>
                </c:pt>
                <c:pt idx="1785">
                  <c:v>818856.83</c:v>
                </c:pt>
                <c:pt idx="1786">
                  <c:v>821803.59</c:v>
                </c:pt>
                <c:pt idx="1787">
                  <c:v>823568.19</c:v>
                </c:pt>
                <c:pt idx="1788">
                  <c:v>832498.69499999995</c:v>
                </c:pt>
                <c:pt idx="1789">
                  <c:v>832751.0149999999</c:v>
                </c:pt>
                <c:pt idx="1790">
                  <c:v>833498.39999999991</c:v>
                </c:pt>
                <c:pt idx="1791">
                  <c:v>847039.45499999996</c:v>
                </c:pt>
                <c:pt idx="1792">
                  <c:v>837712.79499999993</c:v>
                </c:pt>
                <c:pt idx="1793">
                  <c:v>833578.59499999997</c:v>
                </c:pt>
                <c:pt idx="1794">
                  <c:v>831988.19499999995</c:v>
                </c:pt>
                <c:pt idx="1795">
                  <c:v>839667.32</c:v>
                </c:pt>
                <c:pt idx="1796">
                  <c:v>839128.0149999999</c:v>
                </c:pt>
                <c:pt idx="1797">
                  <c:v>840196.1449999999</c:v>
                </c:pt>
                <c:pt idx="1798">
                  <c:v>844698.7</c:v>
                </c:pt>
                <c:pt idx="1799">
                  <c:v>861545.35</c:v>
                </c:pt>
                <c:pt idx="1800">
                  <c:v>865001.45499999996</c:v>
                </c:pt>
                <c:pt idx="1801">
                  <c:v>862650.85499999998</c:v>
                </c:pt>
                <c:pt idx="1802">
                  <c:v>867978.68499999994</c:v>
                </c:pt>
                <c:pt idx="1803">
                  <c:v>875938.03499999992</c:v>
                </c:pt>
                <c:pt idx="1804">
                  <c:v>868115.03499999992</c:v>
                </c:pt>
                <c:pt idx="1805">
                  <c:v>880358.15999999992</c:v>
                </c:pt>
                <c:pt idx="1806">
                  <c:v>882458.55999999994</c:v>
                </c:pt>
                <c:pt idx="1807">
                  <c:v>883101.15999999992</c:v>
                </c:pt>
                <c:pt idx="1808">
                  <c:v>890309.6399999999</c:v>
                </c:pt>
                <c:pt idx="1809">
                  <c:v>894470.08499999985</c:v>
                </c:pt>
                <c:pt idx="1810">
                  <c:v>891455.67499999981</c:v>
                </c:pt>
                <c:pt idx="1811">
                  <c:v>887858.67499999981</c:v>
                </c:pt>
                <c:pt idx="1812">
                  <c:v>888644.37499999977</c:v>
                </c:pt>
                <c:pt idx="1813">
                  <c:v>881380.9149999998</c:v>
                </c:pt>
                <c:pt idx="1814">
                  <c:v>872987.9149999998</c:v>
                </c:pt>
                <c:pt idx="1815">
                  <c:v>871039.23999999976</c:v>
                </c:pt>
                <c:pt idx="1816">
                  <c:v>867901.63999999978</c:v>
                </c:pt>
                <c:pt idx="1817">
                  <c:v>873836.36999999976</c:v>
                </c:pt>
                <c:pt idx="1818">
                  <c:v>872500.93999999971</c:v>
                </c:pt>
                <c:pt idx="1819">
                  <c:v>876664.07499999972</c:v>
                </c:pt>
                <c:pt idx="1820">
                  <c:v>872105.6749999997</c:v>
                </c:pt>
                <c:pt idx="1821">
                  <c:v>873983.47499999974</c:v>
                </c:pt>
                <c:pt idx="1822">
                  <c:v>874329.6749999997</c:v>
                </c:pt>
                <c:pt idx="1823">
                  <c:v>869390.47499999974</c:v>
                </c:pt>
                <c:pt idx="1824">
                  <c:v>864151.97499999974</c:v>
                </c:pt>
                <c:pt idx="1825">
                  <c:v>872007.97499999974</c:v>
                </c:pt>
                <c:pt idx="1826">
                  <c:v>883455.71999999974</c:v>
                </c:pt>
                <c:pt idx="1827">
                  <c:v>884514.07499999972</c:v>
                </c:pt>
                <c:pt idx="1828">
                  <c:v>885982.77499999967</c:v>
                </c:pt>
                <c:pt idx="1829">
                  <c:v>886956.07499999972</c:v>
                </c:pt>
                <c:pt idx="1830">
                  <c:v>890387.44499999972</c:v>
                </c:pt>
                <c:pt idx="1831">
                  <c:v>888499.99499999976</c:v>
                </c:pt>
                <c:pt idx="1832">
                  <c:v>895987.10499999975</c:v>
                </c:pt>
                <c:pt idx="1833">
                  <c:v>893581.43499999971</c:v>
                </c:pt>
                <c:pt idx="1834">
                  <c:v>886584.53499999968</c:v>
                </c:pt>
                <c:pt idx="1835">
                  <c:v>900148.50499999966</c:v>
                </c:pt>
                <c:pt idx="1836">
                  <c:v>904684.90499999968</c:v>
                </c:pt>
                <c:pt idx="1837">
                  <c:v>896337.82999999973</c:v>
                </c:pt>
                <c:pt idx="1838">
                  <c:v>899860.24999999977</c:v>
                </c:pt>
                <c:pt idx="1839">
                  <c:v>906177.04999999981</c:v>
                </c:pt>
                <c:pt idx="1840">
                  <c:v>902836.54999999981</c:v>
                </c:pt>
                <c:pt idx="1841">
                  <c:v>904189.34999999986</c:v>
                </c:pt>
                <c:pt idx="1842">
                  <c:v>901443.1449999999</c:v>
                </c:pt>
                <c:pt idx="1843">
                  <c:v>891445.94499999995</c:v>
                </c:pt>
                <c:pt idx="1844">
                  <c:v>898732.30499999993</c:v>
                </c:pt>
                <c:pt idx="1845">
                  <c:v>903520.17999999993</c:v>
                </c:pt>
                <c:pt idx="1846">
                  <c:v>899296.37999999989</c:v>
                </c:pt>
                <c:pt idx="1847">
                  <c:v>899618.37999999989</c:v>
                </c:pt>
                <c:pt idx="1848">
                  <c:v>895172.07999999984</c:v>
                </c:pt>
                <c:pt idx="1849">
                  <c:v>890433.07999999984</c:v>
                </c:pt>
                <c:pt idx="1850">
                  <c:v>908627.2649999999</c:v>
                </c:pt>
                <c:pt idx="1851">
                  <c:v>908214.47499999986</c:v>
                </c:pt>
                <c:pt idx="1852">
                  <c:v>905475.07499999984</c:v>
                </c:pt>
                <c:pt idx="1853">
                  <c:v>905824.77499999979</c:v>
                </c:pt>
                <c:pt idx="1854">
                  <c:v>903613.27499999979</c:v>
                </c:pt>
                <c:pt idx="1855">
                  <c:v>910215.57499999984</c:v>
                </c:pt>
                <c:pt idx="1856">
                  <c:v>927454.07499999984</c:v>
                </c:pt>
                <c:pt idx="1857">
                  <c:v>933400.41999999981</c:v>
                </c:pt>
                <c:pt idx="1858">
                  <c:v>931875.21999999986</c:v>
                </c:pt>
                <c:pt idx="1859">
                  <c:v>941464.84999999986</c:v>
                </c:pt>
                <c:pt idx="1860">
                  <c:v>953541.09999999986</c:v>
                </c:pt>
                <c:pt idx="1861">
                  <c:v>954033.46999999986</c:v>
                </c:pt>
                <c:pt idx="1862">
                  <c:v>952315.16999999981</c:v>
                </c:pt>
                <c:pt idx="1863">
                  <c:v>958387.13499999978</c:v>
                </c:pt>
                <c:pt idx="1864">
                  <c:v>958668.69999999972</c:v>
                </c:pt>
                <c:pt idx="1865">
                  <c:v>952700.49999999977</c:v>
                </c:pt>
                <c:pt idx="1866">
                  <c:v>945681.29999999981</c:v>
                </c:pt>
                <c:pt idx="1867">
                  <c:v>952329.12999999977</c:v>
                </c:pt>
                <c:pt idx="1868">
                  <c:v>949131.64499999979</c:v>
                </c:pt>
                <c:pt idx="1869">
                  <c:v>962652.94499999983</c:v>
                </c:pt>
                <c:pt idx="1870">
                  <c:v>963144.6649999998</c:v>
                </c:pt>
                <c:pt idx="1871">
                  <c:v>959113.36499999976</c:v>
                </c:pt>
                <c:pt idx="1872">
                  <c:v>958036.1649999998</c:v>
                </c:pt>
                <c:pt idx="1873">
                  <c:v>957555.35999999975</c:v>
                </c:pt>
                <c:pt idx="1874">
                  <c:v>968373.18499999971</c:v>
                </c:pt>
                <c:pt idx="1875">
                  <c:v>978174.57999999973</c:v>
                </c:pt>
                <c:pt idx="1876">
                  <c:v>978644.37999999977</c:v>
                </c:pt>
                <c:pt idx="1877">
                  <c:v>982746.67999999982</c:v>
                </c:pt>
                <c:pt idx="1878">
                  <c:v>982630.88999999978</c:v>
                </c:pt>
                <c:pt idx="1879">
                  <c:v>982991.08999999973</c:v>
                </c:pt>
                <c:pt idx="1880">
                  <c:v>974686.08999999973</c:v>
                </c:pt>
                <c:pt idx="1881">
                  <c:v>980385.01999999979</c:v>
                </c:pt>
                <c:pt idx="1882">
                  <c:v>976620.29999999981</c:v>
                </c:pt>
                <c:pt idx="1883">
                  <c:v>980304.39999999979</c:v>
                </c:pt>
                <c:pt idx="1884">
                  <c:v>969151.45499999984</c:v>
                </c:pt>
                <c:pt idx="1885">
                  <c:v>984855.05499999982</c:v>
                </c:pt>
                <c:pt idx="1886">
                  <c:v>975369.48499999987</c:v>
                </c:pt>
                <c:pt idx="1887">
                  <c:v>972283.48499999987</c:v>
                </c:pt>
                <c:pt idx="1888">
                  <c:v>968426.31499999983</c:v>
                </c:pt>
                <c:pt idx="1889">
                  <c:v>959764.46499999985</c:v>
                </c:pt>
                <c:pt idx="1890">
                  <c:v>960419.1649999998</c:v>
                </c:pt>
                <c:pt idx="1891">
                  <c:v>962095.1649999998</c:v>
                </c:pt>
                <c:pt idx="1892">
                  <c:v>960292.26999999979</c:v>
                </c:pt>
                <c:pt idx="1893">
                  <c:v>960407.87499999977</c:v>
                </c:pt>
                <c:pt idx="1894">
                  <c:v>959196.00999999978</c:v>
                </c:pt>
                <c:pt idx="1895">
                  <c:v>960310.56999999983</c:v>
                </c:pt>
                <c:pt idx="1896">
                  <c:v>965133.66999999981</c:v>
                </c:pt>
                <c:pt idx="1897">
                  <c:v>962772.06999999983</c:v>
                </c:pt>
                <c:pt idx="1898">
                  <c:v>963082.00499999989</c:v>
                </c:pt>
                <c:pt idx="1899">
                  <c:v>967856.60499999986</c:v>
                </c:pt>
                <c:pt idx="1900">
                  <c:v>966276.92499999981</c:v>
                </c:pt>
                <c:pt idx="1901">
                  <c:v>965605.77499999979</c:v>
                </c:pt>
                <c:pt idx="1902">
                  <c:v>970461.17499999981</c:v>
                </c:pt>
                <c:pt idx="1903">
                  <c:v>966686.71999999986</c:v>
                </c:pt>
                <c:pt idx="1904">
                  <c:v>965102.43499999982</c:v>
                </c:pt>
                <c:pt idx="1905">
                  <c:v>973673.86999999988</c:v>
                </c:pt>
                <c:pt idx="1906">
                  <c:v>979736.80999999982</c:v>
                </c:pt>
                <c:pt idx="1907">
                  <c:v>976377.4099999998</c:v>
                </c:pt>
                <c:pt idx="1908">
                  <c:v>986627.60999999975</c:v>
                </c:pt>
                <c:pt idx="1909">
                  <c:v>1004833.2049999997</c:v>
                </c:pt>
                <c:pt idx="1910">
                  <c:v>999854.49499999976</c:v>
                </c:pt>
                <c:pt idx="1911">
                  <c:v>1010899.5499999998</c:v>
                </c:pt>
                <c:pt idx="1912">
                  <c:v>1016023.5499999998</c:v>
                </c:pt>
                <c:pt idx="1913">
                  <c:v>1014403.9599999998</c:v>
                </c:pt>
                <c:pt idx="1914">
                  <c:v>1009336.9599999998</c:v>
                </c:pt>
                <c:pt idx="1915">
                  <c:v>1002805.7599999999</c:v>
                </c:pt>
                <c:pt idx="1916">
                  <c:v>1009919.8749999999</c:v>
                </c:pt>
                <c:pt idx="1917">
                  <c:v>1014625.9749999999</c:v>
                </c:pt>
                <c:pt idx="1918">
                  <c:v>1016919.9749999999</c:v>
                </c:pt>
                <c:pt idx="1919">
                  <c:v>1008604.4849999999</c:v>
                </c:pt>
                <c:pt idx="1920">
                  <c:v>1001228.4849999999</c:v>
                </c:pt>
                <c:pt idx="1921">
                  <c:v>996690.10499999986</c:v>
                </c:pt>
                <c:pt idx="1922">
                  <c:v>993081.50499999989</c:v>
                </c:pt>
                <c:pt idx="1923">
                  <c:v>993042.90499999991</c:v>
                </c:pt>
                <c:pt idx="1924">
                  <c:v>1006548.5049999999</c:v>
                </c:pt>
                <c:pt idx="1925">
                  <c:v>1007953.5249999999</c:v>
                </c:pt>
                <c:pt idx="1926">
                  <c:v>1002653.7249999999</c:v>
                </c:pt>
                <c:pt idx="1927">
                  <c:v>1005715.0249999999</c:v>
                </c:pt>
                <c:pt idx="1928">
                  <c:v>1004352.2249999999</c:v>
                </c:pt>
                <c:pt idx="1929">
                  <c:v>1011077.4249999998</c:v>
                </c:pt>
                <c:pt idx="1930">
                  <c:v>1011861.2249999999</c:v>
                </c:pt>
                <c:pt idx="1931">
                  <c:v>1015494.3199999998</c:v>
                </c:pt>
                <c:pt idx="1932">
                  <c:v>1021188.8199999998</c:v>
                </c:pt>
                <c:pt idx="1933">
                  <c:v>1019239.1999999998</c:v>
                </c:pt>
                <c:pt idx="1934">
                  <c:v>1019162.8999999998</c:v>
                </c:pt>
                <c:pt idx="1935">
                  <c:v>1020480.1499999998</c:v>
                </c:pt>
                <c:pt idx="1936">
                  <c:v>1015238.3849999998</c:v>
                </c:pt>
                <c:pt idx="1937">
                  <c:v>1013320.4249999998</c:v>
                </c:pt>
                <c:pt idx="1938">
                  <c:v>1017724.1249999998</c:v>
                </c:pt>
                <c:pt idx="1939">
                  <c:v>1017347.5249999998</c:v>
                </c:pt>
                <c:pt idx="1940">
                  <c:v>1021401.3249999998</c:v>
                </c:pt>
                <c:pt idx="1941">
                  <c:v>1017725.8249999998</c:v>
                </c:pt>
                <c:pt idx="1942">
                  <c:v>1021704.1549999998</c:v>
                </c:pt>
                <c:pt idx="1943">
                  <c:v>1025575.8699999998</c:v>
                </c:pt>
                <c:pt idx="1944">
                  <c:v>1032983.0699999997</c:v>
                </c:pt>
                <c:pt idx="1945">
                  <c:v>1033282.7699999997</c:v>
                </c:pt>
                <c:pt idx="1946">
                  <c:v>1047513.5699999997</c:v>
                </c:pt>
                <c:pt idx="1947">
                  <c:v>1045137.0299999997</c:v>
                </c:pt>
                <c:pt idx="1948">
                  <c:v>1046382.4299999997</c:v>
                </c:pt>
                <c:pt idx="1949">
                  <c:v>1058054.6749999998</c:v>
                </c:pt>
                <c:pt idx="1950">
                  <c:v>1065712.42</c:v>
                </c:pt>
                <c:pt idx="1951">
                  <c:v>1067574.845</c:v>
                </c:pt>
                <c:pt idx="1952">
                  <c:v>1073440.9550000001</c:v>
                </c:pt>
                <c:pt idx="1953">
                  <c:v>1092193.2350000001</c:v>
                </c:pt>
                <c:pt idx="1954">
                  <c:v>1078045.5350000001</c:v>
                </c:pt>
                <c:pt idx="1955">
                  <c:v>1069740.5350000001</c:v>
                </c:pt>
                <c:pt idx="1956">
                  <c:v>1061435.5350000001</c:v>
                </c:pt>
                <c:pt idx="1957">
                  <c:v>1067674.54</c:v>
                </c:pt>
                <c:pt idx="1958">
                  <c:v>1069024.5150000001</c:v>
                </c:pt>
                <c:pt idx="1959">
                  <c:v>1056883.4850000001</c:v>
                </c:pt>
                <c:pt idx="1960">
                  <c:v>1049630.0850000002</c:v>
                </c:pt>
                <c:pt idx="1961">
                  <c:v>1066375.1700000002</c:v>
                </c:pt>
                <c:pt idx="1962">
                  <c:v>1063268.7700000003</c:v>
                </c:pt>
                <c:pt idx="1963">
                  <c:v>1063334.4700000002</c:v>
                </c:pt>
                <c:pt idx="1964">
                  <c:v>1081471.2000000002</c:v>
                </c:pt>
                <c:pt idx="1965">
                  <c:v>1073166.2000000002</c:v>
                </c:pt>
                <c:pt idx="1966">
                  <c:v>1065110.6800000002</c:v>
                </c:pt>
                <c:pt idx="1967">
                  <c:v>1046140.8950000001</c:v>
                </c:pt>
                <c:pt idx="1968">
                  <c:v>1046870.7400000001</c:v>
                </c:pt>
                <c:pt idx="1969">
                  <c:v>1036448.6400000001</c:v>
                </c:pt>
                <c:pt idx="1970">
                  <c:v>1038614.4600000001</c:v>
                </c:pt>
                <c:pt idx="1971">
                  <c:v>1036220.06</c:v>
                </c:pt>
                <c:pt idx="1972">
                  <c:v>1046456.8600000001</c:v>
                </c:pt>
                <c:pt idx="1973">
                  <c:v>1053585.8250000002</c:v>
                </c:pt>
                <c:pt idx="1974">
                  <c:v>1047220.9500000002</c:v>
                </c:pt>
                <c:pt idx="1975">
                  <c:v>1056065.0350000001</c:v>
                </c:pt>
                <c:pt idx="1976">
                  <c:v>1068801.4350000001</c:v>
                </c:pt>
                <c:pt idx="1977">
                  <c:v>1074523.07</c:v>
                </c:pt>
                <c:pt idx="1978">
                  <c:v>1074861.6700000002</c:v>
                </c:pt>
                <c:pt idx="1979">
                  <c:v>1075013.9300000002</c:v>
                </c:pt>
                <c:pt idx="1980">
                  <c:v>1066708.9300000002</c:v>
                </c:pt>
                <c:pt idx="1981">
                  <c:v>1084404.3800000001</c:v>
                </c:pt>
                <c:pt idx="1982">
                  <c:v>1082208.0000000002</c:v>
                </c:pt>
                <c:pt idx="1983">
                  <c:v>1080644.6000000003</c:v>
                </c:pt>
                <c:pt idx="1984">
                  <c:v>1072339.6000000003</c:v>
                </c:pt>
                <c:pt idx="1985">
                  <c:v>1077687.1650000003</c:v>
                </c:pt>
                <c:pt idx="1986">
                  <c:v>1081447.9650000003</c:v>
                </c:pt>
                <c:pt idx="1987">
                  <c:v>1079015.9650000003</c:v>
                </c:pt>
                <c:pt idx="1988">
                  <c:v>1070285.4650000003</c:v>
                </c:pt>
                <c:pt idx="1989">
                  <c:v>1065145.5850000004</c:v>
                </c:pt>
                <c:pt idx="1990">
                  <c:v>1069949.5850000004</c:v>
                </c:pt>
                <c:pt idx="1991">
                  <c:v>1061644.5850000004</c:v>
                </c:pt>
                <c:pt idx="1992">
                  <c:v>1074404.6750000005</c:v>
                </c:pt>
                <c:pt idx="1993">
                  <c:v>1079348.9750000006</c:v>
                </c:pt>
                <c:pt idx="1994">
                  <c:v>1071965.9750000006</c:v>
                </c:pt>
                <c:pt idx="1995">
                  <c:v>1086937.9750000006</c:v>
                </c:pt>
                <c:pt idx="1996">
                  <c:v>1097341.7300000004</c:v>
                </c:pt>
                <c:pt idx="1997">
                  <c:v>1095428.1800000004</c:v>
                </c:pt>
                <c:pt idx="1998">
                  <c:v>1090719.9800000004</c:v>
                </c:pt>
                <c:pt idx="1999">
                  <c:v>1084066.7800000005</c:v>
                </c:pt>
                <c:pt idx="2000">
                  <c:v>1109157.8750000005</c:v>
                </c:pt>
                <c:pt idx="2001">
                  <c:v>1113829.2750000004</c:v>
                </c:pt>
                <c:pt idx="2002">
                  <c:v>1117871.7700000005</c:v>
                </c:pt>
                <c:pt idx="2003">
                  <c:v>1127104.8050000004</c:v>
                </c:pt>
                <c:pt idx="2004">
                  <c:v>1126175.5050000004</c:v>
                </c:pt>
                <c:pt idx="2005">
                  <c:v>1135779.5850000004</c:v>
                </c:pt>
                <c:pt idx="2006">
                  <c:v>1130109.5800000005</c:v>
                </c:pt>
                <c:pt idx="2007">
                  <c:v>1126255.9800000004</c:v>
                </c:pt>
                <c:pt idx="2008">
                  <c:v>1129164.2800000005</c:v>
                </c:pt>
                <c:pt idx="2009">
                  <c:v>1124854.8800000006</c:v>
                </c:pt>
                <c:pt idx="2010">
                  <c:v>1119775.0800000005</c:v>
                </c:pt>
                <c:pt idx="2011">
                  <c:v>1125601.5600000005</c:v>
                </c:pt>
                <c:pt idx="2012">
                  <c:v>1117296.5600000005</c:v>
                </c:pt>
                <c:pt idx="2013">
                  <c:v>1123450.5750000004</c:v>
                </c:pt>
                <c:pt idx="2014">
                  <c:v>1127651.6400000004</c:v>
                </c:pt>
                <c:pt idx="2015">
                  <c:v>1131532.5400000003</c:v>
                </c:pt>
                <c:pt idx="2016">
                  <c:v>1143456.3100000003</c:v>
                </c:pt>
                <c:pt idx="2017">
                  <c:v>1145565.9100000004</c:v>
                </c:pt>
                <c:pt idx="2018">
                  <c:v>1144561.9100000004</c:v>
                </c:pt>
                <c:pt idx="2019">
                  <c:v>1150991.3500000003</c:v>
                </c:pt>
                <c:pt idx="2020">
                  <c:v>1157329.3750000002</c:v>
                </c:pt>
                <c:pt idx="2021">
                  <c:v>1168386.7750000001</c:v>
                </c:pt>
                <c:pt idx="2022">
                  <c:v>1167099.8750000002</c:v>
                </c:pt>
                <c:pt idx="2023">
                  <c:v>1173640.9750000003</c:v>
                </c:pt>
                <c:pt idx="2024">
                  <c:v>1165300.9750000003</c:v>
                </c:pt>
                <c:pt idx="2025">
                  <c:v>1174095.5750000004</c:v>
                </c:pt>
                <c:pt idx="2026">
                  <c:v>1172346.5750000004</c:v>
                </c:pt>
                <c:pt idx="2027">
                  <c:v>1171160.0100000005</c:v>
                </c:pt>
                <c:pt idx="2028">
                  <c:v>1182317.7100000004</c:v>
                </c:pt>
                <c:pt idx="2029">
                  <c:v>1181007.7050000005</c:v>
                </c:pt>
                <c:pt idx="2030">
                  <c:v>1171117.6050000004</c:v>
                </c:pt>
                <c:pt idx="2031">
                  <c:v>1174581.0200000005</c:v>
                </c:pt>
                <c:pt idx="2032">
                  <c:v>1171889.1200000006</c:v>
                </c:pt>
                <c:pt idx="2033">
                  <c:v>1185009.7600000005</c:v>
                </c:pt>
                <c:pt idx="2034">
                  <c:v>1208255.4350000005</c:v>
                </c:pt>
                <c:pt idx="2035">
                  <c:v>1229784.8900000006</c:v>
                </c:pt>
                <c:pt idx="2036">
                  <c:v>1229207.1650000005</c:v>
                </c:pt>
                <c:pt idx="2037">
                  <c:v>1235407.6350000005</c:v>
                </c:pt>
                <c:pt idx="2038">
                  <c:v>1233341.6350000005</c:v>
                </c:pt>
                <c:pt idx="2039">
                  <c:v>1228618.6900000004</c:v>
                </c:pt>
                <c:pt idx="2040">
                  <c:v>1222501.6900000004</c:v>
                </c:pt>
                <c:pt idx="2041">
                  <c:v>1215083.5750000004</c:v>
                </c:pt>
                <c:pt idx="2042">
                  <c:v>1225587.2750000004</c:v>
                </c:pt>
                <c:pt idx="2043">
                  <c:v>1228471.5600000003</c:v>
                </c:pt>
                <c:pt idx="2044">
                  <c:v>1225178.1600000004</c:v>
                </c:pt>
                <c:pt idx="2045">
                  <c:v>1225433.0000000005</c:v>
                </c:pt>
                <c:pt idx="2046">
                  <c:v>1235794.5800000005</c:v>
                </c:pt>
                <c:pt idx="2047">
                  <c:v>1236249.6100000006</c:v>
                </c:pt>
                <c:pt idx="2048">
                  <c:v>1236158.5700000005</c:v>
                </c:pt>
                <c:pt idx="2049">
                  <c:v>1230406.9700000004</c:v>
                </c:pt>
                <c:pt idx="2050">
                  <c:v>1228192.9700000004</c:v>
                </c:pt>
                <c:pt idx="2051">
                  <c:v>1235444.9150000005</c:v>
                </c:pt>
                <c:pt idx="2052">
                  <c:v>1239387.0150000006</c:v>
                </c:pt>
                <c:pt idx="2053">
                  <c:v>1239613.6150000007</c:v>
                </c:pt>
                <c:pt idx="2054">
                  <c:v>1248833.6200000006</c:v>
                </c:pt>
                <c:pt idx="2055">
                  <c:v>1246059.8200000005</c:v>
                </c:pt>
                <c:pt idx="2056">
                  <c:v>1247994.4200000006</c:v>
                </c:pt>
                <c:pt idx="2057">
                  <c:v>1246321.1200000006</c:v>
                </c:pt>
                <c:pt idx="2058">
                  <c:v>1247656.4400000006</c:v>
                </c:pt>
                <c:pt idx="2059">
                  <c:v>1253991.4400000006</c:v>
                </c:pt>
                <c:pt idx="2060">
                  <c:v>1246122.2400000007</c:v>
                </c:pt>
                <c:pt idx="2061">
                  <c:v>1245368.8400000008</c:v>
                </c:pt>
                <c:pt idx="2062">
                  <c:v>1253326.9400000009</c:v>
                </c:pt>
                <c:pt idx="2063">
                  <c:v>1244745.4400000009</c:v>
                </c:pt>
                <c:pt idx="2064">
                  <c:v>1243808.4400000009</c:v>
                </c:pt>
                <c:pt idx="2065">
                  <c:v>1241602.5750000009</c:v>
                </c:pt>
                <c:pt idx="2066">
                  <c:v>1239691.5750000009</c:v>
                </c:pt>
                <c:pt idx="2067">
                  <c:v>1241419.9750000008</c:v>
                </c:pt>
                <c:pt idx="2068">
                  <c:v>1252974.7150000008</c:v>
                </c:pt>
                <c:pt idx="2069">
                  <c:v>1252472.2150000008</c:v>
                </c:pt>
                <c:pt idx="2070">
                  <c:v>1245563.3500000008</c:v>
                </c:pt>
                <c:pt idx="2071">
                  <c:v>1235990.7250000008</c:v>
                </c:pt>
                <c:pt idx="2072">
                  <c:v>1229630.5250000008</c:v>
                </c:pt>
                <c:pt idx="2073">
                  <c:v>1231780.6400000008</c:v>
                </c:pt>
                <c:pt idx="2074">
                  <c:v>1236670.2450000008</c:v>
                </c:pt>
                <c:pt idx="2075">
                  <c:v>1236997.4000000008</c:v>
                </c:pt>
                <c:pt idx="2076">
                  <c:v>1235452.7750000008</c:v>
                </c:pt>
                <c:pt idx="2077">
                  <c:v>1234130.1750000007</c:v>
                </c:pt>
                <c:pt idx="2078">
                  <c:v>1236511.5750000007</c:v>
                </c:pt>
                <c:pt idx="2079">
                  <c:v>1246581.1000000006</c:v>
                </c:pt>
                <c:pt idx="2080">
                  <c:v>1236948.5000000005</c:v>
                </c:pt>
                <c:pt idx="2081">
                  <c:v>1238280.3000000005</c:v>
                </c:pt>
                <c:pt idx="2082">
                  <c:v>1247568.5600000005</c:v>
                </c:pt>
                <c:pt idx="2083">
                  <c:v>1250547.2700000005</c:v>
                </c:pt>
                <c:pt idx="2084">
                  <c:v>1250220.4600000004</c:v>
                </c:pt>
                <c:pt idx="2085">
                  <c:v>1248656.4600000004</c:v>
                </c:pt>
                <c:pt idx="2086">
                  <c:v>1263197.6500000004</c:v>
                </c:pt>
                <c:pt idx="2087">
                  <c:v>1274638.7100000004</c:v>
                </c:pt>
                <c:pt idx="2088">
                  <c:v>1276020.1800000004</c:v>
                </c:pt>
                <c:pt idx="2089">
                  <c:v>1275745.1800000004</c:v>
                </c:pt>
                <c:pt idx="2090">
                  <c:v>1248695.6250000005</c:v>
                </c:pt>
                <c:pt idx="2091">
                  <c:v>1261452.8600000006</c:v>
                </c:pt>
                <c:pt idx="2092">
                  <c:v>1253147.8600000006</c:v>
                </c:pt>
                <c:pt idx="2093">
                  <c:v>1265016.6950000005</c:v>
                </c:pt>
                <c:pt idx="2094">
                  <c:v>1264615.3950000005</c:v>
                </c:pt>
                <c:pt idx="2095">
                  <c:v>1247959.7900000005</c:v>
                </c:pt>
                <c:pt idx="2096">
                  <c:v>1263715.3050000004</c:v>
                </c:pt>
                <c:pt idx="2097">
                  <c:v>1270771.7050000003</c:v>
                </c:pt>
                <c:pt idx="2098">
                  <c:v>1270149.4050000003</c:v>
                </c:pt>
                <c:pt idx="2099">
                  <c:v>1266545.3050000002</c:v>
                </c:pt>
                <c:pt idx="2100">
                  <c:v>1287463.1600000001</c:v>
                </c:pt>
                <c:pt idx="2101">
                  <c:v>1281247.9600000002</c:v>
                </c:pt>
                <c:pt idx="2102">
                  <c:v>1269822.0350000001</c:v>
                </c:pt>
                <c:pt idx="2103">
                  <c:v>1287682.5200000003</c:v>
                </c:pt>
                <c:pt idx="2104">
                  <c:v>1285295.1200000003</c:v>
                </c:pt>
                <c:pt idx="2105">
                  <c:v>1289523.3200000003</c:v>
                </c:pt>
                <c:pt idx="2106">
                  <c:v>1300638.0200000003</c:v>
                </c:pt>
                <c:pt idx="2107">
                  <c:v>1295962.8200000003</c:v>
                </c:pt>
                <c:pt idx="2108">
                  <c:v>1292747.5200000003</c:v>
                </c:pt>
                <c:pt idx="2109">
                  <c:v>1283031.6600000001</c:v>
                </c:pt>
                <c:pt idx="2110">
                  <c:v>1278524.2050000001</c:v>
                </c:pt>
                <c:pt idx="2111">
                  <c:v>1270219.2050000001</c:v>
                </c:pt>
                <c:pt idx="2112">
                  <c:v>1266237.605</c:v>
                </c:pt>
                <c:pt idx="2113">
                  <c:v>1257441.605</c:v>
                </c:pt>
                <c:pt idx="2114">
                  <c:v>1259215.8049999999</c:v>
                </c:pt>
                <c:pt idx="2115">
                  <c:v>1263817.0049999999</c:v>
                </c:pt>
                <c:pt idx="2116">
                  <c:v>1274186.98</c:v>
                </c:pt>
                <c:pt idx="2117">
                  <c:v>1265881.98</c:v>
                </c:pt>
                <c:pt idx="2118">
                  <c:v>1281515.385</c:v>
                </c:pt>
                <c:pt idx="2119">
                  <c:v>1276723.2849999999</c:v>
                </c:pt>
                <c:pt idx="2120">
                  <c:v>1301368.74</c:v>
                </c:pt>
                <c:pt idx="2121">
                  <c:v>1307077.605</c:v>
                </c:pt>
                <c:pt idx="2122">
                  <c:v>1302480.2949999999</c:v>
                </c:pt>
                <c:pt idx="2123">
                  <c:v>1331696.2749999999</c:v>
                </c:pt>
                <c:pt idx="2124">
                  <c:v>1322749.875</c:v>
                </c:pt>
                <c:pt idx="2125">
                  <c:v>1321816.075</c:v>
                </c:pt>
                <c:pt idx="2126">
                  <c:v>1341736.835</c:v>
                </c:pt>
                <c:pt idx="2127">
                  <c:v>1340320.635</c:v>
                </c:pt>
                <c:pt idx="2128">
                  <c:v>1336606.635</c:v>
                </c:pt>
                <c:pt idx="2129">
                  <c:v>1331229.77</c:v>
                </c:pt>
                <c:pt idx="2130">
                  <c:v>1318292.625</c:v>
                </c:pt>
                <c:pt idx="2131">
                  <c:v>1316722.925</c:v>
                </c:pt>
                <c:pt idx="2132">
                  <c:v>1326573.625</c:v>
                </c:pt>
                <c:pt idx="2133">
                  <c:v>1338996.1200000001</c:v>
                </c:pt>
                <c:pt idx="2134">
                  <c:v>1366555.82</c:v>
                </c:pt>
                <c:pt idx="2135">
                  <c:v>1375654.72</c:v>
                </c:pt>
                <c:pt idx="2136">
                  <c:v>1367349.72</c:v>
                </c:pt>
                <c:pt idx="2137">
                  <c:v>1367336.6199999999</c:v>
                </c:pt>
                <c:pt idx="2138">
                  <c:v>1408061.7649999999</c:v>
                </c:pt>
                <c:pt idx="2139">
                  <c:v>1455490.25</c:v>
                </c:pt>
                <c:pt idx="2140">
                  <c:v>1447185.25</c:v>
                </c:pt>
                <c:pt idx="2141">
                  <c:v>1423235.5</c:v>
                </c:pt>
                <c:pt idx="2142">
                  <c:v>1433756.3</c:v>
                </c:pt>
                <c:pt idx="2143">
                  <c:v>1490135.9450000001</c:v>
                </c:pt>
                <c:pt idx="2144">
                  <c:v>1502334.9450000001</c:v>
                </c:pt>
                <c:pt idx="2145">
                  <c:v>1484724.2250000001</c:v>
                </c:pt>
                <c:pt idx="2146">
                  <c:v>1485005.425</c:v>
                </c:pt>
                <c:pt idx="2147">
                  <c:v>1536683.1600000001</c:v>
                </c:pt>
                <c:pt idx="2148">
                  <c:v>1534596.04</c:v>
                </c:pt>
                <c:pt idx="2149">
                  <c:v>1584502.75</c:v>
                </c:pt>
                <c:pt idx="2150">
                  <c:v>1572360.84</c:v>
                </c:pt>
                <c:pt idx="2151">
                  <c:v>1548019.4750000001</c:v>
                </c:pt>
                <c:pt idx="2152">
                  <c:v>1559408.4750000001</c:v>
                </c:pt>
                <c:pt idx="2153">
                  <c:v>1551597.925</c:v>
                </c:pt>
                <c:pt idx="2154">
                  <c:v>1546808.325</c:v>
                </c:pt>
                <c:pt idx="2155">
                  <c:v>1539560.125</c:v>
                </c:pt>
                <c:pt idx="2156">
                  <c:v>1534143.7250000001</c:v>
                </c:pt>
                <c:pt idx="2157">
                  <c:v>1520460.7850000001</c:v>
                </c:pt>
                <c:pt idx="2158">
                  <c:v>1517632.2550000001</c:v>
                </c:pt>
                <c:pt idx="2159">
                  <c:v>1543215.8550000002</c:v>
                </c:pt>
                <c:pt idx="2160">
                  <c:v>1572938.7200000002</c:v>
                </c:pt>
                <c:pt idx="2161">
                  <c:v>1564484.7800000003</c:v>
                </c:pt>
                <c:pt idx="2162">
                  <c:v>1557491.2800000003</c:v>
                </c:pt>
                <c:pt idx="2163">
                  <c:v>1552588.6800000002</c:v>
                </c:pt>
                <c:pt idx="2164">
                  <c:v>1570868.4950000001</c:v>
                </c:pt>
                <c:pt idx="2165">
                  <c:v>1580610.6800000002</c:v>
                </c:pt>
                <c:pt idx="2166">
                  <c:v>1579297.3800000001</c:v>
                </c:pt>
                <c:pt idx="2167">
                  <c:v>1573444.6400000001</c:v>
                </c:pt>
                <c:pt idx="2168">
                  <c:v>1581023.4850000001</c:v>
                </c:pt>
                <c:pt idx="2169">
                  <c:v>1575276.27</c:v>
                </c:pt>
                <c:pt idx="2170">
                  <c:v>1566824.27</c:v>
                </c:pt>
                <c:pt idx="2171">
                  <c:v>1562922.68</c:v>
                </c:pt>
                <c:pt idx="2172">
                  <c:v>1558669.88</c:v>
                </c:pt>
                <c:pt idx="2173">
                  <c:v>1564798.1349999998</c:v>
                </c:pt>
                <c:pt idx="2174">
                  <c:v>1561358.1349999998</c:v>
                </c:pt>
                <c:pt idx="2175">
                  <c:v>1577914.1249999998</c:v>
                </c:pt>
                <c:pt idx="2176">
                  <c:v>1571169.7249999999</c:v>
                </c:pt>
                <c:pt idx="2177">
                  <c:v>1569221.325</c:v>
                </c:pt>
                <c:pt idx="2178">
                  <c:v>1560916.325</c:v>
                </c:pt>
                <c:pt idx="2179">
                  <c:v>1587238.2249999999</c:v>
                </c:pt>
                <c:pt idx="2180">
                  <c:v>1588331.325</c:v>
                </c:pt>
                <c:pt idx="2181">
                  <c:v>1594202.4749999999</c:v>
                </c:pt>
                <c:pt idx="2182">
                  <c:v>1585897.4749999999</c:v>
                </c:pt>
                <c:pt idx="2183">
                  <c:v>1592234.89</c:v>
                </c:pt>
                <c:pt idx="2184">
                  <c:v>1589187.49</c:v>
                </c:pt>
                <c:pt idx="2185">
                  <c:v>1590853.095</c:v>
                </c:pt>
                <c:pt idx="2186">
                  <c:v>1596272.595</c:v>
                </c:pt>
                <c:pt idx="2187">
                  <c:v>1604408.44</c:v>
                </c:pt>
                <c:pt idx="2188">
                  <c:v>1607753.17</c:v>
                </c:pt>
                <c:pt idx="2189">
                  <c:v>1614995.92</c:v>
                </c:pt>
                <c:pt idx="2190">
                  <c:v>1610614.5349999999</c:v>
                </c:pt>
                <c:pt idx="2191">
                  <c:v>1606851.4649999999</c:v>
                </c:pt>
                <c:pt idx="2192">
                  <c:v>1603411.4649999999</c:v>
                </c:pt>
                <c:pt idx="2193">
                  <c:v>1597448.8449999997</c:v>
                </c:pt>
                <c:pt idx="2194">
                  <c:v>1597152.6449999998</c:v>
                </c:pt>
                <c:pt idx="2195">
                  <c:v>1606536.7649999999</c:v>
                </c:pt>
                <c:pt idx="2196">
                  <c:v>1609317.2649999999</c:v>
                </c:pt>
                <c:pt idx="2197">
                  <c:v>1614735.5199999998</c:v>
                </c:pt>
                <c:pt idx="2198">
                  <c:v>1623812.5849999997</c:v>
                </c:pt>
                <c:pt idx="2199">
                  <c:v>1626378.0349999997</c:v>
                </c:pt>
                <c:pt idx="2200">
                  <c:v>1628955.6699999997</c:v>
                </c:pt>
                <c:pt idx="2201">
                  <c:v>1634761.2699999998</c:v>
                </c:pt>
                <c:pt idx="2202">
                  <c:v>1644817.9749999999</c:v>
                </c:pt>
                <c:pt idx="2203">
                  <c:v>1645233.575</c:v>
                </c:pt>
                <c:pt idx="2204">
                  <c:v>1638091.075</c:v>
                </c:pt>
                <c:pt idx="2205">
                  <c:v>1639120.675</c:v>
                </c:pt>
                <c:pt idx="2206">
                  <c:v>1642017.345</c:v>
                </c:pt>
                <c:pt idx="2207">
                  <c:v>1643583.415</c:v>
                </c:pt>
                <c:pt idx="2208">
                  <c:v>1644434.83</c:v>
                </c:pt>
                <c:pt idx="2209">
                  <c:v>1641040.4300000002</c:v>
                </c:pt>
                <c:pt idx="2210">
                  <c:v>1636724.6300000001</c:v>
                </c:pt>
                <c:pt idx="2211">
                  <c:v>1634192.83</c:v>
                </c:pt>
                <c:pt idx="2212">
                  <c:v>1637100.635</c:v>
                </c:pt>
                <c:pt idx="2213">
                  <c:v>1639431.4350000001</c:v>
                </c:pt>
                <c:pt idx="2214">
                  <c:v>1654726.9750000001</c:v>
                </c:pt>
                <c:pt idx="2215">
                  <c:v>1652743.51</c:v>
                </c:pt>
                <c:pt idx="2216">
                  <c:v>1656537.7849999999</c:v>
                </c:pt>
                <c:pt idx="2217">
                  <c:v>1653127.4449999998</c:v>
                </c:pt>
                <c:pt idx="2218">
                  <c:v>1653143.7999999998</c:v>
                </c:pt>
                <c:pt idx="2219">
                  <c:v>1650835.6999999997</c:v>
                </c:pt>
                <c:pt idx="2220">
                  <c:v>1648930.3999999997</c:v>
                </c:pt>
                <c:pt idx="2221">
                  <c:v>1651254.5999999996</c:v>
                </c:pt>
                <c:pt idx="2222">
                  <c:v>1647554.8999999997</c:v>
                </c:pt>
                <c:pt idx="2223">
                  <c:v>1648317.9449999996</c:v>
                </c:pt>
                <c:pt idx="2224">
                  <c:v>1661198.2749999997</c:v>
                </c:pt>
                <c:pt idx="2225">
                  <c:v>1652893.2749999997</c:v>
                </c:pt>
                <c:pt idx="2226">
                  <c:v>1658123.9649999996</c:v>
                </c:pt>
                <c:pt idx="2227">
                  <c:v>1665559.4649999996</c:v>
                </c:pt>
                <c:pt idx="2228">
                  <c:v>1670165.0999999996</c:v>
                </c:pt>
                <c:pt idx="2229">
                  <c:v>1663577.2999999996</c:v>
                </c:pt>
                <c:pt idx="2230">
                  <c:v>1677515.6599999997</c:v>
                </c:pt>
                <c:pt idx="2231">
                  <c:v>1683390.6899999997</c:v>
                </c:pt>
                <c:pt idx="2232">
                  <c:v>1678163.6899999997</c:v>
                </c:pt>
                <c:pt idx="2233">
                  <c:v>1674115.7199999997</c:v>
                </c:pt>
                <c:pt idx="2234">
                  <c:v>1670488.3699999996</c:v>
                </c:pt>
                <c:pt idx="2235">
                  <c:v>1665974.8449999997</c:v>
                </c:pt>
                <c:pt idx="2236">
                  <c:v>1665296.0449999997</c:v>
                </c:pt>
                <c:pt idx="2237">
                  <c:v>1659202.4949999996</c:v>
                </c:pt>
                <c:pt idx="2238">
                  <c:v>1672364.6149999998</c:v>
                </c:pt>
                <c:pt idx="2239">
                  <c:v>1666733.2149999999</c:v>
                </c:pt>
                <c:pt idx="2240">
                  <c:v>1667363.8149999999</c:v>
                </c:pt>
                <c:pt idx="2241">
                  <c:v>1666317.395</c:v>
                </c:pt>
                <c:pt idx="2242">
                  <c:v>1669424.395</c:v>
                </c:pt>
                <c:pt idx="2243">
                  <c:v>1665595.395</c:v>
                </c:pt>
                <c:pt idx="2244">
                  <c:v>1673249.895</c:v>
                </c:pt>
                <c:pt idx="2245">
                  <c:v>1676317.67</c:v>
                </c:pt>
                <c:pt idx="2246">
                  <c:v>1687935.27</c:v>
                </c:pt>
                <c:pt idx="2247">
                  <c:v>1690944.67</c:v>
                </c:pt>
                <c:pt idx="2248">
                  <c:v>1700921.27</c:v>
                </c:pt>
                <c:pt idx="2249">
                  <c:v>1716401.67</c:v>
                </c:pt>
                <c:pt idx="2250">
                  <c:v>1717399.2149999999</c:v>
                </c:pt>
                <c:pt idx="2251">
                  <c:v>1721735.1149999998</c:v>
                </c:pt>
                <c:pt idx="2252">
                  <c:v>1727326.3549999997</c:v>
                </c:pt>
                <c:pt idx="2253">
                  <c:v>1731060.5549999997</c:v>
                </c:pt>
                <c:pt idx="2254">
                  <c:v>1733472.6199999996</c:v>
                </c:pt>
                <c:pt idx="2255">
                  <c:v>1734988.6199999996</c:v>
                </c:pt>
                <c:pt idx="2256">
                  <c:v>1728720.9299999997</c:v>
                </c:pt>
                <c:pt idx="2257">
                  <c:v>1732167.9799999997</c:v>
                </c:pt>
                <c:pt idx="2258">
                  <c:v>1749279.0549999997</c:v>
                </c:pt>
                <c:pt idx="2259">
                  <c:v>1767078.2649999997</c:v>
                </c:pt>
                <c:pt idx="2260">
                  <c:v>1766805.9649999996</c:v>
                </c:pt>
                <c:pt idx="2261">
                  <c:v>1758500.9649999996</c:v>
                </c:pt>
                <c:pt idx="2262">
                  <c:v>1748686.1649999996</c:v>
                </c:pt>
                <c:pt idx="2263">
                  <c:v>1750975.7999999996</c:v>
                </c:pt>
                <c:pt idx="2264">
                  <c:v>1774356.8899999997</c:v>
                </c:pt>
                <c:pt idx="2265">
                  <c:v>1770834.6899999997</c:v>
                </c:pt>
                <c:pt idx="2266">
                  <c:v>1773353.2899999998</c:v>
                </c:pt>
                <c:pt idx="2267">
                  <c:v>1770296.2899999998</c:v>
                </c:pt>
                <c:pt idx="2268">
                  <c:v>1764780.3699999999</c:v>
                </c:pt>
                <c:pt idx="2269">
                  <c:v>1789200.17</c:v>
                </c:pt>
                <c:pt idx="2270">
                  <c:v>1780895.17</c:v>
                </c:pt>
                <c:pt idx="2271">
                  <c:v>1803634.67</c:v>
                </c:pt>
                <c:pt idx="2272">
                  <c:v>1795329.67</c:v>
                </c:pt>
                <c:pt idx="2273">
                  <c:v>1787024.67</c:v>
                </c:pt>
                <c:pt idx="2274">
                  <c:v>1813263.0599999998</c:v>
                </c:pt>
                <c:pt idx="2275">
                  <c:v>1799568.8649999998</c:v>
                </c:pt>
                <c:pt idx="2276">
                  <c:v>1819214.1649999998</c:v>
                </c:pt>
                <c:pt idx="2277">
                  <c:v>1846138.9649999999</c:v>
                </c:pt>
                <c:pt idx="2278">
                  <c:v>1846374.2</c:v>
                </c:pt>
                <c:pt idx="2279">
                  <c:v>1855789.4350000001</c:v>
                </c:pt>
                <c:pt idx="2280">
                  <c:v>1853282.5150000001</c:v>
                </c:pt>
                <c:pt idx="2281">
                  <c:v>1844977.5150000001</c:v>
                </c:pt>
                <c:pt idx="2282">
                  <c:v>1847252.915</c:v>
                </c:pt>
                <c:pt idx="2283">
                  <c:v>1854289.02</c:v>
                </c:pt>
                <c:pt idx="2284">
                  <c:v>1866146.405</c:v>
                </c:pt>
                <c:pt idx="2285">
                  <c:v>1868194.895</c:v>
                </c:pt>
                <c:pt idx="2286">
                  <c:v>1865453.6950000001</c:v>
                </c:pt>
                <c:pt idx="2287">
                  <c:v>1855539.635</c:v>
                </c:pt>
                <c:pt idx="2288">
                  <c:v>1854854.0349999999</c:v>
                </c:pt>
                <c:pt idx="2289">
                  <c:v>1852255.2349999999</c:v>
                </c:pt>
                <c:pt idx="2290">
                  <c:v>1844843.6149999998</c:v>
                </c:pt>
                <c:pt idx="2291">
                  <c:v>1857639.6949999998</c:v>
                </c:pt>
                <c:pt idx="2292">
                  <c:v>1849334.6949999998</c:v>
                </c:pt>
                <c:pt idx="2293">
                  <c:v>1846655.3099999998</c:v>
                </c:pt>
                <c:pt idx="2294">
                  <c:v>1883076.2249999999</c:v>
                </c:pt>
                <c:pt idx="2295">
                  <c:v>1878413.0399999998</c:v>
                </c:pt>
                <c:pt idx="2296">
                  <c:v>1875597.5699999998</c:v>
                </c:pt>
                <c:pt idx="2297">
                  <c:v>1866870.0699999998</c:v>
                </c:pt>
                <c:pt idx="2298">
                  <c:v>1851891.9499999997</c:v>
                </c:pt>
                <c:pt idx="2299">
                  <c:v>1843361.9499999997</c:v>
                </c:pt>
                <c:pt idx="2300">
                  <c:v>1833705.6899999997</c:v>
                </c:pt>
                <c:pt idx="2301">
                  <c:v>1837790.8899999997</c:v>
                </c:pt>
                <c:pt idx="2302">
                  <c:v>1825497.3899999997</c:v>
                </c:pt>
                <c:pt idx="2303">
                  <c:v>1820459.2149999996</c:v>
                </c:pt>
                <c:pt idx="2304">
                  <c:v>1827372.3149999997</c:v>
                </c:pt>
                <c:pt idx="2305">
                  <c:v>1819067.3149999997</c:v>
                </c:pt>
                <c:pt idx="2306">
                  <c:v>1832648.7999999998</c:v>
                </c:pt>
                <c:pt idx="2307">
                  <c:v>1829208.7999999998</c:v>
                </c:pt>
                <c:pt idx="2308">
                  <c:v>1850592.2499999998</c:v>
                </c:pt>
                <c:pt idx="2309">
                  <c:v>1842938.7149999999</c:v>
                </c:pt>
                <c:pt idx="2310">
                  <c:v>1845614.13</c:v>
                </c:pt>
                <c:pt idx="2311">
                  <c:v>1844506.41</c:v>
                </c:pt>
                <c:pt idx="2312">
                  <c:v>1839114.6099999999</c:v>
                </c:pt>
                <c:pt idx="2313">
                  <c:v>1839117.8849999998</c:v>
                </c:pt>
                <c:pt idx="2314">
                  <c:v>1832940.8849999998</c:v>
                </c:pt>
                <c:pt idx="2315">
                  <c:v>1829410.6849999998</c:v>
                </c:pt>
                <c:pt idx="2316">
                  <c:v>1833170.2149999999</c:v>
                </c:pt>
                <c:pt idx="2317">
                  <c:v>1827927.4449999998</c:v>
                </c:pt>
                <c:pt idx="2318">
                  <c:v>1819622.4449999998</c:v>
                </c:pt>
                <c:pt idx="2319">
                  <c:v>1812138.0449999999</c:v>
                </c:pt>
                <c:pt idx="2320">
                  <c:v>1808537.145</c:v>
                </c:pt>
                <c:pt idx="2321">
                  <c:v>1813343.5449999999</c:v>
                </c:pt>
                <c:pt idx="2322">
                  <c:v>1820367.585</c:v>
                </c:pt>
                <c:pt idx="2323">
                  <c:v>1827457.5049999999</c:v>
                </c:pt>
                <c:pt idx="2324">
                  <c:v>1861354.25</c:v>
                </c:pt>
                <c:pt idx="2325">
                  <c:v>1875928.45</c:v>
                </c:pt>
                <c:pt idx="2326">
                  <c:v>1876555.9749999999</c:v>
                </c:pt>
                <c:pt idx="2327">
                  <c:v>1890311.7749999999</c:v>
                </c:pt>
                <c:pt idx="2328">
                  <c:v>1881327.7749999999</c:v>
                </c:pt>
                <c:pt idx="2329">
                  <c:v>1880869.6749999998</c:v>
                </c:pt>
                <c:pt idx="2330">
                  <c:v>1872564.6749999998</c:v>
                </c:pt>
                <c:pt idx="2331">
                  <c:v>1866796.0749999997</c:v>
                </c:pt>
                <c:pt idx="2332">
                  <c:v>1907639.5199999998</c:v>
                </c:pt>
                <c:pt idx="2333">
                  <c:v>1913772.7699999998</c:v>
                </c:pt>
                <c:pt idx="2334">
                  <c:v>1909161.5699999998</c:v>
                </c:pt>
                <c:pt idx="2335">
                  <c:v>1900604.0649999999</c:v>
                </c:pt>
                <c:pt idx="2336">
                  <c:v>1905897.0449999999</c:v>
                </c:pt>
                <c:pt idx="2337">
                  <c:v>1928457.0449999999</c:v>
                </c:pt>
                <c:pt idx="2338">
                  <c:v>1922647.845</c:v>
                </c:pt>
                <c:pt idx="2339">
                  <c:v>1927937.7749999999</c:v>
                </c:pt>
                <c:pt idx="2340">
                  <c:v>1928624.5299999998</c:v>
                </c:pt>
                <c:pt idx="2341">
                  <c:v>1923373.13</c:v>
                </c:pt>
                <c:pt idx="2342">
                  <c:v>1943490.8299999998</c:v>
                </c:pt>
                <c:pt idx="2343">
                  <c:v>1955179.4699999997</c:v>
                </c:pt>
                <c:pt idx="2344">
                  <c:v>1987406.0899999999</c:v>
                </c:pt>
                <c:pt idx="2345">
                  <c:v>1991375.2799999998</c:v>
                </c:pt>
                <c:pt idx="2346">
                  <c:v>1988115.5949999997</c:v>
                </c:pt>
                <c:pt idx="2347">
                  <c:v>1998683.8899999997</c:v>
                </c:pt>
                <c:pt idx="2348">
                  <c:v>2049783.8799999997</c:v>
                </c:pt>
                <c:pt idx="2349">
                  <c:v>2047371.3799999997</c:v>
                </c:pt>
                <c:pt idx="2350">
                  <c:v>2039066.3799999997</c:v>
                </c:pt>
                <c:pt idx="2351">
                  <c:v>2030474.3799999997</c:v>
                </c:pt>
                <c:pt idx="2352">
                  <c:v>2028609.3299999996</c:v>
                </c:pt>
                <c:pt idx="2353">
                  <c:v>2101031.8299999996</c:v>
                </c:pt>
                <c:pt idx="2354">
                  <c:v>2092726.8299999996</c:v>
                </c:pt>
                <c:pt idx="2355">
                  <c:v>2080256.0999999996</c:v>
                </c:pt>
                <c:pt idx="2356">
                  <c:v>2100690.9249999998</c:v>
                </c:pt>
                <c:pt idx="2357">
                  <c:v>2120547.125</c:v>
                </c:pt>
                <c:pt idx="2358">
                  <c:v>2113734.61</c:v>
                </c:pt>
                <c:pt idx="2359">
                  <c:v>2129898.0099999998</c:v>
                </c:pt>
                <c:pt idx="2360">
                  <c:v>2121593.0099999998</c:v>
                </c:pt>
                <c:pt idx="2361">
                  <c:v>2113288.0099999998</c:v>
                </c:pt>
                <c:pt idx="2362">
                  <c:v>2109848.0099999998</c:v>
                </c:pt>
                <c:pt idx="2363">
                  <c:v>2101543.0099999998</c:v>
                </c:pt>
                <c:pt idx="2364">
                  <c:v>2101910.4949999996</c:v>
                </c:pt>
                <c:pt idx="2365">
                  <c:v>2095426.4949999996</c:v>
                </c:pt>
                <c:pt idx="2366">
                  <c:v>2128166.0949999997</c:v>
                </c:pt>
                <c:pt idx="2367">
                  <c:v>2160379.3949999996</c:v>
                </c:pt>
                <c:pt idx="2368">
                  <c:v>2163488.8149999995</c:v>
                </c:pt>
                <c:pt idx="2369">
                  <c:v>2167476.8899999997</c:v>
                </c:pt>
                <c:pt idx="2370">
                  <c:v>2161885.3899999997</c:v>
                </c:pt>
                <c:pt idx="2371">
                  <c:v>2153966.4249999998</c:v>
                </c:pt>
                <c:pt idx="2372">
                  <c:v>2141042.7749999999</c:v>
                </c:pt>
                <c:pt idx="2373">
                  <c:v>2128693.09</c:v>
                </c:pt>
                <c:pt idx="2374">
                  <c:v>2149011.9899999998</c:v>
                </c:pt>
                <c:pt idx="2375">
                  <c:v>2142876.7499999995</c:v>
                </c:pt>
                <c:pt idx="2376">
                  <c:v>2136686.2049999996</c:v>
                </c:pt>
                <c:pt idx="2377">
                  <c:v>2127533.2049999996</c:v>
                </c:pt>
                <c:pt idx="2378">
                  <c:v>2122422.6049999995</c:v>
                </c:pt>
                <c:pt idx="2379">
                  <c:v>2119894.2249999996</c:v>
                </c:pt>
                <c:pt idx="2380">
                  <c:v>2121671.8349999995</c:v>
                </c:pt>
                <c:pt idx="2381">
                  <c:v>2113366.8349999995</c:v>
                </c:pt>
                <c:pt idx="2382">
                  <c:v>2112385.9199999995</c:v>
                </c:pt>
                <c:pt idx="2383">
                  <c:v>2109428.8599999994</c:v>
                </c:pt>
                <c:pt idx="2384">
                  <c:v>2131444.9649999994</c:v>
                </c:pt>
                <c:pt idx="2385">
                  <c:v>2131432.1249999995</c:v>
                </c:pt>
                <c:pt idx="2386">
                  <c:v>2144577.0049999994</c:v>
                </c:pt>
                <c:pt idx="2387">
                  <c:v>2129933.6799999992</c:v>
                </c:pt>
                <c:pt idx="2388">
                  <c:v>2130842.9799999991</c:v>
                </c:pt>
                <c:pt idx="2389">
                  <c:v>2119215.5899999989</c:v>
                </c:pt>
                <c:pt idx="2390">
                  <c:v>2132427.3899999987</c:v>
                </c:pt>
                <c:pt idx="2391">
                  <c:v>2169531.4749999987</c:v>
                </c:pt>
                <c:pt idx="2392">
                  <c:v>2160124.9649999989</c:v>
                </c:pt>
                <c:pt idx="2393">
                  <c:v>2147084.4549999991</c:v>
                </c:pt>
                <c:pt idx="2394">
                  <c:v>2155718.0549999992</c:v>
                </c:pt>
                <c:pt idx="2395">
                  <c:v>2150312.2549999994</c:v>
                </c:pt>
                <c:pt idx="2396">
                  <c:v>2150291.2549999994</c:v>
                </c:pt>
                <c:pt idx="2397">
                  <c:v>2141986.2549999994</c:v>
                </c:pt>
                <c:pt idx="2398">
                  <c:v>2138561.0649999995</c:v>
                </c:pt>
                <c:pt idx="2399">
                  <c:v>2113931.3599999994</c:v>
                </c:pt>
                <c:pt idx="2400">
                  <c:v>2105626.3599999994</c:v>
                </c:pt>
                <c:pt idx="2401">
                  <c:v>2103502.1249999995</c:v>
                </c:pt>
                <c:pt idx="2402">
                  <c:v>2103954.7249999996</c:v>
                </c:pt>
                <c:pt idx="2403">
                  <c:v>2143850.4249999998</c:v>
                </c:pt>
                <c:pt idx="2404">
                  <c:v>2149835.5249999999</c:v>
                </c:pt>
                <c:pt idx="2405">
                  <c:v>2150676.4249999998</c:v>
                </c:pt>
                <c:pt idx="2406">
                  <c:v>2163041.9299999997</c:v>
                </c:pt>
                <c:pt idx="2407">
                  <c:v>2154736.9299999997</c:v>
                </c:pt>
                <c:pt idx="2408">
                  <c:v>2146431.9299999997</c:v>
                </c:pt>
                <c:pt idx="2409">
                  <c:v>2166574.9049999998</c:v>
                </c:pt>
                <c:pt idx="2410">
                  <c:v>2157536.4149999996</c:v>
                </c:pt>
                <c:pt idx="2411">
                  <c:v>2166746.4149999996</c:v>
                </c:pt>
                <c:pt idx="2412">
                  <c:v>2161789.8099999996</c:v>
                </c:pt>
                <c:pt idx="2413">
                  <c:v>2149473.4799999995</c:v>
                </c:pt>
                <c:pt idx="2414">
                  <c:v>2154478.0799999996</c:v>
                </c:pt>
                <c:pt idx="2415">
                  <c:v>2179657.4949999996</c:v>
                </c:pt>
                <c:pt idx="2416">
                  <c:v>2181832.7949999995</c:v>
                </c:pt>
                <c:pt idx="2417">
                  <c:v>2184228.7949999995</c:v>
                </c:pt>
                <c:pt idx="2418">
                  <c:v>2200891.3199999994</c:v>
                </c:pt>
                <c:pt idx="2419">
                  <c:v>2242567.0899999994</c:v>
                </c:pt>
                <c:pt idx="2420">
                  <c:v>2238385.4899999993</c:v>
                </c:pt>
                <c:pt idx="2421">
                  <c:v>2258639.9899999993</c:v>
                </c:pt>
                <c:pt idx="2422">
                  <c:v>2257003.8899999992</c:v>
                </c:pt>
                <c:pt idx="2423">
                  <c:v>2246266.5899999994</c:v>
                </c:pt>
                <c:pt idx="2424">
                  <c:v>2247414.3899999992</c:v>
                </c:pt>
                <c:pt idx="2425">
                  <c:v>2253127.5199999991</c:v>
                </c:pt>
                <c:pt idx="2426">
                  <c:v>2250380.2199999993</c:v>
                </c:pt>
                <c:pt idx="2427">
                  <c:v>2242075.2199999993</c:v>
                </c:pt>
                <c:pt idx="2428">
                  <c:v>2232583.6199999992</c:v>
                </c:pt>
                <c:pt idx="2429">
                  <c:v>2242083.8199999994</c:v>
                </c:pt>
                <c:pt idx="2430">
                  <c:v>2233469.3199999994</c:v>
                </c:pt>
                <c:pt idx="2431">
                  <c:v>2248036.1399999992</c:v>
                </c:pt>
                <c:pt idx="2432">
                  <c:v>2244596.1399999992</c:v>
                </c:pt>
                <c:pt idx="2433">
                  <c:v>2273661.0399999991</c:v>
                </c:pt>
                <c:pt idx="2434">
                  <c:v>2266965.3399999989</c:v>
                </c:pt>
                <c:pt idx="2435">
                  <c:v>2270090.2399999988</c:v>
                </c:pt>
                <c:pt idx="2436">
                  <c:v>2271656.7349999989</c:v>
                </c:pt>
                <c:pt idx="2437">
                  <c:v>2288857.0349999988</c:v>
                </c:pt>
                <c:pt idx="2438">
                  <c:v>2286533.6149999988</c:v>
                </c:pt>
                <c:pt idx="2439">
                  <c:v>2296175.7149999989</c:v>
                </c:pt>
                <c:pt idx="2440">
                  <c:v>2287355.044999999</c:v>
                </c:pt>
                <c:pt idx="2441">
                  <c:v>2315585.7449999992</c:v>
                </c:pt>
                <c:pt idx="2442">
                  <c:v>2321773.4449999994</c:v>
                </c:pt>
                <c:pt idx="2443">
                  <c:v>2313468.4449999994</c:v>
                </c:pt>
                <c:pt idx="2444">
                  <c:v>2358230.3999999994</c:v>
                </c:pt>
                <c:pt idx="2445">
                  <c:v>2385033.7349999994</c:v>
                </c:pt>
                <c:pt idx="2446">
                  <c:v>2379278.0399999996</c:v>
                </c:pt>
                <c:pt idx="2447">
                  <c:v>2402717.1749999993</c:v>
                </c:pt>
                <c:pt idx="2448">
                  <c:v>2396824.6949999994</c:v>
                </c:pt>
                <c:pt idx="2449">
                  <c:v>2388519.6949999994</c:v>
                </c:pt>
                <c:pt idx="2450">
                  <c:v>2391072.7199999993</c:v>
                </c:pt>
                <c:pt idx="2451">
                  <c:v>2390757.5199999991</c:v>
                </c:pt>
                <c:pt idx="2452">
                  <c:v>2400804.1749999989</c:v>
                </c:pt>
                <c:pt idx="2453">
                  <c:v>2397233.5749999988</c:v>
                </c:pt>
                <c:pt idx="2454">
                  <c:v>2423558.8049999988</c:v>
                </c:pt>
                <c:pt idx="2455">
                  <c:v>2416253.2649999987</c:v>
                </c:pt>
                <c:pt idx="2456">
                  <c:v>2401161.0899999989</c:v>
                </c:pt>
                <c:pt idx="2457">
                  <c:v>2423792.254999999</c:v>
                </c:pt>
                <c:pt idx="2458">
                  <c:v>2432725.754999999</c:v>
                </c:pt>
                <c:pt idx="2459">
                  <c:v>2420698.3549999991</c:v>
                </c:pt>
                <c:pt idx="2460">
                  <c:v>2416269.919999999</c:v>
                </c:pt>
                <c:pt idx="2461">
                  <c:v>2412829.919999999</c:v>
                </c:pt>
                <c:pt idx="2462">
                  <c:v>2418867.6199999992</c:v>
                </c:pt>
                <c:pt idx="2463">
                  <c:v>2407199.2199999993</c:v>
                </c:pt>
                <c:pt idx="2464">
                  <c:v>2397961.9799999991</c:v>
                </c:pt>
                <c:pt idx="2465">
                  <c:v>2407823.8899999992</c:v>
                </c:pt>
                <c:pt idx="2466">
                  <c:v>2407065.5899999994</c:v>
                </c:pt>
                <c:pt idx="2467">
                  <c:v>2427021.7899999996</c:v>
                </c:pt>
                <c:pt idx="2468">
                  <c:v>2428895.5499999993</c:v>
                </c:pt>
                <c:pt idx="2469">
                  <c:v>2422022.5849999995</c:v>
                </c:pt>
                <c:pt idx="2470">
                  <c:v>2439511.5849999995</c:v>
                </c:pt>
                <c:pt idx="2471">
                  <c:v>2419764.6799999997</c:v>
                </c:pt>
                <c:pt idx="2472">
                  <c:v>2415101.0799999996</c:v>
                </c:pt>
                <c:pt idx="2473">
                  <c:v>2428095.6699999995</c:v>
                </c:pt>
                <c:pt idx="2474">
                  <c:v>2419411.5399999996</c:v>
                </c:pt>
                <c:pt idx="2475">
                  <c:v>2425390.5199999996</c:v>
                </c:pt>
                <c:pt idx="2476">
                  <c:v>2420020.3199999994</c:v>
                </c:pt>
                <c:pt idx="2477">
                  <c:v>2413765.8849999993</c:v>
                </c:pt>
                <c:pt idx="2478">
                  <c:v>2424099.2049999991</c:v>
                </c:pt>
                <c:pt idx="2479">
                  <c:v>2415794.2049999991</c:v>
                </c:pt>
                <c:pt idx="2480">
                  <c:v>2430246.564999999</c:v>
                </c:pt>
                <c:pt idx="2481">
                  <c:v>2447577.9649999989</c:v>
                </c:pt>
                <c:pt idx="2482">
                  <c:v>2457153.5549999988</c:v>
                </c:pt>
                <c:pt idx="2483">
                  <c:v>2484632.8399999989</c:v>
                </c:pt>
                <c:pt idx="2484">
                  <c:v>2478380.6599999988</c:v>
                </c:pt>
                <c:pt idx="2485">
                  <c:v>2468640.2599999988</c:v>
                </c:pt>
                <c:pt idx="2486">
                  <c:v>2486971.7249999987</c:v>
                </c:pt>
                <c:pt idx="2487">
                  <c:v>2480690.2249999987</c:v>
                </c:pt>
                <c:pt idx="2488">
                  <c:v>2472385.2249999987</c:v>
                </c:pt>
                <c:pt idx="2489">
                  <c:v>2479645.9349999987</c:v>
                </c:pt>
                <c:pt idx="2490">
                  <c:v>2484963.4349999987</c:v>
                </c:pt>
                <c:pt idx="2491">
                  <c:v>2479301.2349999985</c:v>
                </c:pt>
                <c:pt idx="2492">
                  <c:v>2478833.0349999983</c:v>
                </c:pt>
                <c:pt idx="2493">
                  <c:v>2464076.4099999983</c:v>
                </c:pt>
                <c:pt idx="2494">
                  <c:v>2513016.9849999985</c:v>
                </c:pt>
                <c:pt idx="2495">
                  <c:v>2504637.4849999985</c:v>
                </c:pt>
                <c:pt idx="2496">
                  <c:v>2533845.1849999987</c:v>
                </c:pt>
                <c:pt idx="2497">
                  <c:v>2541959.6099999985</c:v>
                </c:pt>
                <c:pt idx="2498">
                  <c:v>2544342.9299999983</c:v>
                </c:pt>
                <c:pt idx="2499">
                  <c:v>2539753.7299999981</c:v>
                </c:pt>
                <c:pt idx="2500">
                  <c:v>2546814.0299999979</c:v>
                </c:pt>
                <c:pt idx="2501">
                  <c:v>2539062.0549999978</c:v>
                </c:pt>
                <c:pt idx="2502">
                  <c:v>2534637.8549999977</c:v>
                </c:pt>
                <c:pt idx="2503">
                  <c:v>2519971.9949999978</c:v>
                </c:pt>
                <c:pt idx="2504">
                  <c:v>2521233.5799999977</c:v>
                </c:pt>
                <c:pt idx="2505">
                  <c:v>2558589.4599999976</c:v>
                </c:pt>
                <c:pt idx="2506">
                  <c:v>2554924.5499999975</c:v>
                </c:pt>
                <c:pt idx="2507">
                  <c:v>2551484.5499999975</c:v>
                </c:pt>
                <c:pt idx="2508">
                  <c:v>2544739.4499999974</c:v>
                </c:pt>
                <c:pt idx="2509">
                  <c:v>2536434.4499999974</c:v>
                </c:pt>
                <c:pt idx="2510">
                  <c:v>2523422.8499999973</c:v>
                </c:pt>
                <c:pt idx="2511">
                  <c:v>2531345.9949999973</c:v>
                </c:pt>
                <c:pt idx="2512">
                  <c:v>2521655.1949999975</c:v>
                </c:pt>
                <c:pt idx="2513">
                  <c:v>2513251.4149999977</c:v>
                </c:pt>
                <c:pt idx="2514">
                  <c:v>2504946.4149999977</c:v>
                </c:pt>
                <c:pt idx="2515">
                  <c:v>2505144.8499999978</c:v>
                </c:pt>
                <c:pt idx="2516">
                  <c:v>2505152.8499999978</c:v>
                </c:pt>
                <c:pt idx="2517">
                  <c:v>2527552.8899999978</c:v>
                </c:pt>
                <c:pt idx="2518">
                  <c:v>2527663.8949999977</c:v>
                </c:pt>
                <c:pt idx="2519">
                  <c:v>2544518.5449999976</c:v>
                </c:pt>
                <c:pt idx="2520">
                  <c:v>2534939.3999999976</c:v>
                </c:pt>
                <c:pt idx="2521">
                  <c:v>2535443.7999999975</c:v>
                </c:pt>
                <c:pt idx="2522">
                  <c:v>2578685.1049999977</c:v>
                </c:pt>
                <c:pt idx="2523">
                  <c:v>2576369.2499999977</c:v>
                </c:pt>
                <c:pt idx="2524">
                  <c:v>2572857.6499999976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332.20000000000005</c:v>
                </c:pt>
                <c:pt idx="1">
                  <c:v>-272.79999999999995</c:v>
                </c:pt>
                <c:pt idx="2">
                  <c:v>82.005000000000109</c:v>
                </c:pt>
                <c:pt idx="3">
                  <c:v>-338.30499999999995</c:v>
                </c:pt>
                <c:pt idx="4">
                  <c:v>-513.48</c:v>
                </c:pt>
                <c:pt idx="5">
                  <c:v>29.644999999999982</c:v>
                </c:pt>
                <c:pt idx="6">
                  <c:v>-575.35500000000002</c:v>
                </c:pt>
                <c:pt idx="7">
                  <c:v>-604.34</c:v>
                </c:pt>
                <c:pt idx="8">
                  <c:v>-604.34</c:v>
                </c:pt>
                <c:pt idx="9">
                  <c:v>-1209.3400000000001</c:v>
                </c:pt>
                <c:pt idx="10">
                  <c:v>-1330.6150000000002</c:v>
                </c:pt>
                <c:pt idx="11">
                  <c:v>-1935.6150000000002</c:v>
                </c:pt>
                <c:pt idx="12">
                  <c:v>-1413.94</c:v>
                </c:pt>
                <c:pt idx="13">
                  <c:v>-1564.64</c:v>
                </c:pt>
                <c:pt idx="14">
                  <c:v>-943.91000000000008</c:v>
                </c:pt>
                <c:pt idx="15">
                  <c:v>-87.009999999999991</c:v>
                </c:pt>
                <c:pt idx="16">
                  <c:v>91.190000000000026</c:v>
                </c:pt>
                <c:pt idx="17">
                  <c:v>51.975000000000023</c:v>
                </c:pt>
                <c:pt idx="18">
                  <c:v>-553.02499999999998</c:v>
                </c:pt>
                <c:pt idx="19">
                  <c:v>-1158.0250000000001</c:v>
                </c:pt>
                <c:pt idx="20">
                  <c:v>-1010.3500000000001</c:v>
                </c:pt>
                <c:pt idx="21">
                  <c:v>-1043.5150000000001</c:v>
                </c:pt>
                <c:pt idx="22">
                  <c:v>-17.490000000000009</c:v>
                </c:pt>
                <c:pt idx="23">
                  <c:v>-122.21000000000002</c:v>
                </c:pt>
                <c:pt idx="24">
                  <c:v>86.074999999999974</c:v>
                </c:pt>
                <c:pt idx="25">
                  <c:v>-111.65000000000005</c:v>
                </c:pt>
                <c:pt idx="26">
                  <c:v>537.67999999999995</c:v>
                </c:pt>
                <c:pt idx="27">
                  <c:v>1071.0149999999999</c:v>
                </c:pt>
                <c:pt idx="28">
                  <c:v>1856.3600000000001</c:v>
                </c:pt>
                <c:pt idx="29">
                  <c:v>2363.7350000000001</c:v>
                </c:pt>
                <c:pt idx="30">
                  <c:v>2954.71</c:v>
                </c:pt>
                <c:pt idx="31">
                  <c:v>2998.2150000000001</c:v>
                </c:pt>
                <c:pt idx="32">
                  <c:v>3021.7550000000001</c:v>
                </c:pt>
                <c:pt idx="33">
                  <c:v>3021.7550000000001</c:v>
                </c:pt>
                <c:pt idx="34">
                  <c:v>3675.98</c:v>
                </c:pt>
                <c:pt idx="35">
                  <c:v>3855.28</c:v>
                </c:pt>
                <c:pt idx="36">
                  <c:v>4046.2400000000002</c:v>
                </c:pt>
                <c:pt idx="37">
                  <c:v>4109.16</c:v>
                </c:pt>
                <c:pt idx="38">
                  <c:v>4195.3999999999996</c:v>
                </c:pt>
                <c:pt idx="39">
                  <c:v>4056.7999999999997</c:v>
                </c:pt>
                <c:pt idx="40">
                  <c:v>5725.0050000000001</c:v>
                </c:pt>
                <c:pt idx="41">
                  <c:v>5120.0050000000001</c:v>
                </c:pt>
                <c:pt idx="42">
                  <c:v>5135.0749999999998</c:v>
                </c:pt>
                <c:pt idx="43">
                  <c:v>4852.54</c:v>
                </c:pt>
                <c:pt idx="44">
                  <c:v>4689.8500000000004</c:v>
                </c:pt>
                <c:pt idx="45">
                  <c:v>4310.1850000000004</c:v>
                </c:pt>
                <c:pt idx="46">
                  <c:v>4323.7150000000001</c:v>
                </c:pt>
                <c:pt idx="47">
                  <c:v>4570.0600000000004</c:v>
                </c:pt>
                <c:pt idx="48">
                  <c:v>4451.8100000000004</c:v>
                </c:pt>
                <c:pt idx="49">
                  <c:v>4209.2049999999999</c:v>
                </c:pt>
                <c:pt idx="50">
                  <c:v>4829.22</c:v>
                </c:pt>
                <c:pt idx="51">
                  <c:v>4743.6950000000006</c:v>
                </c:pt>
                <c:pt idx="52">
                  <c:v>4634.0800000000008</c:v>
                </c:pt>
                <c:pt idx="53">
                  <c:v>4585.9000000000005</c:v>
                </c:pt>
                <c:pt idx="54">
                  <c:v>3980.9000000000005</c:v>
                </c:pt>
                <c:pt idx="55">
                  <c:v>3943.9950000000003</c:v>
                </c:pt>
                <c:pt idx="56">
                  <c:v>3918.0350000000003</c:v>
                </c:pt>
                <c:pt idx="57">
                  <c:v>3313.0350000000003</c:v>
                </c:pt>
                <c:pt idx="58">
                  <c:v>2662</c:v>
                </c:pt>
                <c:pt idx="59">
                  <c:v>3489.86</c:v>
                </c:pt>
                <c:pt idx="60">
                  <c:v>3257.87</c:v>
                </c:pt>
                <c:pt idx="61">
                  <c:v>3638.3049999999998</c:v>
                </c:pt>
                <c:pt idx="62">
                  <c:v>3279.3199999999997</c:v>
                </c:pt>
                <c:pt idx="63">
                  <c:v>2674.3199999999997</c:v>
                </c:pt>
                <c:pt idx="64">
                  <c:v>2888.9849999999997</c:v>
                </c:pt>
                <c:pt idx="65">
                  <c:v>2662.99</c:v>
                </c:pt>
                <c:pt idx="66">
                  <c:v>2744.39</c:v>
                </c:pt>
                <c:pt idx="67">
                  <c:v>2706.7149999999997</c:v>
                </c:pt>
                <c:pt idx="68">
                  <c:v>2717.2749999999996</c:v>
                </c:pt>
                <c:pt idx="69">
                  <c:v>2112.2749999999996</c:v>
                </c:pt>
                <c:pt idx="70">
                  <c:v>1785.3549999999996</c:v>
                </c:pt>
                <c:pt idx="71">
                  <c:v>1180.3549999999996</c:v>
                </c:pt>
                <c:pt idx="72">
                  <c:v>1180.3549999999996</c:v>
                </c:pt>
                <c:pt idx="73">
                  <c:v>2190.5399999999995</c:v>
                </c:pt>
                <c:pt idx="74">
                  <c:v>1585.5399999999995</c:v>
                </c:pt>
                <c:pt idx="75">
                  <c:v>980.53999999999951</c:v>
                </c:pt>
                <c:pt idx="76">
                  <c:v>1938.7499999999995</c:v>
                </c:pt>
                <c:pt idx="77">
                  <c:v>1768.5249999999996</c:v>
                </c:pt>
                <c:pt idx="78">
                  <c:v>2957.24</c:v>
                </c:pt>
                <c:pt idx="79">
                  <c:v>4234.5050000000001</c:v>
                </c:pt>
                <c:pt idx="80">
                  <c:v>4118.84</c:v>
                </c:pt>
                <c:pt idx="81">
                  <c:v>4153.16</c:v>
                </c:pt>
                <c:pt idx="82">
                  <c:v>3928.6499999999996</c:v>
                </c:pt>
                <c:pt idx="83">
                  <c:v>3779.8749999999995</c:v>
                </c:pt>
                <c:pt idx="84">
                  <c:v>3980.24</c:v>
                </c:pt>
                <c:pt idx="85">
                  <c:v>4024.2949999999996</c:v>
                </c:pt>
                <c:pt idx="86">
                  <c:v>3419.2949999999996</c:v>
                </c:pt>
                <c:pt idx="87">
                  <c:v>3724.3799999999997</c:v>
                </c:pt>
                <c:pt idx="88">
                  <c:v>3753.7499999999995</c:v>
                </c:pt>
                <c:pt idx="89">
                  <c:v>3552.9999999999995</c:v>
                </c:pt>
                <c:pt idx="90">
                  <c:v>3373.3149999999996</c:v>
                </c:pt>
                <c:pt idx="91">
                  <c:v>2768.3149999999996</c:v>
                </c:pt>
                <c:pt idx="92">
                  <c:v>2642.8599999999997</c:v>
                </c:pt>
                <c:pt idx="93">
                  <c:v>3112.1749999999997</c:v>
                </c:pt>
                <c:pt idx="94">
                  <c:v>3100.1299999999997</c:v>
                </c:pt>
                <c:pt idx="95">
                  <c:v>2310.4399999999996</c:v>
                </c:pt>
                <c:pt idx="96">
                  <c:v>2618.9349999999995</c:v>
                </c:pt>
                <c:pt idx="97">
                  <c:v>3398.9449999999997</c:v>
                </c:pt>
                <c:pt idx="98">
                  <c:v>3893.89</c:v>
                </c:pt>
                <c:pt idx="99">
                  <c:v>4130.83</c:v>
                </c:pt>
                <c:pt idx="100">
                  <c:v>4540.6350000000002</c:v>
                </c:pt>
                <c:pt idx="101">
                  <c:v>4928.55</c:v>
                </c:pt>
                <c:pt idx="102">
                  <c:v>4913.8649999999998</c:v>
                </c:pt>
                <c:pt idx="103">
                  <c:v>4913.8649999999998</c:v>
                </c:pt>
                <c:pt idx="104">
                  <c:v>4634.41</c:v>
                </c:pt>
                <c:pt idx="105">
                  <c:v>4519.8999999999996</c:v>
                </c:pt>
                <c:pt idx="106">
                  <c:v>5265.3149999999996</c:v>
                </c:pt>
                <c:pt idx="107">
                  <c:v>5606.92</c:v>
                </c:pt>
                <c:pt idx="108">
                  <c:v>5484.5450000000001</c:v>
                </c:pt>
                <c:pt idx="109">
                  <c:v>5221.59</c:v>
                </c:pt>
                <c:pt idx="110">
                  <c:v>5427.62</c:v>
                </c:pt>
                <c:pt idx="111">
                  <c:v>5476.24</c:v>
                </c:pt>
                <c:pt idx="112">
                  <c:v>5968.16</c:v>
                </c:pt>
                <c:pt idx="113">
                  <c:v>5768.51</c:v>
                </c:pt>
                <c:pt idx="114">
                  <c:v>6278.91</c:v>
                </c:pt>
                <c:pt idx="115">
                  <c:v>6532.4049999999997</c:v>
                </c:pt>
                <c:pt idx="116">
                  <c:v>5927.4049999999997</c:v>
                </c:pt>
                <c:pt idx="117">
                  <c:v>6061.4949999999999</c:v>
                </c:pt>
                <c:pt idx="118">
                  <c:v>6857.4</c:v>
                </c:pt>
                <c:pt idx="119">
                  <c:v>6517.2249999999995</c:v>
                </c:pt>
                <c:pt idx="120">
                  <c:v>6203.119999999999</c:v>
                </c:pt>
                <c:pt idx="121">
                  <c:v>6133.0499999999993</c:v>
                </c:pt>
                <c:pt idx="122">
                  <c:v>6119.1349999999993</c:v>
                </c:pt>
                <c:pt idx="123">
                  <c:v>6200.48</c:v>
                </c:pt>
                <c:pt idx="124">
                  <c:v>5656.5849999999991</c:v>
                </c:pt>
                <c:pt idx="125">
                  <c:v>6448.3099999999995</c:v>
                </c:pt>
                <c:pt idx="126">
                  <c:v>5843.3099999999995</c:v>
                </c:pt>
                <c:pt idx="127">
                  <c:v>6187.61</c:v>
                </c:pt>
                <c:pt idx="128">
                  <c:v>6900.63</c:v>
                </c:pt>
                <c:pt idx="129">
                  <c:v>6900.63</c:v>
                </c:pt>
                <c:pt idx="130">
                  <c:v>6894.58</c:v>
                </c:pt>
                <c:pt idx="131">
                  <c:v>6289.58</c:v>
                </c:pt>
                <c:pt idx="132">
                  <c:v>6808.23</c:v>
                </c:pt>
                <c:pt idx="133">
                  <c:v>6776.2199999999993</c:v>
                </c:pt>
                <c:pt idx="134">
                  <c:v>6171.2199999999993</c:v>
                </c:pt>
                <c:pt idx="135">
                  <c:v>6848.1049999999996</c:v>
                </c:pt>
                <c:pt idx="136">
                  <c:v>6963.33</c:v>
                </c:pt>
                <c:pt idx="137">
                  <c:v>7428.9049999999997</c:v>
                </c:pt>
                <c:pt idx="138">
                  <c:v>7384.7950000000001</c:v>
                </c:pt>
                <c:pt idx="139">
                  <c:v>6779.7950000000001</c:v>
                </c:pt>
                <c:pt idx="140">
                  <c:v>7142.9049999999997</c:v>
                </c:pt>
                <c:pt idx="141">
                  <c:v>6983.57</c:v>
                </c:pt>
                <c:pt idx="142">
                  <c:v>6378.57</c:v>
                </c:pt>
                <c:pt idx="143">
                  <c:v>6010.62</c:v>
                </c:pt>
                <c:pt idx="144">
                  <c:v>6562.05</c:v>
                </c:pt>
                <c:pt idx="145">
                  <c:v>7098.74</c:v>
                </c:pt>
                <c:pt idx="146">
                  <c:v>7569.21</c:v>
                </c:pt>
                <c:pt idx="147">
                  <c:v>7754.89</c:v>
                </c:pt>
                <c:pt idx="148">
                  <c:v>8089.3450000000003</c:v>
                </c:pt>
                <c:pt idx="149">
                  <c:v>8489.7450000000008</c:v>
                </c:pt>
                <c:pt idx="150">
                  <c:v>8777.505000000001</c:v>
                </c:pt>
                <c:pt idx="151">
                  <c:v>8831.7350000000006</c:v>
                </c:pt>
                <c:pt idx="152">
                  <c:v>9198.6400000000012</c:v>
                </c:pt>
                <c:pt idx="153">
                  <c:v>9339.4950000000008</c:v>
                </c:pt>
                <c:pt idx="154">
                  <c:v>9157.5550000000003</c:v>
                </c:pt>
                <c:pt idx="155">
                  <c:v>8956.0349999999999</c:v>
                </c:pt>
                <c:pt idx="156">
                  <c:v>8351.0349999999999</c:v>
                </c:pt>
                <c:pt idx="157">
                  <c:v>8429.74</c:v>
                </c:pt>
                <c:pt idx="158">
                  <c:v>9174.3850000000002</c:v>
                </c:pt>
                <c:pt idx="159">
                  <c:v>9203.4250000000011</c:v>
                </c:pt>
                <c:pt idx="160">
                  <c:v>9345.7650000000012</c:v>
                </c:pt>
                <c:pt idx="161">
                  <c:v>8740.7650000000012</c:v>
                </c:pt>
                <c:pt idx="162">
                  <c:v>8135.7650000000012</c:v>
                </c:pt>
                <c:pt idx="163">
                  <c:v>8296.5850000000009</c:v>
                </c:pt>
                <c:pt idx="164">
                  <c:v>9375.3550000000014</c:v>
                </c:pt>
                <c:pt idx="165">
                  <c:v>8892.4550000000017</c:v>
                </c:pt>
                <c:pt idx="166">
                  <c:v>8734.6600000000017</c:v>
                </c:pt>
                <c:pt idx="167">
                  <c:v>8901.1450000000023</c:v>
                </c:pt>
                <c:pt idx="168">
                  <c:v>8872.1600000000017</c:v>
                </c:pt>
                <c:pt idx="169">
                  <c:v>8267.1600000000017</c:v>
                </c:pt>
                <c:pt idx="170">
                  <c:v>8415.9900000000016</c:v>
                </c:pt>
                <c:pt idx="171">
                  <c:v>8722.1750000000011</c:v>
                </c:pt>
                <c:pt idx="172">
                  <c:v>8939.2050000000017</c:v>
                </c:pt>
                <c:pt idx="173">
                  <c:v>8939.2050000000017</c:v>
                </c:pt>
                <c:pt idx="174">
                  <c:v>8334.2050000000017</c:v>
                </c:pt>
                <c:pt idx="175">
                  <c:v>8633.0200000000023</c:v>
                </c:pt>
                <c:pt idx="176">
                  <c:v>8507.2900000000027</c:v>
                </c:pt>
                <c:pt idx="177">
                  <c:v>8578.845000000003</c:v>
                </c:pt>
                <c:pt idx="178">
                  <c:v>10006.535000000003</c:v>
                </c:pt>
                <c:pt idx="179">
                  <c:v>10344.730000000003</c:v>
                </c:pt>
                <c:pt idx="180">
                  <c:v>10560.990000000003</c:v>
                </c:pt>
                <c:pt idx="181">
                  <c:v>10810.140000000003</c:v>
                </c:pt>
                <c:pt idx="182">
                  <c:v>11166.870000000003</c:v>
                </c:pt>
                <c:pt idx="183">
                  <c:v>11513.425000000003</c:v>
                </c:pt>
                <c:pt idx="184">
                  <c:v>11730.400000000003</c:v>
                </c:pt>
                <c:pt idx="185">
                  <c:v>11960.245000000003</c:v>
                </c:pt>
                <c:pt idx="186">
                  <c:v>11666.765000000003</c:v>
                </c:pt>
                <c:pt idx="187">
                  <c:v>11613.745000000003</c:v>
                </c:pt>
                <c:pt idx="188">
                  <c:v>11008.745000000003</c:v>
                </c:pt>
                <c:pt idx="189">
                  <c:v>10944.010000000002</c:v>
                </c:pt>
                <c:pt idx="190">
                  <c:v>11254.155000000002</c:v>
                </c:pt>
                <c:pt idx="191">
                  <c:v>11476.850000000002</c:v>
                </c:pt>
                <c:pt idx="192">
                  <c:v>11608.245000000003</c:v>
                </c:pt>
                <c:pt idx="193">
                  <c:v>12447.050000000003</c:v>
                </c:pt>
                <c:pt idx="194">
                  <c:v>12909.435000000003</c:v>
                </c:pt>
                <c:pt idx="195">
                  <c:v>13019.270000000002</c:v>
                </c:pt>
                <c:pt idx="196">
                  <c:v>13644.895000000002</c:v>
                </c:pt>
                <c:pt idx="197">
                  <c:v>13635.435000000003</c:v>
                </c:pt>
                <c:pt idx="198">
                  <c:v>13566.135000000004</c:v>
                </c:pt>
                <c:pt idx="199">
                  <c:v>13948.990000000003</c:v>
                </c:pt>
                <c:pt idx="200">
                  <c:v>14181.145000000004</c:v>
                </c:pt>
                <c:pt idx="201">
                  <c:v>14005.805000000004</c:v>
                </c:pt>
                <c:pt idx="202">
                  <c:v>14174.710000000005</c:v>
                </c:pt>
                <c:pt idx="203">
                  <c:v>14643.530000000004</c:v>
                </c:pt>
                <c:pt idx="204">
                  <c:v>14866.170000000004</c:v>
                </c:pt>
                <c:pt idx="205">
                  <c:v>15747.050000000003</c:v>
                </c:pt>
                <c:pt idx="206">
                  <c:v>15142.050000000003</c:v>
                </c:pt>
                <c:pt idx="207">
                  <c:v>16052.795000000004</c:v>
                </c:pt>
                <c:pt idx="208">
                  <c:v>15752.110000000004</c:v>
                </c:pt>
                <c:pt idx="209">
                  <c:v>16675.010000000006</c:v>
                </c:pt>
                <c:pt idx="210">
                  <c:v>16070.010000000006</c:v>
                </c:pt>
                <c:pt idx="211">
                  <c:v>16462.710000000006</c:v>
                </c:pt>
                <c:pt idx="212">
                  <c:v>16646.025000000005</c:v>
                </c:pt>
                <c:pt idx="213">
                  <c:v>16041.025000000005</c:v>
                </c:pt>
                <c:pt idx="214">
                  <c:v>16197.775000000005</c:v>
                </c:pt>
                <c:pt idx="215">
                  <c:v>16515.510000000006</c:v>
                </c:pt>
                <c:pt idx="216">
                  <c:v>16962.385000000006</c:v>
                </c:pt>
                <c:pt idx="217">
                  <c:v>17088.500000000007</c:v>
                </c:pt>
                <c:pt idx="218">
                  <c:v>17139.265000000007</c:v>
                </c:pt>
                <c:pt idx="219">
                  <c:v>17187.720000000008</c:v>
                </c:pt>
                <c:pt idx="220">
                  <c:v>17221.435000000009</c:v>
                </c:pt>
                <c:pt idx="221">
                  <c:v>16616.435000000009</c:v>
                </c:pt>
                <c:pt idx="222">
                  <c:v>16397.920000000009</c:v>
                </c:pt>
                <c:pt idx="223">
                  <c:v>16494.115000000009</c:v>
                </c:pt>
                <c:pt idx="224">
                  <c:v>15889.115000000009</c:v>
                </c:pt>
                <c:pt idx="225">
                  <c:v>15284.115000000009</c:v>
                </c:pt>
                <c:pt idx="226">
                  <c:v>16313.055000000009</c:v>
                </c:pt>
                <c:pt idx="227">
                  <c:v>15708.055000000009</c:v>
                </c:pt>
                <c:pt idx="228">
                  <c:v>16104.55000000001</c:v>
                </c:pt>
                <c:pt idx="229">
                  <c:v>16987.30000000001</c:v>
                </c:pt>
                <c:pt idx="230">
                  <c:v>16631.725000000009</c:v>
                </c:pt>
                <c:pt idx="231">
                  <c:v>16631.725000000009</c:v>
                </c:pt>
                <c:pt idx="232">
                  <c:v>16806.680000000011</c:v>
                </c:pt>
                <c:pt idx="233">
                  <c:v>16932.025000000012</c:v>
                </c:pt>
                <c:pt idx="234">
                  <c:v>18339.640000000014</c:v>
                </c:pt>
                <c:pt idx="235">
                  <c:v>18911.475000000013</c:v>
                </c:pt>
                <c:pt idx="236">
                  <c:v>20735.660000000014</c:v>
                </c:pt>
                <c:pt idx="237">
                  <c:v>20130.660000000014</c:v>
                </c:pt>
                <c:pt idx="238">
                  <c:v>20452.190000000013</c:v>
                </c:pt>
                <c:pt idx="239">
                  <c:v>19847.190000000013</c:v>
                </c:pt>
                <c:pt idx="240">
                  <c:v>19628.675000000014</c:v>
                </c:pt>
                <c:pt idx="241">
                  <c:v>20016.810000000012</c:v>
                </c:pt>
                <c:pt idx="242">
                  <c:v>20664.050000000014</c:v>
                </c:pt>
                <c:pt idx="243">
                  <c:v>20976.835000000014</c:v>
                </c:pt>
                <c:pt idx="244">
                  <c:v>21630.070000000014</c:v>
                </c:pt>
                <c:pt idx="245">
                  <c:v>22073.535000000014</c:v>
                </c:pt>
                <c:pt idx="246">
                  <c:v>21651.300000000014</c:v>
                </c:pt>
                <c:pt idx="247">
                  <c:v>22438.240000000013</c:v>
                </c:pt>
                <c:pt idx="248">
                  <c:v>23210.770000000011</c:v>
                </c:pt>
                <c:pt idx="249">
                  <c:v>23004.795000000013</c:v>
                </c:pt>
                <c:pt idx="250">
                  <c:v>22850.245000000014</c:v>
                </c:pt>
                <c:pt idx="251">
                  <c:v>23156.265000000014</c:v>
                </c:pt>
                <c:pt idx="252">
                  <c:v>23001.000000000015</c:v>
                </c:pt>
                <c:pt idx="253">
                  <c:v>22957.825000000015</c:v>
                </c:pt>
                <c:pt idx="254">
                  <c:v>23112.320000000014</c:v>
                </c:pt>
                <c:pt idx="255">
                  <c:v>23459.975000000013</c:v>
                </c:pt>
                <c:pt idx="256">
                  <c:v>22854.975000000013</c:v>
                </c:pt>
                <c:pt idx="257">
                  <c:v>23431.320000000014</c:v>
                </c:pt>
                <c:pt idx="258">
                  <c:v>23974.005000000016</c:v>
                </c:pt>
                <c:pt idx="259">
                  <c:v>24812.480000000014</c:v>
                </c:pt>
                <c:pt idx="260">
                  <c:v>26026.550000000014</c:v>
                </c:pt>
                <c:pt idx="261">
                  <c:v>25955.765000000014</c:v>
                </c:pt>
                <c:pt idx="262">
                  <c:v>26521.165000000015</c:v>
                </c:pt>
                <c:pt idx="263">
                  <c:v>25916.165000000015</c:v>
                </c:pt>
                <c:pt idx="264">
                  <c:v>27046.965000000015</c:v>
                </c:pt>
                <c:pt idx="265">
                  <c:v>28303.495000000014</c:v>
                </c:pt>
                <c:pt idx="266">
                  <c:v>28303.495000000014</c:v>
                </c:pt>
                <c:pt idx="267">
                  <c:v>27698.495000000014</c:v>
                </c:pt>
                <c:pt idx="268">
                  <c:v>29473.840000000015</c:v>
                </c:pt>
                <c:pt idx="269">
                  <c:v>28868.840000000015</c:v>
                </c:pt>
                <c:pt idx="270">
                  <c:v>29165.345000000016</c:v>
                </c:pt>
                <c:pt idx="271">
                  <c:v>29951.185000000016</c:v>
                </c:pt>
                <c:pt idx="272">
                  <c:v>29930.340000000015</c:v>
                </c:pt>
                <c:pt idx="273">
                  <c:v>29325.340000000015</c:v>
                </c:pt>
                <c:pt idx="274">
                  <c:v>30099.025000000016</c:v>
                </c:pt>
                <c:pt idx="275">
                  <c:v>31330.585000000017</c:v>
                </c:pt>
                <c:pt idx="276">
                  <c:v>30725.585000000017</c:v>
                </c:pt>
                <c:pt idx="277">
                  <c:v>29344.920000000016</c:v>
                </c:pt>
                <c:pt idx="278">
                  <c:v>29743.670000000016</c:v>
                </c:pt>
                <c:pt idx="279">
                  <c:v>29138.670000000016</c:v>
                </c:pt>
                <c:pt idx="280">
                  <c:v>28396.610000000015</c:v>
                </c:pt>
                <c:pt idx="281">
                  <c:v>27334.615000000016</c:v>
                </c:pt>
                <c:pt idx="282">
                  <c:v>25846.425000000017</c:v>
                </c:pt>
                <c:pt idx="283">
                  <c:v>25241.425000000017</c:v>
                </c:pt>
                <c:pt idx="284">
                  <c:v>24636.425000000017</c:v>
                </c:pt>
                <c:pt idx="285">
                  <c:v>24031.425000000017</c:v>
                </c:pt>
                <c:pt idx="286">
                  <c:v>26288.460000000017</c:v>
                </c:pt>
                <c:pt idx="287">
                  <c:v>25683.460000000017</c:v>
                </c:pt>
                <c:pt idx="288">
                  <c:v>25078.460000000017</c:v>
                </c:pt>
                <c:pt idx="289">
                  <c:v>26766.300000000017</c:v>
                </c:pt>
                <c:pt idx="290">
                  <c:v>26870.855000000018</c:v>
                </c:pt>
                <c:pt idx="291">
                  <c:v>26870.855000000018</c:v>
                </c:pt>
                <c:pt idx="292">
                  <c:v>26265.855000000018</c:v>
                </c:pt>
                <c:pt idx="293">
                  <c:v>25660.855000000018</c:v>
                </c:pt>
                <c:pt idx="294">
                  <c:v>26566.705000000016</c:v>
                </c:pt>
                <c:pt idx="295">
                  <c:v>28478.010000000017</c:v>
                </c:pt>
                <c:pt idx="296">
                  <c:v>30674.050000000017</c:v>
                </c:pt>
                <c:pt idx="297">
                  <c:v>30069.050000000017</c:v>
                </c:pt>
                <c:pt idx="298">
                  <c:v>29464.050000000017</c:v>
                </c:pt>
                <c:pt idx="299">
                  <c:v>28859.050000000017</c:v>
                </c:pt>
                <c:pt idx="300">
                  <c:v>27626.665000000019</c:v>
                </c:pt>
                <c:pt idx="301">
                  <c:v>27021.665000000019</c:v>
                </c:pt>
                <c:pt idx="302">
                  <c:v>26416.665000000019</c:v>
                </c:pt>
                <c:pt idx="303">
                  <c:v>25668.83000000002</c:v>
                </c:pt>
                <c:pt idx="304">
                  <c:v>26185.005000000019</c:v>
                </c:pt>
                <c:pt idx="305">
                  <c:v>28607.92000000002</c:v>
                </c:pt>
                <c:pt idx="306">
                  <c:v>28002.92000000002</c:v>
                </c:pt>
                <c:pt idx="307">
                  <c:v>27397.92000000002</c:v>
                </c:pt>
                <c:pt idx="308">
                  <c:v>26792.92000000002</c:v>
                </c:pt>
                <c:pt idx="309">
                  <c:v>27428.390000000021</c:v>
                </c:pt>
                <c:pt idx="310">
                  <c:v>27829.065000000021</c:v>
                </c:pt>
                <c:pt idx="311">
                  <c:v>27224.065000000021</c:v>
                </c:pt>
                <c:pt idx="312">
                  <c:v>27809.04500000002</c:v>
                </c:pt>
                <c:pt idx="313">
                  <c:v>27204.04500000002</c:v>
                </c:pt>
                <c:pt idx="314">
                  <c:v>31188.355000000021</c:v>
                </c:pt>
                <c:pt idx="315">
                  <c:v>30583.355000000021</c:v>
                </c:pt>
                <c:pt idx="316">
                  <c:v>28919.38500000002</c:v>
                </c:pt>
                <c:pt idx="317">
                  <c:v>28314.38500000002</c:v>
                </c:pt>
                <c:pt idx="318">
                  <c:v>27709.38500000002</c:v>
                </c:pt>
                <c:pt idx="319">
                  <c:v>27100.20500000002</c:v>
                </c:pt>
                <c:pt idx="320">
                  <c:v>29624.265000000021</c:v>
                </c:pt>
                <c:pt idx="321">
                  <c:v>29019.265000000021</c:v>
                </c:pt>
                <c:pt idx="322">
                  <c:v>28414.265000000021</c:v>
                </c:pt>
                <c:pt idx="323">
                  <c:v>27809.265000000021</c:v>
                </c:pt>
                <c:pt idx="324">
                  <c:v>30957.79500000002</c:v>
                </c:pt>
                <c:pt idx="325">
                  <c:v>30326.61500000002</c:v>
                </c:pt>
                <c:pt idx="326">
                  <c:v>29062.440000000021</c:v>
                </c:pt>
                <c:pt idx="327">
                  <c:v>30264.465000000022</c:v>
                </c:pt>
                <c:pt idx="328">
                  <c:v>29585.930000000022</c:v>
                </c:pt>
                <c:pt idx="329">
                  <c:v>28980.930000000022</c:v>
                </c:pt>
                <c:pt idx="330">
                  <c:v>28249.375000000022</c:v>
                </c:pt>
                <c:pt idx="331">
                  <c:v>27596.250000000022</c:v>
                </c:pt>
                <c:pt idx="332">
                  <c:v>27808.330000000024</c:v>
                </c:pt>
                <c:pt idx="333">
                  <c:v>28265.820000000025</c:v>
                </c:pt>
                <c:pt idx="334">
                  <c:v>29376.545000000024</c:v>
                </c:pt>
                <c:pt idx="335">
                  <c:v>29454.920000000024</c:v>
                </c:pt>
                <c:pt idx="336">
                  <c:v>28678.045000000024</c:v>
                </c:pt>
                <c:pt idx="337">
                  <c:v>28073.045000000024</c:v>
                </c:pt>
                <c:pt idx="338">
                  <c:v>27468.045000000024</c:v>
                </c:pt>
                <c:pt idx="339">
                  <c:v>27529.370000000024</c:v>
                </c:pt>
                <c:pt idx="340">
                  <c:v>26924.370000000024</c:v>
                </c:pt>
                <c:pt idx="341">
                  <c:v>27276.920000000024</c:v>
                </c:pt>
                <c:pt idx="342">
                  <c:v>28234.305000000022</c:v>
                </c:pt>
                <c:pt idx="343">
                  <c:v>28205.870000000021</c:v>
                </c:pt>
                <c:pt idx="344">
                  <c:v>27600.870000000021</c:v>
                </c:pt>
                <c:pt idx="345">
                  <c:v>26995.870000000021</c:v>
                </c:pt>
                <c:pt idx="346">
                  <c:v>26979.97500000002</c:v>
                </c:pt>
                <c:pt idx="347">
                  <c:v>26374.97500000002</c:v>
                </c:pt>
                <c:pt idx="348">
                  <c:v>25769.97500000002</c:v>
                </c:pt>
                <c:pt idx="349">
                  <c:v>25164.97500000002</c:v>
                </c:pt>
                <c:pt idx="350">
                  <c:v>25540.29500000002</c:v>
                </c:pt>
                <c:pt idx="351">
                  <c:v>24935.29500000002</c:v>
                </c:pt>
                <c:pt idx="352">
                  <c:v>25279.155000000021</c:v>
                </c:pt>
                <c:pt idx="353">
                  <c:v>24674.155000000021</c:v>
                </c:pt>
                <c:pt idx="354">
                  <c:v>24680.26000000002</c:v>
                </c:pt>
                <c:pt idx="355">
                  <c:v>26320.360000000019</c:v>
                </c:pt>
                <c:pt idx="356">
                  <c:v>25715.360000000019</c:v>
                </c:pt>
                <c:pt idx="357">
                  <c:v>25110.360000000019</c:v>
                </c:pt>
                <c:pt idx="358">
                  <c:v>24505.360000000019</c:v>
                </c:pt>
                <c:pt idx="359">
                  <c:v>23900.360000000019</c:v>
                </c:pt>
                <c:pt idx="360">
                  <c:v>23900.360000000019</c:v>
                </c:pt>
                <c:pt idx="361">
                  <c:v>23039.610000000019</c:v>
                </c:pt>
                <c:pt idx="362">
                  <c:v>24724.425000000017</c:v>
                </c:pt>
                <c:pt idx="363">
                  <c:v>24119.425000000017</c:v>
                </c:pt>
                <c:pt idx="364">
                  <c:v>25325.960000000017</c:v>
                </c:pt>
                <c:pt idx="365">
                  <c:v>26307.600000000017</c:v>
                </c:pt>
                <c:pt idx="366">
                  <c:v>25702.600000000017</c:v>
                </c:pt>
                <c:pt idx="367">
                  <c:v>27607.855000000018</c:v>
                </c:pt>
                <c:pt idx="368">
                  <c:v>28130.465000000018</c:v>
                </c:pt>
                <c:pt idx="369">
                  <c:v>28543.625000000018</c:v>
                </c:pt>
                <c:pt idx="370">
                  <c:v>28575.415000000019</c:v>
                </c:pt>
                <c:pt idx="371">
                  <c:v>28566.72500000002</c:v>
                </c:pt>
                <c:pt idx="372">
                  <c:v>27961.72500000002</c:v>
                </c:pt>
                <c:pt idx="373">
                  <c:v>27819.33000000002</c:v>
                </c:pt>
                <c:pt idx="374">
                  <c:v>27214.33000000002</c:v>
                </c:pt>
                <c:pt idx="375">
                  <c:v>26355.230000000021</c:v>
                </c:pt>
                <c:pt idx="376">
                  <c:v>25068.890000000021</c:v>
                </c:pt>
                <c:pt idx="377">
                  <c:v>24835.63500000002</c:v>
                </c:pt>
                <c:pt idx="378">
                  <c:v>24230.63500000002</c:v>
                </c:pt>
                <c:pt idx="379">
                  <c:v>24886.180000000022</c:v>
                </c:pt>
                <c:pt idx="380">
                  <c:v>24186.800000000021</c:v>
                </c:pt>
                <c:pt idx="381">
                  <c:v>23581.800000000021</c:v>
                </c:pt>
                <c:pt idx="382">
                  <c:v>22976.800000000021</c:v>
                </c:pt>
                <c:pt idx="383">
                  <c:v>22371.800000000021</c:v>
                </c:pt>
                <c:pt idx="384">
                  <c:v>21723.460000000021</c:v>
                </c:pt>
                <c:pt idx="385">
                  <c:v>21526.72500000002</c:v>
                </c:pt>
                <c:pt idx="386">
                  <c:v>20921.72500000002</c:v>
                </c:pt>
                <c:pt idx="387">
                  <c:v>20921.72500000002</c:v>
                </c:pt>
                <c:pt idx="388">
                  <c:v>20256.22500000002</c:v>
                </c:pt>
                <c:pt idx="389">
                  <c:v>19651.22500000002</c:v>
                </c:pt>
                <c:pt idx="390">
                  <c:v>19046.22500000002</c:v>
                </c:pt>
                <c:pt idx="391">
                  <c:v>18441.22500000002</c:v>
                </c:pt>
                <c:pt idx="392">
                  <c:v>19646.880000000019</c:v>
                </c:pt>
                <c:pt idx="393">
                  <c:v>19028.405000000021</c:v>
                </c:pt>
                <c:pt idx="394">
                  <c:v>19548.265000000021</c:v>
                </c:pt>
                <c:pt idx="395">
                  <c:v>19795.49000000002</c:v>
                </c:pt>
                <c:pt idx="396">
                  <c:v>20100.905000000021</c:v>
                </c:pt>
                <c:pt idx="397">
                  <c:v>20537.605000000021</c:v>
                </c:pt>
                <c:pt idx="398">
                  <c:v>19932.605000000021</c:v>
                </c:pt>
                <c:pt idx="399">
                  <c:v>19897.515000000021</c:v>
                </c:pt>
                <c:pt idx="400">
                  <c:v>19821.450000000023</c:v>
                </c:pt>
                <c:pt idx="401">
                  <c:v>20908.525000000023</c:v>
                </c:pt>
                <c:pt idx="402">
                  <c:v>20303.525000000023</c:v>
                </c:pt>
                <c:pt idx="403">
                  <c:v>20924.860000000022</c:v>
                </c:pt>
                <c:pt idx="404">
                  <c:v>20319.860000000022</c:v>
                </c:pt>
                <c:pt idx="405">
                  <c:v>19714.860000000022</c:v>
                </c:pt>
                <c:pt idx="406">
                  <c:v>20310.840000000022</c:v>
                </c:pt>
                <c:pt idx="407">
                  <c:v>19705.840000000022</c:v>
                </c:pt>
                <c:pt idx="408">
                  <c:v>19100.840000000022</c:v>
                </c:pt>
                <c:pt idx="409">
                  <c:v>19851.150000000023</c:v>
                </c:pt>
                <c:pt idx="410">
                  <c:v>20068.950000000023</c:v>
                </c:pt>
                <c:pt idx="411">
                  <c:v>20765.965000000022</c:v>
                </c:pt>
                <c:pt idx="412">
                  <c:v>20517.585000000021</c:v>
                </c:pt>
                <c:pt idx="413">
                  <c:v>20107.72500000002</c:v>
                </c:pt>
                <c:pt idx="414">
                  <c:v>19458.505000000019</c:v>
                </c:pt>
                <c:pt idx="415">
                  <c:v>18853.505000000019</c:v>
                </c:pt>
                <c:pt idx="416">
                  <c:v>19470.715000000018</c:v>
                </c:pt>
                <c:pt idx="417">
                  <c:v>18865.715000000018</c:v>
                </c:pt>
                <c:pt idx="418">
                  <c:v>21045.47500000002</c:v>
                </c:pt>
                <c:pt idx="419">
                  <c:v>21653.720000000019</c:v>
                </c:pt>
                <c:pt idx="420">
                  <c:v>22145.255000000019</c:v>
                </c:pt>
                <c:pt idx="421">
                  <c:v>22495.055000000018</c:v>
                </c:pt>
                <c:pt idx="422">
                  <c:v>22007.26000000002</c:v>
                </c:pt>
                <c:pt idx="423">
                  <c:v>21402.26000000002</c:v>
                </c:pt>
                <c:pt idx="424">
                  <c:v>22135.79500000002</c:v>
                </c:pt>
                <c:pt idx="425">
                  <c:v>23561.890000000021</c:v>
                </c:pt>
                <c:pt idx="426">
                  <c:v>23640.980000000021</c:v>
                </c:pt>
                <c:pt idx="427">
                  <c:v>23974.005000000023</c:v>
                </c:pt>
                <c:pt idx="428">
                  <c:v>23369.005000000023</c:v>
                </c:pt>
                <c:pt idx="429">
                  <c:v>22764.005000000023</c:v>
                </c:pt>
                <c:pt idx="430">
                  <c:v>22764.005000000023</c:v>
                </c:pt>
                <c:pt idx="431">
                  <c:v>22159.005000000023</c:v>
                </c:pt>
                <c:pt idx="432">
                  <c:v>22282.810000000023</c:v>
                </c:pt>
                <c:pt idx="433">
                  <c:v>22397.650000000023</c:v>
                </c:pt>
                <c:pt idx="434">
                  <c:v>21792.650000000023</c:v>
                </c:pt>
                <c:pt idx="435">
                  <c:v>21465.565000000024</c:v>
                </c:pt>
                <c:pt idx="436">
                  <c:v>20860.565000000024</c:v>
                </c:pt>
                <c:pt idx="437">
                  <c:v>21013.795000000024</c:v>
                </c:pt>
                <c:pt idx="438">
                  <c:v>21822.680000000022</c:v>
                </c:pt>
                <c:pt idx="439">
                  <c:v>21870.420000000024</c:v>
                </c:pt>
                <c:pt idx="440">
                  <c:v>21265.420000000024</c:v>
                </c:pt>
                <c:pt idx="441">
                  <c:v>22282.040000000023</c:v>
                </c:pt>
                <c:pt idx="442">
                  <c:v>23155.440000000024</c:v>
                </c:pt>
                <c:pt idx="443">
                  <c:v>24537.150000000023</c:v>
                </c:pt>
                <c:pt idx="444">
                  <c:v>25013.010000000024</c:v>
                </c:pt>
                <c:pt idx="445">
                  <c:v>24408.010000000024</c:v>
                </c:pt>
                <c:pt idx="446">
                  <c:v>24023.890000000025</c:v>
                </c:pt>
                <c:pt idx="447">
                  <c:v>23418.890000000025</c:v>
                </c:pt>
                <c:pt idx="448">
                  <c:v>23719.465000000026</c:v>
                </c:pt>
                <c:pt idx="449">
                  <c:v>23820.555000000026</c:v>
                </c:pt>
                <c:pt idx="450">
                  <c:v>24881.505000000026</c:v>
                </c:pt>
                <c:pt idx="451">
                  <c:v>25556.520000000026</c:v>
                </c:pt>
                <c:pt idx="452">
                  <c:v>25855.995000000024</c:v>
                </c:pt>
                <c:pt idx="453">
                  <c:v>25250.995000000024</c:v>
                </c:pt>
                <c:pt idx="454">
                  <c:v>24645.995000000024</c:v>
                </c:pt>
                <c:pt idx="455">
                  <c:v>24040.995000000024</c:v>
                </c:pt>
                <c:pt idx="456">
                  <c:v>23435.995000000024</c:v>
                </c:pt>
                <c:pt idx="457">
                  <c:v>22830.995000000024</c:v>
                </c:pt>
                <c:pt idx="458">
                  <c:v>22225.995000000024</c:v>
                </c:pt>
                <c:pt idx="459">
                  <c:v>23805.375000000025</c:v>
                </c:pt>
                <c:pt idx="460">
                  <c:v>23258.455000000024</c:v>
                </c:pt>
                <c:pt idx="461">
                  <c:v>22595.100000000024</c:v>
                </c:pt>
                <c:pt idx="462">
                  <c:v>23099.670000000024</c:v>
                </c:pt>
                <c:pt idx="463">
                  <c:v>24899.435000000023</c:v>
                </c:pt>
                <c:pt idx="464">
                  <c:v>24294.435000000023</c:v>
                </c:pt>
                <c:pt idx="465">
                  <c:v>23689.435000000023</c:v>
                </c:pt>
                <c:pt idx="466">
                  <c:v>24382.325000000023</c:v>
                </c:pt>
                <c:pt idx="467">
                  <c:v>23777.325000000023</c:v>
                </c:pt>
                <c:pt idx="468">
                  <c:v>22880.165000000023</c:v>
                </c:pt>
                <c:pt idx="469">
                  <c:v>24509.485000000022</c:v>
                </c:pt>
                <c:pt idx="470">
                  <c:v>23735.800000000021</c:v>
                </c:pt>
                <c:pt idx="471">
                  <c:v>23130.800000000021</c:v>
                </c:pt>
                <c:pt idx="472">
                  <c:v>22337.810000000019</c:v>
                </c:pt>
                <c:pt idx="473">
                  <c:v>21732.810000000019</c:v>
                </c:pt>
                <c:pt idx="474">
                  <c:v>21127.810000000019</c:v>
                </c:pt>
                <c:pt idx="475">
                  <c:v>20522.810000000019</c:v>
                </c:pt>
                <c:pt idx="476">
                  <c:v>19917.810000000019</c:v>
                </c:pt>
                <c:pt idx="477">
                  <c:v>19018.835000000021</c:v>
                </c:pt>
                <c:pt idx="478">
                  <c:v>18903.77500000002</c:v>
                </c:pt>
                <c:pt idx="479">
                  <c:v>18298.77500000002</c:v>
                </c:pt>
                <c:pt idx="480">
                  <c:v>17693.77500000002</c:v>
                </c:pt>
                <c:pt idx="481">
                  <c:v>17088.77500000002</c:v>
                </c:pt>
                <c:pt idx="482">
                  <c:v>16475.030000000021</c:v>
                </c:pt>
                <c:pt idx="483">
                  <c:v>15870.030000000021</c:v>
                </c:pt>
                <c:pt idx="484">
                  <c:v>15265.030000000021</c:v>
                </c:pt>
                <c:pt idx="485">
                  <c:v>17441.820000000022</c:v>
                </c:pt>
                <c:pt idx="486">
                  <c:v>20476.720000000023</c:v>
                </c:pt>
                <c:pt idx="487">
                  <c:v>19871.720000000023</c:v>
                </c:pt>
                <c:pt idx="488">
                  <c:v>19871.720000000023</c:v>
                </c:pt>
                <c:pt idx="489">
                  <c:v>20854.790000000023</c:v>
                </c:pt>
                <c:pt idx="490">
                  <c:v>20249.790000000023</c:v>
                </c:pt>
                <c:pt idx="491">
                  <c:v>19644.790000000023</c:v>
                </c:pt>
                <c:pt idx="492">
                  <c:v>19039.790000000023</c:v>
                </c:pt>
                <c:pt idx="493">
                  <c:v>18434.790000000023</c:v>
                </c:pt>
                <c:pt idx="494">
                  <c:v>17829.790000000023</c:v>
                </c:pt>
                <c:pt idx="495">
                  <c:v>16448.685000000023</c:v>
                </c:pt>
                <c:pt idx="496">
                  <c:v>20845.165000000023</c:v>
                </c:pt>
                <c:pt idx="497">
                  <c:v>20845.165000000023</c:v>
                </c:pt>
                <c:pt idx="498">
                  <c:v>21281.865000000023</c:v>
                </c:pt>
                <c:pt idx="499">
                  <c:v>20676.865000000023</c:v>
                </c:pt>
                <c:pt idx="500">
                  <c:v>20071.865000000023</c:v>
                </c:pt>
                <c:pt idx="501">
                  <c:v>18385.290000000023</c:v>
                </c:pt>
                <c:pt idx="502">
                  <c:v>17566.615000000023</c:v>
                </c:pt>
                <c:pt idx="503">
                  <c:v>16961.615000000023</c:v>
                </c:pt>
                <c:pt idx="504">
                  <c:v>19694.400000000023</c:v>
                </c:pt>
                <c:pt idx="505">
                  <c:v>22485.815000000024</c:v>
                </c:pt>
                <c:pt idx="506">
                  <c:v>21461.990000000023</c:v>
                </c:pt>
                <c:pt idx="507">
                  <c:v>20856.990000000023</c:v>
                </c:pt>
                <c:pt idx="508">
                  <c:v>23409.320000000025</c:v>
                </c:pt>
                <c:pt idx="509">
                  <c:v>22804.320000000025</c:v>
                </c:pt>
                <c:pt idx="510">
                  <c:v>26396.755000000026</c:v>
                </c:pt>
                <c:pt idx="511">
                  <c:v>25791.755000000026</c:v>
                </c:pt>
                <c:pt idx="512">
                  <c:v>25186.755000000026</c:v>
                </c:pt>
                <c:pt idx="513">
                  <c:v>24581.755000000026</c:v>
                </c:pt>
                <c:pt idx="514">
                  <c:v>23976.755000000026</c:v>
                </c:pt>
                <c:pt idx="515">
                  <c:v>23873.465000000026</c:v>
                </c:pt>
                <c:pt idx="516">
                  <c:v>27503.575000000026</c:v>
                </c:pt>
                <c:pt idx="517">
                  <c:v>26300.725000000028</c:v>
                </c:pt>
                <c:pt idx="518">
                  <c:v>25695.725000000028</c:v>
                </c:pt>
                <c:pt idx="519">
                  <c:v>24821.390000000029</c:v>
                </c:pt>
                <c:pt idx="520">
                  <c:v>24216.390000000029</c:v>
                </c:pt>
                <c:pt idx="521">
                  <c:v>23611.390000000029</c:v>
                </c:pt>
                <c:pt idx="522">
                  <c:v>23644.225000000028</c:v>
                </c:pt>
                <c:pt idx="523">
                  <c:v>24117.830000000027</c:v>
                </c:pt>
                <c:pt idx="524">
                  <c:v>23512.830000000027</c:v>
                </c:pt>
                <c:pt idx="525">
                  <c:v>22907.830000000027</c:v>
                </c:pt>
                <c:pt idx="526">
                  <c:v>22302.830000000027</c:v>
                </c:pt>
                <c:pt idx="527">
                  <c:v>21345.335000000028</c:v>
                </c:pt>
                <c:pt idx="528">
                  <c:v>21345.335000000028</c:v>
                </c:pt>
                <c:pt idx="529">
                  <c:v>23005.620000000028</c:v>
                </c:pt>
                <c:pt idx="530">
                  <c:v>22000.385000000028</c:v>
                </c:pt>
                <c:pt idx="531">
                  <c:v>22123.475000000028</c:v>
                </c:pt>
                <c:pt idx="532">
                  <c:v>21331.640000000029</c:v>
                </c:pt>
                <c:pt idx="533">
                  <c:v>20505.430000000029</c:v>
                </c:pt>
                <c:pt idx="534">
                  <c:v>20790.000000000029</c:v>
                </c:pt>
                <c:pt idx="535">
                  <c:v>23181.95000000003</c:v>
                </c:pt>
                <c:pt idx="536">
                  <c:v>22576.95000000003</c:v>
                </c:pt>
                <c:pt idx="537">
                  <c:v>22930.160000000029</c:v>
                </c:pt>
                <c:pt idx="538">
                  <c:v>23895.300000000028</c:v>
                </c:pt>
                <c:pt idx="539">
                  <c:v>24842.125000000029</c:v>
                </c:pt>
                <c:pt idx="540">
                  <c:v>24725.41500000003</c:v>
                </c:pt>
                <c:pt idx="541">
                  <c:v>23985.72000000003</c:v>
                </c:pt>
                <c:pt idx="542">
                  <c:v>23231.285000000029</c:v>
                </c:pt>
                <c:pt idx="543">
                  <c:v>22938.57500000003</c:v>
                </c:pt>
                <c:pt idx="544">
                  <c:v>24988.150000000031</c:v>
                </c:pt>
                <c:pt idx="545">
                  <c:v>25634.455000000031</c:v>
                </c:pt>
                <c:pt idx="546">
                  <c:v>25029.455000000031</c:v>
                </c:pt>
                <c:pt idx="547">
                  <c:v>27470.68500000003</c:v>
                </c:pt>
                <c:pt idx="548">
                  <c:v>27470.68500000003</c:v>
                </c:pt>
                <c:pt idx="549">
                  <c:v>27515.070000000029</c:v>
                </c:pt>
                <c:pt idx="550">
                  <c:v>27862.230000000029</c:v>
                </c:pt>
                <c:pt idx="551">
                  <c:v>27257.230000000029</c:v>
                </c:pt>
                <c:pt idx="552">
                  <c:v>28253.72000000003</c:v>
                </c:pt>
                <c:pt idx="553">
                  <c:v>28584.490000000031</c:v>
                </c:pt>
                <c:pt idx="554">
                  <c:v>27979.490000000031</c:v>
                </c:pt>
                <c:pt idx="555">
                  <c:v>27374.490000000031</c:v>
                </c:pt>
                <c:pt idx="556">
                  <c:v>26994.11000000003</c:v>
                </c:pt>
                <c:pt idx="557">
                  <c:v>27600.870000000028</c:v>
                </c:pt>
                <c:pt idx="558">
                  <c:v>26995.870000000028</c:v>
                </c:pt>
                <c:pt idx="559">
                  <c:v>26924.260000000028</c:v>
                </c:pt>
                <c:pt idx="560">
                  <c:v>26319.260000000028</c:v>
                </c:pt>
                <c:pt idx="561">
                  <c:v>25714.260000000028</c:v>
                </c:pt>
                <c:pt idx="562">
                  <c:v>24967.085000000028</c:v>
                </c:pt>
                <c:pt idx="563">
                  <c:v>23579.765000000029</c:v>
                </c:pt>
                <c:pt idx="564">
                  <c:v>22974.765000000029</c:v>
                </c:pt>
                <c:pt idx="565">
                  <c:v>23790.030000000028</c:v>
                </c:pt>
                <c:pt idx="566">
                  <c:v>23828.805000000029</c:v>
                </c:pt>
                <c:pt idx="567">
                  <c:v>24592.920000000031</c:v>
                </c:pt>
                <c:pt idx="568">
                  <c:v>24951.68500000003</c:v>
                </c:pt>
                <c:pt idx="569">
                  <c:v>24804.725000000031</c:v>
                </c:pt>
                <c:pt idx="570">
                  <c:v>24199.725000000031</c:v>
                </c:pt>
                <c:pt idx="571">
                  <c:v>25392.34500000003</c:v>
                </c:pt>
                <c:pt idx="572">
                  <c:v>24689.115000000031</c:v>
                </c:pt>
                <c:pt idx="573">
                  <c:v>24084.115000000031</c:v>
                </c:pt>
                <c:pt idx="574">
                  <c:v>24859.065000000031</c:v>
                </c:pt>
                <c:pt idx="575">
                  <c:v>24254.065000000031</c:v>
                </c:pt>
                <c:pt idx="576">
                  <c:v>24759.350000000031</c:v>
                </c:pt>
                <c:pt idx="577">
                  <c:v>25921.06000000003</c:v>
                </c:pt>
                <c:pt idx="578">
                  <c:v>27734.63000000003</c:v>
                </c:pt>
                <c:pt idx="579">
                  <c:v>27129.63000000003</c:v>
                </c:pt>
                <c:pt idx="580">
                  <c:v>27344.13000000003</c:v>
                </c:pt>
                <c:pt idx="581">
                  <c:v>28259.88000000003</c:v>
                </c:pt>
                <c:pt idx="582">
                  <c:v>28481.86000000003</c:v>
                </c:pt>
                <c:pt idx="583">
                  <c:v>27809.100000000031</c:v>
                </c:pt>
                <c:pt idx="584">
                  <c:v>27204.100000000031</c:v>
                </c:pt>
                <c:pt idx="585">
                  <c:v>27240.29000000003</c:v>
                </c:pt>
                <c:pt idx="586">
                  <c:v>27162.68500000003</c:v>
                </c:pt>
                <c:pt idx="587">
                  <c:v>28643.56000000003</c:v>
                </c:pt>
                <c:pt idx="588">
                  <c:v>28492.14500000003</c:v>
                </c:pt>
                <c:pt idx="589">
                  <c:v>28865.54000000003</c:v>
                </c:pt>
                <c:pt idx="590">
                  <c:v>28848.38000000003</c:v>
                </c:pt>
                <c:pt idx="591">
                  <c:v>29453.38000000003</c:v>
                </c:pt>
                <c:pt idx="592">
                  <c:v>28848.38000000003</c:v>
                </c:pt>
                <c:pt idx="593">
                  <c:v>29647.750000000029</c:v>
                </c:pt>
                <c:pt idx="594">
                  <c:v>29321.38000000003</c:v>
                </c:pt>
                <c:pt idx="595">
                  <c:v>28327.640000000029</c:v>
                </c:pt>
                <c:pt idx="596">
                  <c:v>28774.515000000029</c:v>
                </c:pt>
                <c:pt idx="597">
                  <c:v>28835.34500000003</c:v>
                </c:pt>
                <c:pt idx="598">
                  <c:v>28230.34500000003</c:v>
                </c:pt>
                <c:pt idx="599">
                  <c:v>27625.34500000003</c:v>
                </c:pt>
                <c:pt idx="600">
                  <c:v>27020.34500000003</c:v>
                </c:pt>
                <c:pt idx="601">
                  <c:v>28104.725000000031</c:v>
                </c:pt>
                <c:pt idx="602">
                  <c:v>26155.910000000033</c:v>
                </c:pt>
                <c:pt idx="603">
                  <c:v>25212.220000000034</c:v>
                </c:pt>
                <c:pt idx="604">
                  <c:v>25224.540000000034</c:v>
                </c:pt>
                <c:pt idx="605">
                  <c:v>24619.540000000034</c:v>
                </c:pt>
                <c:pt idx="606">
                  <c:v>24014.540000000034</c:v>
                </c:pt>
                <c:pt idx="607">
                  <c:v>21900.835000000036</c:v>
                </c:pt>
                <c:pt idx="608">
                  <c:v>22984.665000000037</c:v>
                </c:pt>
                <c:pt idx="609">
                  <c:v>22379.665000000037</c:v>
                </c:pt>
                <c:pt idx="610">
                  <c:v>21774.665000000037</c:v>
                </c:pt>
                <c:pt idx="611">
                  <c:v>22317.405000000039</c:v>
                </c:pt>
                <c:pt idx="612">
                  <c:v>22779.955000000038</c:v>
                </c:pt>
                <c:pt idx="613">
                  <c:v>22161.53500000004</c:v>
                </c:pt>
                <c:pt idx="614">
                  <c:v>22715.495000000039</c:v>
                </c:pt>
                <c:pt idx="615">
                  <c:v>24289.265000000039</c:v>
                </c:pt>
                <c:pt idx="616">
                  <c:v>23684.265000000039</c:v>
                </c:pt>
                <c:pt idx="617">
                  <c:v>23684.265000000039</c:v>
                </c:pt>
                <c:pt idx="618">
                  <c:v>23079.265000000039</c:v>
                </c:pt>
                <c:pt idx="619">
                  <c:v>24296.745000000039</c:v>
                </c:pt>
                <c:pt idx="620">
                  <c:v>24057.66000000004</c:v>
                </c:pt>
                <c:pt idx="621">
                  <c:v>26009.280000000039</c:v>
                </c:pt>
                <c:pt idx="622">
                  <c:v>25404.280000000039</c:v>
                </c:pt>
                <c:pt idx="623">
                  <c:v>24562.560000000038</c:v>
                </c:pt>
                <c:pt idx="624">
                  <c:v>23854.050000000039</c:v>
                </c:pt>
                <c:pt idx="625">
                  <c:v>23249.050000000039</c:v>
                </c:pt>
                <c:pt idx="626">
                  <c:v>22644.050000000039</c:v>
                </c:pt>
                <c:pt idx="627">
                  <c:v>22004.510000000038</c:v>
                </c:pt>
                <c:pt idx="628">
                  <c:v>21301.005000000037</c:v>
                </c:pt>
                <c:pt idx="629">
                  <c:v>21060.765000000036</c:v>
                </c:pt>
                <c:pt idx="630">
                  <c:v>21621.435000000034</c:v>
                </c:pt>
                <c:pt idx="631">
                  <c:v>21016.435000000034</c:v>
                </c:pt>
                <c:pt idx="632">
                  <c:v>21142.495000000035</c:v>
                </c:pt>
                <c:pt idx="633">
                  <c:v>23084.050000000036</c:v>
                </c:pt>
                <c:pt idx="634">
                  <c:v>23295.580000000034</c:v>
                </c:pt>
                <c:pt idx="635">
                  <c:v>24666.015000000036</c:v>
                </c:pt>
                <c:pt idx="636">
                  <c:v>24478.795000000035</c:v>
                </c:pt>
                <c:pt idx="637">
                  <c:v>24525.050000000036</c:v>
                </c:pt>
                <c:pt idx="638">
                  <c:v>23920.050000000036</c:v>
                </c:pt>
                <c:pt idx="639">
                  <c:v>23857.350000000035</c:v>
                </c:pt>
                <c:pt idx="640">
                  <c:v>23801.030000000035</c:v>
                </c:pt>
                <c:pt idx="641">
                  <c:v>24204.620000000035</c:v>
                </c:pt>
                <c:pt idx="642">
                  <c:v>24850.705000000034</c:v>
                </c:pt>
                <c:pt idx="643">
                  <c:v>25231.580000000034</c:v>
                </c:pt>
                <c:pt idx="644">
                  <c:v>26217.840000000033</c:v>
                </c:pt>
                <c:pt idx="645">
                  <c:v>26217.840000000033</c:v>
                </c:pt>
                <c:pt idx="646">
                  <c:v>25612.840000000033</c:v>
                </c:pt>
                <c:pt idx="647">
                  <c:v>25007.840000000033</c:v>
                </c:pt>
                <c:pt idx="648">
                  <c:v>24402.840000000033</c:v>
                </c:pt>
                <c:pt idx="649">
                  <c:v>24824.745000000032</c:v>
                </c:pt>
                <c:pt idx="650">
                  <c:v>26078.085000000032</c:v>
                </c:pt>
                <c:pt idx="651">
                  <c:v>27419.81000000003</c:v>
                </c:pt>
                <c:pt idx="652">
                  <c:v>27569.025000000031</c:v>
                </c:pt>
                <c:pt idx="653">
                  <c:v>27439.61000000003</c:v>
                </c:pt>
                <c:pt idx="654">
                  <c:v>26834.61000000003</c:v>
                </c:pt>
                <c:pt idx="655">
                  <c:v>26229.61000000003</c:v>
                </c:pt>
                <c:pt idx="656">
                  <c:v>25851.375000000029</c:v>
                </c:pt>
                <c:pt idx="657">
                  <c:v>25948.725000000028</c:v>
                </c:pt>
                <c:pt idx="658">
                  <c:v>26923.820000000029</c:v>
                </c:pt>
                <c:pt idx="659">
                  <c:v>26318.820000000029</c:v>
                </c:pt>
                <c:pt idx="660">
                  <c:v>25713.820000000029</c:v>
                </c:pt>
                <c:pt idx="661">
                  <c:v>25996.905000000028</c:v>
                </c:pt>
                <c:pt idx="662">
                  <c:v>26155.855000000029</c:v>
                </c:pt>
                <c:pt idx="663">
                  <c:v>25550.855000000029</c:v>
                </c:pt>
                <c:pt idx="664">
                  <c:v>24945.855000000029</c:v>
                </c:pt>
                <c:pt idx="665">
                  <c:v>24340.855000000029</c:v>
                </c:pt>
                <c:pt idx="666">
                  <c:v>23735.855000000029</c:v>
                </c:pt>
                <c:pt idx="667">
                  <c:v>22439.065000000028</c:v>
                </c:pt>
                <c:pt idx="668">
                  <c:v>24098.855000000029</c:v>
                </c:pt>
                <c:pt idx="669">
                  <c:v>24222.330000000027</c:v>
                </c:pt>
                <c:pt idx="670">
                  <c:v>23617.330000000027</c:v>
                </c:pt>
                <c:pt idx="671">
                  <c:v>24116.455000000027</c:v>
                </c:pt>
                <c:pt idx="672">
                  <c:v>26259.970000000027</c:v>
                </c:pt>
                <c:pt idx="673">
                  <c:v>25654.970000000027</c:v>
                </c:pt>
                <c:pt idx="674">
                  <c:v>30057.665000000026</c:v>
                </c:pt>
                <c:pt idx="675">
                  <c:v>29452.665000000026</c:v>
                </c:pt>
                <c:pt idx="676">
                  <c:v>28847.665000000026</c:v>
                </c:pt>
                <c:pt idx="677">
                  <c:v>28055.390000000025</c:v>
                </c:pt>
                <c:pt idx="678">
                  <c:v>29008.815000000024</c:v>
                </c:pt>
                <c:pt idx="679">
                  <c:v>27947.755000000023</c:v>
                </c:pt>
                <c:pt idx="680">
                  <c:v>27342.755000000023</c:v>
                </c:pt>
                <c:pt idx="681">
                  <c:v>30771.125000000022</c:v>
                </c:pt>
                <c:pt idx="682">
                  <c:v>29631.800000000021</c:v>
                </c:pt>
                <c:pt idx="683">
                  <c:v>28940.835000000021</c:v>
                </c:pt>
                <c:pt idx="684">
                  <c:v>28335.835000000021</c:v>
                </c:pt>
                <c:pt idx="685">
                  <c:v>27109.390000000021</c:v>
                </c:pt>
                <c:pt idx="686">
                  <c:v>26426.620000000021</c:v>
                </c:pt>
                <c:pt idx="687">
                  <c:v>26426.620000000021</c:v>
                </c:pt>
                <c:pt idx="688">
                  <c:v>27995.550000000021</c:v>
                </c:pt>
                <c:pt idx="689">
                  <c:v>26928.715000000022</c:v>
                </c:pt>
                <c:pt idx="690">
                  <c:v>25511.47500000002</c:v>
                </c:pt>
                <c:pt idx="691">
                  <c:v>25892.680000000022</c:v>
                </c:pt>
                <c:pt idx="692">
                  <c:v>26101.955000000024</c:v>
                </c:pt>
                <c:pt idx="693">
                  <c:v>25496.955000000024</c:v>
                </c:pt>
                <c:pt idx="694">
                  <c:v>26748.810000000023</c:v>
                </c:pt>
                <c:pt idx="695">
                  <c:v>26998.565000000024</c:v>
                </c:pt>
                <c:pt idx="696">
                  <c:v>27202.450000000023</c:v>
                </c:pt>
                <c:pt idx="697">
                  <c:v>26597.450000000023</c:v>
                </c:pt>
                <c:pt idx="698">
                  <c:v>26784.340000000022</c:v>
                </c:pt>
                <c:pt idx="699">
                  <c:v>26179.340000000022</c:v>
                </c:pt>
                <c:pt idx="700">
                  <c:v>25891.745000000021</c:v>
                </c:pt>
                <c:pt idx="701">
                  <c:v>25286.745000000021</c:v>
                </c:pt>
                <c:pt idx="702">
                  <c:v>24681.745000000021</c:v>
                </c:pt>
                <c:pt idx="703">
                  <c:v>24076.745000000021</c:v>
                </c:pt>
                <c:pt idx="704">
                  <c:v>24972.915000000023</c:v>
                </c:pt>
                <c:pt idx="705">
                  <c:v>24367.915000000023</c:v>
                </c:pt>
                <c:pt idx="706">
                  <c:v>23762.915000000023</c:v>
                </c:pt>
                <c:pt idx="707">
                  <c:v>24294.105000000021</c:v>
                </c:pt>
                <c:pt idx="708">
                  <c:v>23689.105000000021</c:v>
                </c:pt>
                <c:pt idx="709">
                  <c:v>22824.61500000002</c:v>
                </c:pt>
                <c:pt idx="710">
                  <c:v>22219.61500000002</c:v>
                </c:pt>
                <c:pt idx="711">
                  <c:v>21614.61500000002</c:v>
                </c:pt>
                <c:pt idx="712">
                  <c:v>22140.965000000018</c:v>
                </c:pt>
                <c:pt idx="713">
                  <c:v>23867.855000000018</c:v>
                </c:pt>
                <c:pt idx="714">
                  <c:v>23019.810000000019</c:v>
                </c:pt>
                <c:pt idx="715">
                  <c:v>22414.810000000019</c:v>
                </c:pt>
                <c:pt idx="716">
                  <c:v>21273.395000000019</c:v>
                </c:pt>
                <c:pt idx="717">
                  <c:v>21379.160000000018</c:v>
                </c:pt>
                <c:pt idx="718">
                  <c:v>22685.080000000016</c:v>
                </c:pt>
                <c:pt idx="719">
                  <c:v>22559.570000000018</c:v>
                </c:pt>
                <c:pt idx="720">
                  <c:v>22691.020000000019</c:v>
                </c:pt>
                <c:pt idx="721">
                  <c:v>22086.020000000019</c:v>
                </c:pt>
                <c:pt idx="722">
                  <c:v>22401.940000000017</c:v>
                </c:pt>
                <c:pt idx="723">
                  <c:v>22184.470000000016</c:v>
                </c:pt>
                <c:pt idx="724">
                  <c:v>22436.645000000015</c:v>
                </c:pt>
                <c:pt idx="725">
                  <c:v>21831.645000000015</c:v>
                </c:pt>
                <c:pt idx="726">
                  <c:v>22670.560000000016</c:v>
                </c:pt>
                <c:pt idx="727">
                  <c:v>23400.190000000017</c:v>
                </c:pt>
                <c:pt idx="728">
                  <c:v>23294.040000000015</c:v>
                </c:pt>
                <c:pt idx="729">
                  <c:v>23928.025000000016</c:v>
                </c:pt>
                <c:pt idx="730">
                  <c:v>23323.025000000016</c:v>
                </c:pt>
                <c:pt idx="731">
                  <c:v>24979.240000000016</c:v>
                </c:pt>
                <c:pt idx="732">
                  <c:v>25610.365000000016</c:v>
                </c:pt>
                <c:pt idx="733">
                  <c:v>25778.225000000017</c:v>
                </c:pt>
                <c:pt idx="734">
                  <c:v>25777.840000000018</c:v>
                </c:pt>
                <c:pt idx="735">
                  <c:v>26780.160000000018</c:v>
                </c:pt>
                <c:pt idx="736">
                  <c:v>26815.580000000016</c:v>
                </c:pt>
                <c:pt idx="737">
                  <c:v>26207.390000000018</c:v>
                </c:pt>
                <c:pt idx="738">
                  <c:v>26207.390000000018</c:v>
                </c:pt>
                <c:pt idx="739">
                  <c:v>25602.390000000018</c:v>
                </c:pt>
                <c:pt idx="740">
                  <c:v>24997.390000000018</c:v>
                </c:pt>
                <c:pt idx="741">
                  <c:v>26223.505000000019</c:v>
                </c:pt>
                <c:pt idx="742">
                  <c:v>26395.820000000018</c:v>
                </c:pt>
                <c:pt idx="743">
                  <c:v>25790.820000000018</c:v>
                </c:pt>
                <c:pt idx="744">
                  <c:v>25185.820000000018</c:v>
                </c:pt>
                <c:pt idx="745">
                  <c:v>24580.820000000018</c:v>
                </c:pt>
                <c:pt idx="746">
                  <c:v>25182.135000000017</c:v>
                </c:pt>
                <c:pt idx="747">
                  <c:v>26231.810000000016</c:v>
                </c:pt>
                <c:pt idx="748">
                  <c:v>26535.465000000015</c:v>
                </c:pt>
                <c:pt idx="749">
                  <c:v>26768.225000000013</c:v>
                </c:pt>
                <c:pt idx="750">
                  <c:v>26768.225000000013</c:v>
                </c:pt>
                <c:pt idx="751">
                  <c:v>26163.225000000013</c:v>
                </c:pt>
                <c:pt idx="752">
                  <c:v>25558.225000000013</c:v>
                </c:pt>
                <c:pt idx="753">
                  <c:v>23957.395000000011</c:v>
                </c:pt>
                <c:pt idx="754">
                  <c:v>24765.73000000001</c:v>
                </c:pt>
                <c:pt idx="755">
                  <c:v>24919.785000000011</c:v>
                </c:pt>
                <c:pt idx="756">
                  <c:v>26774.770000000011</c:v>
                </c:pt>
                <c:pt idx="757">
                  <c:v>26169.770000000011</c:v>
                </c:pt>
                <c:pt idx="758">
                  <c:v>25564.770000000011</c:v>
                </c:pt>
                <c:pt idx="759">
                  <c:v>25727.46000000001</c:v>
                </c:pt>
                <c:pt idx="760">
                  <c:v>26941.58500000001</c:v>
                </c:pt>
                <c:pt idx="761">
                  <c:v>26336.58500000001</c:v>
                </c:pt>
                <c:pt idx="762">
                  <c:v>26889.39000000001</c:v>
                </c:pt>
                <c:pt idx="763">
                  <c:v>27061.375000000011</c:v>
                </c:pt>
                <c:pt idx="764">
                  <c:v>26908.035000000011</c:v>
                </c:pt>
                <c:pt idx="765">
                  <c:v>27665.275000000012</c:v>
                </c:pt>
                <c:pt idx="766">
                  <c:v>28094.990000000013</c:v>
                </c:pt>
                <c:pt idx="767">
                  <c:v>28625.410000000011</c:v>
                </c:pt>
                <c:pt idx="768">
                  <c:v>28426.970000000012</c:v>
                </c:pt>
                <c:pt idx="769">
                  <c:v>29009.640000000014</c:v>
                </c:pt>
                <c:pt idx="770">
                  <c:v>29140.925000000014</c:v>
                </c:pt>
                <c:pt idx="771">
                  <c:v>28535.925000000014</c:v>
                </c:pt>
                <c:pt idx="772">
                  <c:v>28955.575000000015</c:v>
                </c:pt>
                <c:pt idx="773">
                  <c:v>30772.555000000015</c:v>
                </c:pt>
                <c:pt idx="774">
                  <c:v>28982.470000000016</c:v>
                </c:pt>
                <c:pt idx="775">
                  <c:v>27995.880000000016</c:v>
                </c:pt>
                <c:pt idx="776">
                  <c:v>27390.880000000016</c:v>
                </c:pt>
                <c:pt idx="777">
                  <c:v>28278.635000000017</c:v>
                </c:pt>
                <c:pt idx="778">
                  <c:v>29443.590000000018</c:v>
                </c:pt>
                <c:pt idx="779">
                  <c:v>28838.590000000018</c:v>
                </c:pt>
                <c:pt idx="780">
                  <c:v>29296.630000000019</c:v>
                </c:pt>
                <c:pt idx="781">
                  <c:v>29476.040000000019</c:v>
                </c:pt>
                <c:pt idx="782">
                  <c:v>29974.065000000021</c:v>
                </c:pt>
                <c:pt idx="783">
                  <c:v>31444.875000000022</c:v>
                </c:pt>
                <c:pt idx="784">
                  <c:v>31722.405000000021</c:v>
                </c:pt>
                <c:pt idx="785">
                  <c:v>31722.405000000021</c:v>
                </c:pt>
                <c:pt idx="786">
                  <c:v>31117.405000000021</c:v>
                </c:pt>
                <c:pt idx="787">
                  <c:v>31063.67000000002</c:v>
                </c:pt>
                <c:pt idx="788">
                  <c:v>30458.67000000002</c:v>
                </c:pt>
                <c:pt idx="789">
                  <c:v>29853.67000000002</c:v>
                </c:pt>
                <c:pt idx="790">
                  <c:v>27338.85000000002</c:v>
                </c:pt>
                <c:pt idx="791">
                  <c:v>28367.625000000022</c:v>
                </c:pt>
                <c:pt idx="792">
                  <c:v>28431.425000000021</c:v>
                </c:pt>
                <c:pt idx="793">
                  <c:v>27826.425000000021</c:v>
                </c:pt>
                <c:pt idx="794">
                  <c:v>27221.425000000021</c:v>
                </c:pt>
                <c:pt idx="795">
                  <c:v>28012.215000000022</c:v>
                </c:pt>
                <c:pt idx="796">
                  <c:v>30255.22500000002</c:v>
                </c:pt>
                <c:pt idx="797">
                  <c:v>32912.935000000019</c:v>
                </c:pt>
                <c:pt idx="798">
                  <c:v>33401.995000000017</c:v>
                </c:pt>
                <c:pt idx="799">
                  <c:v>32796.995000000017</c:v>
                </c:pt>
                <c:pt idx="800">
                  <c:v>32154.320000000018</c:v>
                </c:pt>
                <c:pt idx="801">
                  <c:v>32151.680000000018</c:v>
                </c:pt>
                <c:pt idx="802">
                  <c:v>33664.620000000017</c:v>
                </c:pt>
                <c:pt idx="803">
                  <c:v>32974.97500000002</c:v>
                </c:pt>
                <c:pt idx="804">
                  <c:v>32369.97500000002</c:v>
                </c:pt>
                <c:pt idx="805">
                  <c:v>32369.97500000002</c:v>
                </c:pt>
                <c:pt idx="806">
                  <c:v>31680.825000000019</c:v>
                </c:pt>
                <c:pt idx="807">
                  <c:v>32317.945000000018</c:v>
                </c:pt>
                <c:pt idx="808">
                  <c:v>31712.945000000018</c:v>
                </c:pt>
                <c:pt idx="809">
                  <c:v>31107.945000000018</c:v>
                </c:pt>
                <c:pt idx="810">
                  <c:v>27810.805000000018</c:v>
                </c:pt>
                <c:pt idx="811">
                  <c:v>27205.805000000018</c:v>
                </c:pt>
                <c:pt idx="812">
                  <c:v>26600.805000000018</c:v>
                </c:pt>
                <c:pt idx="813">
                  <c:v>33151.030000000021</c:v>
                </c:pt>
                <c:pt idx="814">
                  <c:v>35116.070000000022</c:v>
                </c:pt>
                <c:pt idx="815">
                  <c:v>34064.745000000024</c:v>
                </c:pt>
                <c:pt idx="816">
                  <c:v>33459.745000000024</c:v>
                </c:pt>
                <c:pt idx="817">
                  <c:v>30840.260000000024</c:v>
                </c:pt>
                <c:pt idx="818">
                  <c:v>36172.950000000026</c:v>
                </c:pt>
                <c:pt idx="819">
                  <c:v>37583.700000000026</c:v>
                </c:pt>
                <c:pt idx="820">
                  <c:v>48659.380000000026</c:v>
                </c:pt>
                <c:pt idx="821">
                  <c:v>45293.490000000027</c:v>
                </c:pt>
                <c:pt idx="822">
                  <c:v>53350.660000000025</c:v>
                </c:pt>
                <c:pt idx="823">
                  <c:v>66289.960000000021</c:v>
                </c:pt>
                <c:pt idx="824">
                  <c:v>61982.360000000022</c:v>
                </c:pt>
                <c:pt idx="825">
                  <c:v>78466.410000000033</c:v>
                </c:pt>
                <c:pt idx="826">
                  <c:v>76769.495000000039</c:v>
                </c:pt>
                <c:pt idx="827">
                  <c:v>84131.025000000038</c:v>
                </c:pt>
                <c:pt idx="828">
                  <c:v>83526.025000000038</c:v>
                </c:pt>
                <c:pt idx="829">
                  <c:v>82558.245000000039</c:v>
                </c:pt>
                <c:pt idx="830">
                  <c:v>85759.520000000033</c:v>
                </c:pt>
                <c:pt idx="831">
                  <c:v>79488.090000000026</c:v>
                </c:pt>
                <c:pt idx="832">
                  <c:v>77533.22500000002</c:v>
                </c:pt>
                <c:pt idx="833">
                  <c:v>76005.160000000018</c:v>
                </c:pt>
                <c:pt idx="834">
                  <c:v>81039.805000000022</c:v>
                </c:pt>
                <c:pt idx="835">
                  <c:v>80434.805000000022</c:v>
                </c:pt>
                <c:pt idx="836">
                  <c:v>79829.805000000022</c:v>
                </c:pt>
                <c:pt idx="837">
                  <c:v>85184.880000000019</c:v>
                </c:pt>
                <c:pt idx="838">
                  <c:v>84579.880000000019</c:v>
                </c:pt>
                <c:pt idx="839">
                  <c:v>86564.885000000024</c:v>
                </c:pt>
                <c:pt idx="840">
                  <c:v>82983.835000000021</c:v>
                </c:pt>
                <c:pt idx="841">
                  <c:v>78212.860000000015</c:v>
                </c:pt>
                <c:pt idx="842">
                  <c:v>76840.005000000019</c:v>
                </c:pt>
                <c:pt idx="843">
                  <c:v>75371.010000000024</c:v>
                </c:pt>
                <c:pt idx="844">
                  <c:v>77178.310000000027</c:v>
                </c:pt>
                <c:pt idx="845">
                  <c:v>75474.410000000033</c:v>
                </c:pt>
                <c:pt idx="846">
                  <c:v>77924.165000000037</c:v>
                </c:pt>
                <c:pt idx="847">
                  <c:v>77740.850000000035</c:v>
                </c:pt>
                <c:pt idx="848">
                  <c:v>76148.765000000029</c:v>
                </c:pt>
                <c:pt idx="849">
                  <c:v>79405.040000000023</c:v>
                </c:pt>
                <c:pt idx="850">
                  <c:v>82878.620000000024</c:v>
                </c:pt>
                <c:pt idx="851">
                  <c:v>80522.090000000026</c:v>
                </c:pt>
                <c:pt idx="852">
                  <c:v>79917.090000000026</c:v>
                </c:pt>
                <c:pt idx="853">
                  <c:v>79240.700000000026</c:v>
                </c:pt>
                <c:pt idx="854">
                  <c:v>78635.700000000026</c:v>
                </c:pt>
                <c:pt idx="855">
                  <c:v>77352.055000000022</c:v>
                </c:pt>
                <c:pt idx="856">
                  <c:v>75158.545000000027</c:v>
                </c:pt>
                <c:pt idx="857">
                  <c:v>76743.315000000031</c:v>
                </c:pt>
                <c:pt idx="858">
                  <c:v>80164.480000000025</c:v>
                </c:pt>
                <c:pt idx="859">
                  <c:v>80021.09500000003</c:v>
                </c:pt>
                <c:pt idx="860">
                  <c:v>78815.935000000027</c:v>
                </c:pt>
                <c:pt idx="861">
                  <c:v>78210.935000000027</c:v>
                </c:pt>
                <c:pt idx="862">
                  <c:v>77206.800000000032</c:v>
                </c:pt>
                <c:pt idx="863">
                  <c:v>75876.185000000027</c:v>
                </c:pt>
                <c:pt idx="864">
                  <c:v>76477.500000000029</c:v>
                </c:pt>
                <c:pt idx="865">
                  <c:v>75872.500000000029</c:v>
                </c:pt>
                <c:pt idx="866">
                  <c:v>78714.955000000031</c:v>
                </c:pt>
                <c:pt idx="867">
                  <c:v>78109.955000000031</c:v>
                </c:pt>
                <c:pt idx="868">
                  <c:v>77504.955000000031</c:v>
                </c:pt>
                <c:pt idx="869">
                  <c:v>75389.875000000029</c:v>
                </c:pt>
                <c:pt idx="870">
                  <c:v>77537.680000000022</c:v>
                </c:pt>
                <c:pt idx="871">
                  <c:v>76112.74000000002</c:v>
                </c:pt>
                <c:pt idx="872">
                  <c:v>75507.74000000002</c:v>
                </c:pt>
                <c:pt idx="873">
                  <c:v>75557.020000000019</c:v>
                </c:pt>
                <c:pt idx="874">
                  <c:v>75557.020000000019</c:v>
                </c:pt>
                <c:pt idx="875">
                  <c:v>73760.280000000013</c:v>
                </c:pt>
                <c:pt idx="876">
                  <c:v>76802.660000000018</c:v>
                </c:pt>
                <c:pt idx="877">
                  <c:v>76197.660000000018</c:v>
                </c:pt>
                <c:pt idx="878">
                  <c:v>75592.660000000018</c:v>
                </c:pt>
                <c:pt idx="879">
                  <c:v>74987.660000000018</c:v>
                </c:pt>
                <c:pt idx="880">
                  <c:v>76459.625000000015</c:v>
                </c:pt>
                <c:pt idx="881">
                  <c:v>79359.445000000022</c:v>
                </c:pt>
                <c:pt idx="882">
                  <c:v>78754.445000000022</c:v>
                </c:pt>
                <c:pt idx="883">
                  <c:v>83314.825000000026</c:v>
                </c:pt>
                <c:pt idx="884">
                  <c:v>85852.855000000025</c:v>
                </c:pt>
                <c:pt idx="885">
                  <c:v>85109.97000000003</c:v>
                </c:pt>
                <c:pt idx="886">
                  <c:v>84504.97000000003</c:v>
                </c:pt>
                <c:pt idx="887">
                  <c:v>80558.830000000031</c:v>
                </c:pt>
                <c:pt idx="888">
                  <c:v>83184.365000000034</c:v>
                </c:pt>
                <c:pt idx="889">
                  <c:v>81286.040000000037</c:v>
                </c:pt>
                <c:pt idx="890">
                  <c:v>84183.550000000032</c:v>
                </c:pt>
                <c:pt idx="891">
                  <c:v>83578.550000000032</c:v>
                </c:pt>
                <c:pt idx="892">
                  <c:v>82956.170000000027</c:v>
                </c:pt>
                <c:pt idx="893">
                  <c:v>82351.170000000027</c:v>
                </c:pt>
                <c:pt idx="894">
                  <c:v>81746.170000000027</c:v>
                </c:pt>
                <c:pt idx="895">
                  <c:v>82467.440000000031</c:v>
                </c:pt>
                <c:pt idx="896">
                  <c:v>81515.170000000027</c:v>
                </c:pt>
                <c:pt idx="897">
                  <c:v>80910.170000000027</c:v>
                </c:pt>
                <c:pt idx="898">
                  <c:v>80283.665000000023</c:v>
                </c:pt>
                <c:pt idx="899">
                  <c:v>83475.040000000023</c:v>
                </c:pt>
                <c:pt idx="900">
                  <c:v>82870.040000000023</c:v>
                </c:pt>
                <c:pt idx="901">
                  <c:v>82441.535000000018</c:v>
                </c:pt>
                <c:pt idx="902">
                  <c:v>82949.680000000022</c:v>
                </c:pt>
                <c:pt idx="903">
                  <c:v>82949.680000000022</c:v>
                </c:pt>
                <c:pt idx="904">
                  <c:v>85477.86500000002</c:v>
                </c:pt>
                <c:pt idx="905">
                  <c:v>84790.255000000019</c:v>
                </c:pt>
                <c:pt idx="906">
                  <c:v>85764.305000000022</c:v>
                </c:pt>
                <c:pt idx="907">
                  <c:v>85159.305000000022</c:v>
                </c:pt>
                <c:pt idx="908">
                  <c:v>87189.960000000021</c:v>
                </c:pt>
                <c:pt idx="909">
                  <c:v>87247.710000000021</c:v>
                </c:pt>
                <c:pt idx="910">
                  <c:v>90310.055000000022</c:v>
                </c:pt>
                <c:pt idx="911">
                  <c:v>91561.360000000015</c:v>
                </c:pt>
                <c:pt idx="912">
                  <c:v>90826.945000000022</c:v>
                </c:pt>
                <c:pt idx="913">
                  <c:v>90221.945000000022</c:v>
                </c:pt>
                <c:pt idx="914">
                  <c:v>89616.945000000022</c:v>
                </c:pt>
                <c:pt idx="915">
                  <c:v>90494.360000000015</c:v>
                </c:pt>
                <c:pt idx="916">
                  <c:v>91404.280000000013</c:v>
                </c:pt>
                <c:pt idx="917">
                  <c:v>90799.280000000013</c:v>
                </c:pt>
                <c:pt idx="918">
                  <c:v>90090.220000000016</c:v>
                </c:pt>
                <c:pt idx="919">
                  <c:v>90722.060000000012</c:v>
                </c:pt>
                <c:pt idx="920">
                  <c:v>90117.060000000012</c:v>
                </c:pt>
                <c:pt idx="921">
                  <c:v>90998.655000000013</c:v>
                </c:pt>
                <c:pt idx="922">
                  <c:v>89996.830000000016</c:v>
                </c:pt>
                <c:pt idx="923">
                  <c:v>89391.830000000016</c:v>
                </c:pt>
                <c:pt idx="924">
                  <c:v>90690.270000000019</c:v>
                </c:pt>
                <c:pt idx="925">
                  <c:v>91592.655000000013</c:v>
                </c:pt>
                <c:pt idx="926">
                  <c:v>93644.430000000008</c:v>
                </c:pt>
                <c:pt idx="927">
                  <c:v>94664.46</c:v>
                </c:pt>
                <c:pt idx="928">
                  <c:v>94059.46</c:v>
                </c:pt>
                <c:pt idx="929">
                  <c:v>96028.24</c:v>
                </c:pt>
                <c:pt idx="930">
                  <c:v>95423.24</c:v>
                </c:pt>
                <c:pt idx="931">
                  <c:v>97017.85500000001</c:v>
                </c:pt>
                <c:pt idx="932">
                  <c:v>96412.85500000001</c:v>
                </c:pt>
                <c:pt idx="933">
                  <c:v>95807.85500000001</c:v>
                </c:pt>
                <c:pt idx="934">
                  <c:v>95202.85500000001</c:v>
                </c:pt>
                <c:pt idx="935">
                  <c:v>94597.85500000001</c:v>
                </c:pt>
                <c:pt idx="936">
                  <c:v>93992.85500000001</c:v>
                </c:pt>
                <c:pt idx="937">
                  <c:v>93387.85500000001</c:v>
                </c:pt>
                <c:pt idx="938">
                  <c:v>94436.155000000013</c:v>
                </c:pt>
                <c:pt idx="939">
                  <c:v>96515.87000000001</c:v>
                </c:pt>
                <c:pt idx="940">
                  <c:v>95910.87000000001</c:v>
                </c:pt>
                <c:pt idx="941">
                  <c:v>96370.010000000009</c:v>
                </c:pt>
                <c:pt idx="942">
                  <c:v>97251.935000000012</c:v>
                </c:pt>
                <c:pt idx="943">
                  <c:v>98140.735000000015</c:v>
                </c:pt>
                <c:pt idx="944">
                  <c:v>97535.735000000015</c:v>
                </c:pt>
                <c:pt idx="945">
                  <c:v>96930.735000000015</c:v>
                </c:pt>
                <c:pt idx="946">
                  <c:v>99432.35500000001</c:v>
                </c:pt>
                <c:pt idx="947">
                  <c:v>98827.35500000001</c:v>
                </c:pt>
                <c:pt idx="948">
                  <c:v>98222.35500000001</c:v>
                </c:pt>
                <c:pt idx="949">
                  <c:v>98222.35500000001</c:v>
                </c:pt>
                <c:pt idx="950">
                  <c:v>97022.915000000008</c:v>
                </c:pt>
                <c:pt idx="951">
                  <c:v>99440.60500000001</c:v>
                </c:pt>
                <c:pt idx="952">
                  <c:v>98835.60500000001</c:v>
                </c:pt>
                <c:pt idx="953">
                  <c:v>99556.435000000012</c:v>
                </c:pt>
                <c:pt idx="954">
                  <c:v>101358.73000000001</c:v>
                </c:pt>
                <c:pt idx="955">
                  <c:v>101371.21500000001</c:v>
                </c:pt>
                <c:pt idx="956">
                  <c:v>101573.505</c:v>
                </c:pt>
                <c:pt idx="957">
                  <c:v>100428.405</c:v>
                </c:pt>
                <c:pt idx="958">
                  <c:v>99823.404999999999</c:v>
                </c:pt>
                <c:pt idx="959">
                  <c:v>98818.5</c:v>
                </c:pt>
                <c:pt idx="960">
                  <c:v>98213.5</c:v>
                </c:pt>
                <c:pt idx="961">
                  <c:v>97608.5</c:v>
                </c:pt>
                <c:pt idx="962">
                  <c:v>97003.5</c:v>
                </c:pt>
                <c:pt idx="963">
                  <c:v>96283.384999999995</c:v>
                </c:pt>
                <c:pt idx="964">
                  <c:v>98538.934999999998</c:v>
                </c:pt>
                <c:pt idx="965">
                  <c:v>97933.934999999998</c:v>
                </c:pt>
                <c:pt idx="966">
                  <c:v>99743.654999999999</c:v>
                </c:pt>
                <c:pt idx="967">
                  <c:v>99138.654999999999</c:v>
                </c:pt>
                <c:pt idx="968">
                  <c:v>97540.85</c:v>
                </c:pt>
                <c:pt idx="969">
                  <c:v>100102.91500000001</c:v>
                </c:pt>
                <c:pt idx="970">
                  <c:v>99497.915000000008</c:v>
                </c:pt>
                <c:pt idx="971">
                  <c:v>102416.76500000001</c:v>
                </c:pt>
                <c:pt idx="972">
                  <c:v>103088.04000000001</c:v>
                </c:pt>
                <c:pt idx="973">
                  <c:v>103975.68500000001</c:v>
                </c:pt>
                <c:pt idx="974">
                  <c:v>105354.09500000002</c:v>
                </c:pt>
                <c:pt idx="975">
                  <c:v>104749.09500000002</c:v>
                </c:pt>
                <c:pt idx="976">
                  <c:v>104144.09500000002</c:v>
                </c:pt>
                <c:pt idx="977">
                  <c:v>103040.79500000001</c:v>
                </c:pt>
                <c:pt idx="978">
                  <c:v>103657.40000000001</c:v>
                </c:pt>
                <c:pt idx="979">
                  <c:v>103052.40000000001</c:v>
                </c:pt>
                <c:pt idx="980">
                  <c:v>103675.93500000001</c:v>
                </c:pt>
                <c:pt idx="981">
                  <c:v>103070.93500000001</c:v>
                </c:pt>
                <c:pt idx="982">
                  <c:v>102465.93500000001</c:v>
                </c:pt>
                <c:pt idx="983">
                  <c:v>101860.93500000001</c:v>
                </c:pt>
                <c:pt idx="984">
                  <c:v>100982.31000000001</c:v>
                </c:pt>
                <c:pt idx="985">
                  <c:v>100377.31000000001</c:v>
                </c:pt>
                <c:pt idx="986">
                  <c:v>98336.535000000018</c:v>
                </c:pt>
                <c:pt idx="987">
                  <c:v>97731.535000000018</c:v>
                </c:pt>
                <c:pt idx="988">
                  <c:v>98597.840000000011</c:v>
                </c:pt>
                <c:pt idx="989">
                  <c:v>97499.6</c:v>
                </c:pt>
                <c:pt idx="990">
                  <c:v>96269.58</c:v>
                </c:pt>
                <c:pt idx="991">
                  <c:v>95664.58</c:v>
                </c:pt>
                <c:pt idx="992">
                  <c:v>94313.175000000003</c:v>
                </c:pt>
                <c:pt idx="993">
                  <c:v>93708.175000000003</c:v>
                </c:pt>
                <c:pt idx="994">
                  <c:v>98298.31</c:v>
                </c:pt>
                <c:pt idx="995">
                  <c:v>99744.535000000003</c:v>
                </c:pt>
                <c:pt idx="996">
                  <c:v>99139.535000000003</c:v>
                </c:pt>
                <c:pt idx="997">
                  <c:v>98173.074999999997</c:v>
                </c:pt>
                <c:pt idx="998">
                  <c:v>100371.095</c:v>
                </c:pt>
                <c:pt idx="999">
                  <c:v>102959.56</c:v>
                </c:pt>
                <c:pt idx="1000">
                  <c:v>102077.965</c:v>
                </c:pt>
                <c:pt idx="1001">
                  <c:v>101472.965</c:v>
                </c:pt>
                <c:pt idx="1002">
                  <c:v>100867.965</c:v>
                </c:pt>
                <c:pt idx="1003">
                  <c:v>100262.965</c:v>
                </c:pt>
                <c:pt idx="1004">
                  <c:v>102065.81</c:v>
                </c:pt>
                <c:pt idx="1005">
                  <c:v>104568.145</c:v>
                </c:pt>
                <c:pt idx="1006">
                  <c:v>103963.145</c:v>
                </c:pt>
                <c:pt idx="1007">
                  <c:v>103963.145</c:v>
                </c:pt>
                <c:pt idx="1008">
                  <c:v>104171.595</c:v>
                </c:pt>
                <c:pt idx="1009">
                  <c:v>103566.595</c:v>
                </c:pt>
                <c:pt idx="1010">
                  <c:v>104585.63499999999</c:v>
                </c:pt>
                <c:pt idx="1011">
                  <c:v>103822.06999999999</c:v>
                </c:pt>
                <c:pt idx="1012">
                  <c:v>104293.58499999999</c:v>
                </c:pt>
                <c:pt idx="1013">
                  <c:v>105661.655</c:v>
                </c:pt>
                <c:pt idx="1014">
                  <c:v>105056.655</c:v>
                </c:pt>
                <c:pt idx="1015">
                  <c:v>105629.15</c:v>
                </c:pt>
                <c:pt idx="1016">
                  <c:v>105024.15</c:v>
                </c:pt>
                <c:pt idx="1017">
                  <c:v>104419.15</c:v>
                </c:pt>
                <c:pt idx="1018">
                  <c:v>103814.15</c:v>
                </c:pt>
                <c:pt idx="1019">
                  <c:v>103209.15</c:v>
                </c:pt>
                <c:pt idx="1020">
                  <c:v>105066.82999999999</c:v>
                </c:pt>
                <c:pt idx="1021">
                  <c:v>104461.82999999999</c:v>
                </c:pt>
                <c:pt idx="1022">
                  <c:v>105280.39499999999</c:v>
                </c:pt>
                <c:pt idx="1023">
                  <c:v>104675.39499999999</c:v>
                </c:pt>
                <c:pt idx="1024">
                  <c:v>104070.39499999999</c:v>
                </c:pt>
                <c:pt idx="1025">
                  <c:v>103465.39499999999</c:v>
                </c:pt>
                <c:pt idx="1026">
                  <c:v>104094.15499999998</c:v>
                </c:pt>
                <c:pt idx="1027">
                  <c:v>104479.37499999999</c:v>
                </c:pt>
                <c:pt idx="1028">
                  <c:v>105601.92499999999</c:v>
                </c:pt>
                <c:pt idx="1029">
                  <c:v>104996.92499999999</c:v>
                </c:pt>
                <c:pt idx="1030">
                  <c:v>105403.31999999999</c:v>
                </c:pt>
                <c:pt idx="1031">
                  <c:v>106486.37999999999</c:v>
                </c:pt>
                <c:pt idx="1032">
                  <c:v>105881.37999999999</c:v>
                </c:pt>
                <c:pt idx="1033">
                  <c:v>106803.78499999999</c:v>
                </c:pt>
                <c:pt idx="1034">
                  <c:v>109211.68499999998</c:v>
                </c:pt>
                <c:pt idx="1035">
                  <c:v>110376.19999999998</c:v>
                </c:pt>
                <c:pt idx="1036">
                  <c:v>109771.19999999998</c:v>
                </c:pt>
                <c:pt idx="1037">
                  <c:v>109166.19999999998</c:v>
                </c:pt>
                <c:pt idx="1038">
                  <c:v>108561.19999999998</c:v>
                </c:pt>
                <c:pt idx="1039">
                  <c:v>108515.98999999998</c:v>
                </c:pt>
                <c:pt idx="1040">
                  <c:v>108136.76499999997</c:v>
                </c:pt>
                <c:pt idx="1041">
                  <c:v>107531.76499999997</c:v>
                </c:pt>
                <c:pt idx="1042">
                  <c:v>107531.76499999997</c:v>
                </c:pt>
                <c:pt idx="1043">
                  <c:v>108171.19499999996</c:v>
                </c:pt>
                <c:pt idx="1044">
                  <c:v>109589.42499999996</c:v>
                </c:pt>
                <c:pt idx="1045">
                  <c:v>109521.38999999996</c:v>
                </c:pt>
                <c:pt idx="1046">
                  <c:v>108916.38999999996</c:v>
                </c:pt>
                <c:pt idx="1047">
                  <c:v>108311.38999999996</c:v>
                </c:pt>
                <c:pt idx="1048">
                  <c:v>108185.10999999996</c:v>
                </c:pt>
                <c:pt idx="1049">
                  <c:v>107580.10999999996</c:v>
                </c:pt>
                <c:pt idx="1050">
                  <c:v>109231.15499999996</c:v>
                </c:pt>
                <c:pt idx="1051">
                  <c:v>108626.15499999996</c:v>
                </c:pt>
                <c:pt idx="1052">
                  <c:v>109887.24999999996</c:v>
                </c:pt>
                <c:pt idx="1053">
                  <c:v>112502.88499999995</c:v>
                </c:pt>
                <c:pt idx="1054">
                  <c:v>111897.88499999995</c:v>
                </c:pt>
                <c:pt idx="1055">
                  <c:v>113725.31499999994</c:v>
                </c:pt>
                <c:pt idx="1056">
                  <c:v>114233.40499999994</c:v>
                </c:pt>
                <c:pt idx="1057">
                  <c:v>115539.76499999994</c:v>
                </c:pt>
                <c:pt idx="1058">
                  <c:v>114934.76499999994</c:v>
                </c:pt>
                <c:pt idx="1059">
                  <c:v>114329.76499999994</c:v>
                </c:pt>
                <c:pt idx="1060">
                  <c:v>113724.76499999994</c:v>
                </c:pt>
                <c:pt idx="1061">
                  <c:v>113877.11499999995</c:v>
                </c:pt>
                <c:pt idx="1062">
                  <c:v>113877.11499999995</c:v>
                </c:pt>
                <c:pt idx="1063">
                  <c:v>114231.03999999995</c:v>
                </c:pt>
                <c:pt idx="1064">
                  <c:v>113626.03999999995</c:v>
                </c:pt>
                <c:pt idx="1065">
                  <c:v>113021.03999999995</c:v>
                </c:pt>
                <c:pt idx="1066">
                  <c:v>113026.42999999995</c:v>
                </c:pt>
                <c:pt idx="1067">
                  <c:v>112348.82999999994</c:v>
                </c:pt>
                <c:pt idx="1068">
                  <c:v>111743.82999999994</c:v>
                </c:pt>
                <c:pt idx="1069">
                  <c:v>111138.82999999994</c:v>
                </c:pt>
                <c:pt idx="1070">
                  <c:v>110533.82999999994</c:v>
                </c:pt>
                <c:pt idx="1071">
                  <c:v>109928.82999999994</c:v>
                </c:pt>
                <c:pt idx="1072">
                  <c:v>113246.09999999995</c:v>
                </c:pt>
                <c:pt idx="1073">
                  <c:v>112641.09999999995</c:v>
                </c:pt>
                <c:pt idx="1074">
                  <c:v>112036.09999999995</c:v>
                </c:pt>
                <c:pt idx="1075">
                  <c:v>111431.09999999995</c:v>
                </c:pt>
                <c:pt idx="1076">
                  <c:v>110826.09999999995</c:v>
                </c:pt>
                <c:pt idx="1077">
                  <c:v>112509.86999999995</c:v>
                </c:pt>
                <c:pt idx="1078">
                  <c:v>112676.51999999995</c:v>
                </c:pt>
                <c:pt idx="1079">
                  <c:v>115230.05999999994</c:v>
                </c:pt>
                <c:pt idx="1080">
                  <c:v>116267.19499999993</c:v>
                </c:pt>
                <c:pt idx="1081">
                  <c:v>117878.96999999993</c:v>
                </c:pt>
                <c:pt idx="1082">
                  <c:v>117273.96999999993</c:v>
                </c:pt>
                <c:pt idx="1083">
                  <c:v>116668.96999999993</c:v>
                </c:pt>
                <c:pt idx="1084">
                  <c:v>117710.77999999993</c:v>
                </c:pt>
                <c:pt idx="1085">
                  <c:v>117105.77999999993</c:v>
                </c:pt>
                <c:pt idx="1086">
                  <c:v>116500.77999999993</c:v>
                </c:pt>
                <c:pt idx="1087">
                  <c:v>115895.77999999993</c:v>
                </c:pt>
                <c:pt idx="1088">
                  <c:v>115290.77999999993</c:v>
                </c:pt>
                <c:pt idx="1089">
                  <c:v>115273.78499999993</c:v>
                </c:pt>
                <c:pt idx="1090">
                  <c:v>114668.78499999993</c:v>
                </c:pt>
                <c:pt idx="1091">
                  <c:v>117162.48499999993</c:v>
                </c:pt>
                <c:pt idx="1092">
                  <c:v>116557.48499999993</c:v>
                </c:pt>
                <c:pt idx="1093">
                  <c:v>115952.48499999993</c:v>
                </c:pt>
                <c:pt idx="1094">
                  <c:v>115482.72999999992</c:v>
                </c:pt>
                <c:pt idx="1095">
                  <c:v>116426.85999999993</c:v>
                </c:pt>
                <c:pt idx="1096">
                  <c:v>116426.85999999993</c:v>
                </c:pt>
                <c:pt idx="1097">
                  <c:v>118483.74999999993</c:v>
                </c:pt>
                <c:pt idx="1098">
                  <c:v>117878.74999999993</c:v>
                </c:pt>
                <c:pt idx="1099">
                  <c:v>117966.85999999993</c:v>
                </c:pt>
                <c:pt idx="1100">
                  <c:v>117361.85999999993</c:v>
                </c:pt>
                <c:pt idx="1101">
                  <c:v>118995.52499999992</c:v>
                </c:pt>
                <c:pt idx="1102">
                  <c:v>118390.52499999992</c:v>
                </c:pt>
                <c:pt idx="1103">
                  <c:v>117785.52499999992</c:v>
                </c:pt>
                <c:pt idx="1104">
                  <c:v>118080.43499999992</c:v>
                </c:pt>
                <c:pt idx="1105">
                  <c:v>119758.48499999993</c:v>
                </c:pt>
                <c:pt idx="1106">
                  <c:v>120664.22499999993</c:v>
                </c:pt>
                <c:pt idx="1107">
                  <c:v>120059.22499999993</c:v>
                </c:pt>
                <c:pt idx="1108">
                  <c:v>119454.22499999993</c:v>
                </c:pt>
                <c:pt idx="1109">
                  <c:v>121192.27999999993</c:v>
                </c:pt>
                <c:pt idx="1110">
                  <c:v>120587.27999999993</c:v>
                </c:pt>
                <c:pt idx="1111">
                  <c:v>119982.27999999993</c:v>
                </c:pt>
                <c:pt idx="1112">
                  <c:v>119377.27999999993</c:v>
                </c:pt>
                <c:pt idx="1113">
                  <c:v>118772.27999999993</c:v>
                </c:pt>
                <c:pt idx="1114">
                  <c:v>118032.69499999992</c:v>
                </c:pt>
                <c:pt idx="1115">
                  <c:v>119352.58499999992</c:v>
                </c:pt>
                <c:pt idx="1116">
                  <c:v>118747.58499999992</c:v>
                </c:pt>
                <c:pt idx="1117">
                  <c:v>120058.67499999992</c:v>
                </c:pt>
                <c:pt idx="1118">
                  <c:v>119453.67499999992</c:v>
                </c:pt>
                <c:pt idx="1119">
                  <c:v>119988.87999999992</c:v>
                </c:pt>
                <c:pt idx="1120">
                  <c:v>121738.92499999992</c:v>
                </c:pt>
                <c:pt idx="1121">
                  <c:v>122999.68999999992</c:v>
                </c:pt>
                <c:pt idx="1122">
                  <c:v>122807.51999999992</c:v>
                </c:pt>
                <c:pt idx="1123">
                  <c:v>121817.07999999991</c:v>
                </c:pt>
                <c:pt idx="1124">
                  <c:v>121212.07999999991</c:v>
                </c:pt>
                <c:pt idx="1125">
                  <c:v>123597.92499999992</c:v>
                </c:pt>
                <c:pt idx="1126">
                  <c:v>125581.66499999992</c:v>
                </c:pt>
                <c:pt idx="1127">
                  <c:v>124976.66499999992</c:v>
                </c:pt>
                <c:pt idx="1128">
                  <c:v>124371.66499999992</c:v>
                </c:pt>
                <c:pt idx="1129">
                  <c:v>123684.98999999992</c:v>
                </c:pt>
                <c:pt idx="1130">
                  <c:v>124719.59499999991</c:v>
                </c:pt>
                <c:pt idx="1131">
                  <c:v>125399.88999999991</c:v>
                </c:pt>
                <c:pt idx="1132">
                  <c:v>126423.65999999992</c:v>
                </c:pt>
                <c:pt idx="1133">
                  <c:v>125818.65999999992</c:v>
                </c:pt>
                <c:pt idx="1134">
                  <c:v>125876.90499999991</c:v>
                </c:pt>
                <c:pt idx="1135">
                  <c:v>126655.64999999991</c:v>
                </c:pt>
                <c:pt idx="1136">
                  <c:v>127012.10499999991</c:v>
                </c:pt>
                <c:pt idx="1137">
                  <c:v>127012.10499999991</c:v>
                </c:pt>
                <c:pt idx="1138">
                  <c:v>127264.3349999999</c:v>
                </c:pt>
                <c:pt idx="1139">
                  <c:v>127402.2199999999</c:v>
                </c:pt>
                <c:pt idx="1140">
                  <c:v>126797.2199999999</c:v>
                </c:pt>
                <c:pt idx="1141">
                  <c:v>127783.6449999999</c:v>
                </c:pt>
                <c:pt idx="1142">
                  <c:v>127178.6449999999</c:v>
                </c:pt>
                <c:pt idx="1143">
                  <c:v>126573.6449999999</c:v>
                </c:pt>
                <c:pt idx="1144">
                  <c:v>125968.6449999999</c:v>
                </c:pt>
                <c:pt idx="1145">
                  <c:v>126073.69499999991</c:v>
                </c:pt>
                <c:pt idx="1146">
                  <c:v>125468.69499999991</c:v>
                </c:pt>
                <c:pt idx="1147">
                  <c:v>124863.69499999991</c:v>
                </c:pt>
                <c:pt idx="1148">
                  <c:v>124258.69499999991</c:v>
                </c:pt>
                <c:pt idx="1149">
                  <c:v>123653.69499999991</c:v>
                </c:pt>
                <c:pt idx="1150">
                  <c:v>123048.69499999991</c:v>
                </c:pt>
                <c:pt idx="1151">
                  <c:v>121889.56999999991</c:v>
                </c:pt>
                <c:pt idx="1152">
                  <c:v>125117.46499999991</c:v>
                </c:pt>
                <c:pt idx="1153">
                  <c:v>124512.46499999991</c:v>
                </c:pt>
                <c:pt idx="1154">
                  <c:v>124120.09499999991</c:v>
                </c:pt>
                <c:pt idx="1155">
                  <c:v>125894.28499999992</c:v>
                </c:pt>
                <c:pt idx="1156">
                  <c:v>127197.89499999992</c:v>
                </c:pt>
                <c:pt idx="1157">
                  <c:v>126592.89499999992</c:v>
                </c:pt>
                <c:pt idx="1158">
                  <c:v>126642.50499999992</c:v>
                </c:pt>
                <c:pt idx="1159">
                  <c:v>127798.71499999992</c:v>
                </c:pt>
                <c:pt idx="1160">
                  <c:v>128519.32499999992</c:v>
                </c:pt>
                <c:pt idx="1161">
                  <c:v>129359.83499999992</c:v>
                </c:pt>
                <c:pt idx="1162">
                  <c:v>129359.83499999992</c:v>
                </c:pt>
                <c:pt idx="1163">
                  <c:v>128754.83499999992</c:v>
                </c:pt>
                <c:pt idx="1164">
                  <c:v>128149.83499999992</c:v>
                </c:pt>
                <c:pt idx="1165">
                  <c:v>127474.54499999993</c:v>
                </c:pt>
                <c:pt idx="1166">
                  <c:v>129939.80999999992</c:v>
                </c:pt>
                <c:pt idx="1167">
                  <c:v>129334.80999999992</c:v>
                </c:pt>
                <c:pt idx="1168">
                  <c:v>128729.80999999992</c:v>
                </c:pt>
                <c:pt idx="1169">
                  <c:v>128974.22999999992</c:v>
                </c:pt>
                <c:pt idx="1170">
                  <c:v>128369.22999999992</c:v>
                </c:pt>
                <c:pt idx="1171">
                  <c:v>127764.22999999992</c:v>
                </c:pt>
                <c:pt idx="1172">
                  <c:v>126832.69499999992</c:v>
                </c:pt>
                <c:pt idx="1173">
                  <c:v>129857.41999999993</c:v>
                </c:pt>
                <c:pt idx="1174">
                  <c:v>131430.47499999992</c:v>
                </c:pt>
                <c:pt idx="1175">
                  <c:v>130825.47499999992</c:v>
                </c:pt>
                <c:pt idx="1176">
                  <c:v>132135.57499999992</c:v>
                </c:pt>
                <c:pt idx="1177">
                  <c:v>131530.57499999992</c:v>
                </c:pt>
                <c:pt idx="1178">
                  <c:v>130925.57499999992</c:v>
                </c:pt>
                <c:pt idx="1179">
                  <c:v>130320.57499999992</c:v>
                </c:pt>
                <c:pt idx="1180">
                  <c:v>131165.37499999991</c:v>
                </c:pt>
                <c:pt idx="1181">
                  <c:v>130560.37499999991</c:v>
                </c:pt>
                <c:pt idx="1182">
                  <c:v>129955.37499999991</c:v>
                </c:pt>
                <c:pt idx="1183">
                  <c:v>129350.37499999991</c:v>
                </c:pt>
                <c:pt idx="1184">
                  <c:v>128745.37499999991</c:v>
                </c:pt>
                <c:pt idx="1185">
                  <c:v>130239.06499999992</c:v>
                </c:pt>
                <c:pt idx="1186">
                  <c:v>131032.49499999991</c:v>
                </c:pt>
                <c:pt idx="1187">
                  <c:v>130427.49499999991</c:v>
                </c:pt>
                <c:pt idx="1188">
                  <c:v>131323.00499999992</c:v>
                </c:pt>
                <c:pt idx="1189">
                  <c:v>132534.65499999991</c:v>
                </c:pt>
                <c:pt idx="1190">
                  <c:v>131929.65499999991</c:v>
                </c:pt>
                <c:pt idx="1191">
                  <c:v>132015.06999999992</c:v>
                </c:pt>
                <c:pt idx="1192">
                  <c:v>131410.06999999992</c:v>
                </c:pt>
                <c:pt idx="1193">
                  <c:v>130665.42499999992</c:v>
                </c:pt>
                <c:pt idx="1194">
                  <c:v>130060.42499999992</c:v>
                </c:pt>
                <c:pt idx="1195">
                  <c:v>129455.42499999992</c:v>
                </c:pt>
                <c:pt idx="1196">
                  <c:v>130698.20499999991</c:v>
                </c:pt>
                <c:pt idx="1197">
                  <c:v>131884.16999999993</c:v>
                </c:pt>
                <c:pt idx="1198">
                  <c:v>132052.19499999992</c:v>
                </c:pt>
                <c:pt idx="1199">
                  <c:v>132268.01499999993</c:v>
                </c:pt>
                <c:pt idx="1200">
                  <c:v>131663.01499999993</c:v>
                </c:pt>
                <c:pt idx="1201">
                  <c:v>132997.75499999992</c:v>
                </c:pt>
                <c:pt idx="1202">
                  <c:v>132689.97499999992</c:v>
                </c:pt>
                <c:pt idx="1203">
                  <c:v>132084.97499999992</c:v>
                </c:pt>
                <c:pt idx="1204">
                  <c:v>131819.87499999991</c:v>
                </c:pt>
                <c:pt idx="1205">
                  <c:v>132541.96999999991</c:v>
                </c:pt>
                <c:pt idx="1206">
                  <c:v>131936.96999999991</c:v>
                </c:pt>
                <c:pt idx="1207">
                  <c:v>131936.96999999991</c:v>
                </c:pt>
                <c:pt idx="1208">
                  <c:v>131331.96999999991</c:v>
                </c:pt>
                <c:pt idx="1209">
                  <c:v>130726.96999999991</c:v>
                </c:pt>
                <c:pt idx="1210">
                  <c:v>130121.96999999991</c:v>
                </c:pt>
                <c:pt idx="1211">
                  <c:v>129516.96999999991</c:v>
                </c:pt>
                <c:pt idx="1212">
                  <c:v>130957.47499999992</c:v>
                </c:pt>
                <c:pt idx="1213">
                  <c:v>130352.47499999992</c:v>
                </c:pt>
                <c:pt idx="1214">
                  <c:v>131654.98499999993</c:v>
                </c:pt>
                <c:pt idx="1215">
                  <c:v>131049.98499999993</c:v>
                </c:pt>
                <c:pt idx="1216">
                  <c:v>130444.98499999993</c:v>
                </c:pt>
                <c:pt idx="1217">
                  <c:v>133824.23999999993</c:v>
                </c:pt>
                <c:pt idx="1218">
                  <c:v>133219.23999999993</c:v>
                </c:pt>
                <c:pt idx="1219">
                  <c:v>132614.23999999993</c:v>
                </c:pt>
                <c:pt idx="1220">
                  <c:v>132009.23999999993</c:v>
                </c:pt>
                <c:pt idx="1221">
                  <c:v>131826.74999999994</c:v>
                </c:pt>
                <c:pt idx="1222">
                  <c:v>131221.74999999994</c:v>
                </c:pt>
                <c:pt idx="1223">
                  <c:v>134353.33999999994</c:v>
                </c:pt>
                <c:pt idx="1224">
                  <c:v>133748.33999999994</c:v>
                </c:pt>
                <c:pt idx="1225">
                  <c:v>133143.33999999994</c:v>
                </c:pt>
                <c:pt idx="1226">
                  <c:v>132538.33999999994</c:v>
                </c:pt>
                <c:pt idx="1227">
                  <c:v>134317.80999999994</c:v>
                </c:pt>
                <c:pt idx="1228">
                  <c:v>133712.80999999994</c:v>
                </c:pt>
                <c:pt idx="1229">
                  <c:v>133107.80999999994</c:v>
                </c:pt>
                <c:pt idx="1230">
                  <c:v>132502.80999999994</c:v>
                </c:pt>
                <c:pt idx="1231">
                  <c:v>132550.60499999995</c:v>
                </c:pt>
                <c:pt idx="1232">
                  <c:v>131945.60499999995</c:v>
                </c:pt>
                <c:pt idx="1233">
                  <c:v>131340.60499999995</c:v>
                </c:pt>
                <c:pt idx="1234">
                  <c:v>131343.51999999996</c:v>
                </c:pt>
                <c:pt idx="1235">
                  <c:v>130738.51999999996</c:v>
                </c:pt>
                <c:pt idx="1236">
                  <c:v>130072.63499999997</c:v>
                </c:pt>
                <c:pt idx="1237">
                  <c:v>129467.63499999997</c:v>
                </c:pt>
                <c:pt idx="1238">
                  <c:v>130560.48499999997</c:v>
                </c:pt>
                <c:pt idx="1239">
                  <c:v>131396.64999999997</c:v>
                </c:pt>
                <c:pt idx="1240">
                  <c:v>130791.64999999997</c:v>
                </c:pt>
                <c:pt idx="1241">
                  <c:v>131198.31999999998</c:v>
                </c:pt>
                <c:pt idx="1242">
                  <c:v>131551.03499999997</c:v>
                </c:pt>
                <c:pt idx="1243">
                  <c:v>131637.54999999999</c:v>
                </c:pt>
                <c:pt idx="1244">
                  <c:v>131032.54999999999</c:v>
                </c:pt>
                <c:pt idx="1245">
                  <c:v>132351.39499999999</c:v>
                </c:pt>
                <c:pt idx="1246">
                  <c:v>132841.33499999999</c:v>
                </c:pt>
                <c:pt idx="1247">
                  <c:v>133359.875</c:v>
                </c:pt>
                <c:pt idx="1248">
                  <c:v>134123.22</c:v>
                </c:pt>
                <c:pt idx="1249">
                  <c:v>133518.22</c:v>
                </c:pt>
                <c:pt idx="1250">
                  <c:v>132913.22</c:v>
                </c:pt>
                <c:pt idx="1251">
                  <c:v>134033.68</c:v>
                </c:pt>
                <c:pt idx="1252">
                  <c:v>134607.16499999998</c:v>
                </c:pt>
                <c:pt idx="1253">
                  <c:v>134002.16499999998</c:v>
                </c:pt>
                <c:pt idx="1254">
                  <c:v>133397.16499999998</c:v>
                </c:pt>
                <c:pt idx="1255">
                  <c:v>132792.16499999998</c:v>
                </c:pt>
                <c:pt idx="1256">
                  <c:v>133777.10499999998</c:v>
                </c:pt>
                <c:pt idx="1257">
                  <c:v>133706.37499999997</c:v>
                </c:pt>
                <c:pt idx="1258">
                  <c:v>134007.60999999996</c:v>
                </c:pt>
                <c:pt idx="1259">
                  <c:v>133402.60999999996</c:v>
                </c:pt>
                <c:pt idx="1260">
                  <c:v>132797.60999999996</c:v>
                </c:pt>
                <c:pt idx="1261">
                  <c:v>132192.60999999996</c:v>
                </c:pt>
                <c:pt idx="1262">
                  <c:v>132287.59499999994</c:v>
                </c:pt>
                <c:pt idx="1263">
                  <c:v>133357.61999999994</c:v>
                </c:pt>
                <c:pt idx="1264">
                  <c:v>132752.61999999994</c:v>
                </c:pt>
                <c:pt idx="1265">
                  <c:v>132752.61999999994</c:v>
                </c:pt>
                <c:pt idx="1266">
                  <c:v>130290.32499999994</c:v>
                </c:pt>
                <c:pt idx="1267">
                  <c:v>131591.62499999994</c:v>
                </c:pt>
                <c:pt idx="1268">
                  <c:v>130986.62499999994</c:v>
                </c:pt>
                <c:pt idx="1269">
                  <c:v>129857.91499999994</c:v>
                </c:pt>
                <c:pt idx="1270">
                  <c:v>129252.91499999994</c:v>
                </c:pt>
                <c:pt idx="1271">
                  <c:v>128647.91499999994</c:v>
                </c:pt>
                <c:pt idx="1272">
                  <c:v>128042.91499999994</c:v>
                </c:pt>
                <c:pt idx="1273">
                  <c:v>126904.63499999994</c:v>
                </c:pt>
                <c:pt idx="1274">
                  <c:v>126299.63499999994</c:v>
                </c:pt>
                <c:pt idx="1275">
                  <c:v>125694.63499999994</c:v>
                </c:pt>
                <c:pt idx="1276">
                  <c:v>126884.28499999993</c:v>
                </c:pt>
                <c:pt idx="1277">
                  <c:v>126279.28499999993</c:v>
                </c:pt>
                <c:pt idx="1278">
                  <c:v>125674.28499999993</c:v>
                </c:pt>
                <c:pt idx="1279">
                  <c:v>125069.28499999993</c:v>
                </c:pt>
                <c:pt idx="1280">
                  <c:v>124464.28499999993</c:v>
                </c:pt>
                <c:pt idx="1281">
                  <c:v>123859.28499999993</c:v>
                </c:pt>
                <c:pt idx="1282">
                  <c:v>123016.02499999994</c:v>
                </c:pt>
                <c:pt idx="1283">
                  <c:v>126098.99499999994</c:v>
                </c:pt>
                <c:pt idx="1284">
                  <c:v>127535.53999999994</c:v>
                </c:pt>
                <c:pt idx="1285">
                  <c:v>128617.22499999993</c:v>
                </c:pt>
                <c:pt idx="1286">
                  <c:v>128617.22499999993</c:v>
                </c:pt>
                <c:pt idx="1287">
                  <c:v>130552.23499999993</c:v>
                </c:pt>
                <c:pt idx="1288">
                  <c:v>131079.29999999993</c:v>
                </c:pt>
                <c:pt idx="1289">
                  <c:v>131576.60999999993</c:v>
                </c:pt>
                <c:pt idx="1290">
                  <c:v>130971.60999999993</c:v>
                </c:pt>
                <c:pt idx="1291">
                  <c:v>130642.81999999993</c:v>
                </c:pt>
                <c:pt idx="1292">
                  <c:v>131999.99999999994</c:v>
                </c:pt>
                <c:pt idx="1293">
                  <c:v>133180.24499999994</c:v>
                </c:pt>
                <c:pt idx="1294">
                  <c:v>132575.24499999994</c:v>
                </c:pt>
                <c:pt idx="1295">
                  <c:v>131970.24499999994</c:v>
                </c:pt>
                <c:pt idx="1296">
                  <c:v>131365.24499999994</c:v>
                </c:pt>
                <c:pt idx="1297">
                  <c:v>130760.24499999994</c:v>
                </c:pt>
                <c:pt idx="1298">
                  <c:v>130155.24499999994</c:v>
                </c:pt>
                <c:pt idx="1299">
                  <c:v>130365.89499999993</c:v>
                </c:pt>
                <c:pt idx="1300">
                  <c:v>129760.89499999993</c:v>
                </c:pt>
                <c:pt idx="1301">
                  <c:v>129061.34999999993</c:v>
                </c:pt>
                <c:pt idx="1302">
                  <c:v>129061.34999999993</c:v>
                </c:pt>
                <c:pt idx="1303">
                  <c:v>127631.07499999994</c:v>
                </c:pt>
                <c:pt idx="1304">
                  <c:v>127026.07499999994</c:v>
                </c:pt>
                <c:pt idx="1305">
                  <c:v>126421.07499999994</c:v>
                </c:pt>
                <c:pt idx="1306">
                  <c:v>125816.07499999994</c:v>
                </c:pt>
                <c:pt idx="1307">
                  <c:v>125211.07499999994</c:v>
                </c:pt>
                <c:pt idx="1308">
                  <c:v>124606.07499999994</c:v>
                </c:pt>
                <c:pt idx="1309">
                  <c:v>123324.07999999994</c:v>
                </c:pt>
                <c:pt idx="1310">
                  <c:v>122719.07999999994</c:v>
                </c:pt>
                <c:pt idx="1311">
                  <c:v>122114.07999999994</c:v>
                </c:pt>
                <c:pt idx="1312">
                  <c:v>121509.07999999994</c:v>
                </c:pt>
                <c:pt idx="1313">
                  <c:v>120904.07999999994</c:v>
                </c:pt>
                <c:pt idx="1314">
                  <c:v>120299.07999999994</c:v>
                </c:pt>
                <c:pt idx="1315">
                  <c:v>123149.01499999994</c:v>
                </c:pt>
                <c:pt idx="1316">
                  <c:v>122544.01499999994</c:v>
                </c:pt>
                <c:pt idx="1317">
                  <c:v>121939.01499999994</c:v>
                </c:pt>
                <c:pt idx="1318">
                  <c:v>121334.01499999994</c:v>
                </c:pt>
                <c:pt idx="1319">
                  <c:v>120442.35499999994</c:v>
                </c:pt>
                <c:pt idx="1320">
                  <c:v>123337.93999999994</c:v>
                </c:pt>
                <c:pt idx="1321">
                  <c:v>122732.93999999994</c:v>
                </c:pt>
                <c:pt idx="1322">
                  <c:v>123678.33499999995</c:v>
                </c:pt>
                <c:pt idx="1323">
                  <c:v>122963.22499999995</c:v>
                </c:pt>
                <c:pt idx="1324">
                  <c:v>123263.35999999994</c:v>
                </c:pt>
                <c:pt idx="1325">
                  <c:v>126685.67999999995</c:v>
                </c:pt>
                <c:pt idx="1326">
                  <c:v>126080.67999999995</c:v>
                </c:pt>
                <c:pt idx="1327">
                  <c:v>126080.67999999995</c:v>
                </c:pt>
                <c:pt idx="1328">
                  <c:v>128734.81499999994</c:v>
                </c:pt>
                <c:pt idx="1329">
                  <c:v>128129.81499999994</c:v>
                </c:pt>
                <c:pt idx="1330">
                  <c:v>127524.81499999994</c:v>
                </c:pt>
                <c:pt idx="1331">
                  <c:v>126919.81499999994</c:v>
                </c:pt>
                <c:pt idx="1332">
                  <c:v>127833.63999999994</c:v>
                </c:pt>
                <c:pt idx="1333">
                  <c:v>131120.71499999994</c:v>
                </c:pt>
                <c:pt idx="1334">
                  <c:v>130515.71499999994</c:v>
                </c:pt>
                <c:pt idx="1335">
                  <c:v>129910.71499999994</c:v>
                </c:pt>
                <c:pt idx="1336">
                  <c:v>130899.94499999993</c:v>
                </c:pt>
                <c:pt idx="1337">
                  <c:v>135285.75499999995</c:v>
                </c:pt>
                <c:pt idx="1338">
                  <c:v>134680.75499999995</c:v>
                </c:pt>
                <c:pt idx="1339">
                  <c:v>133372.96499999994</c:v>
                </c:pt>
                <c:pt idx="1340">
                  <c:v>133989.95499999993</c:v>
                </c:pt>
                <c:pt idx="1341">
                  <c:v>133353.87999999992</c:v>
                </c:pt>
                <c:pt idx="1342">
                  <c:v>132748.87999999992</c:v>
                </c:pt>
                <c:pt idx="1343">
                  <c:v>132143.87999999992</c:v>
                </c:pt>
                <c:pt idx="1344">
                  <c:v>131486.13499999992</c:v>
                </c:pt>
                <c:pt idx="1345">
                  <c:v>130881.13499999992</c:v>
                </c:pt>
                <c:pt idx="1346">
                  <c:v>130276.13499999992</c:v>
                </c:pt>
                <c:pt idx="1347">
                  <c:v>131386.80499999993</c:v>
                </c:pt>
                <c:pt idx="1348">
                  <c:v>130781.80499999993</c:v>
                </c:pt>
                <c:pt idx="1349">
                  <c:v>133251.08499999993</c:v>
                </c:pt>
                <c:pt idx="1350">
                  <c:v>132646.08499999993</c:v>
                </c:pt>
                <c:pt idx="1351">
                  <c:v>132041.08499999993</c:v>
                </c:pt>
                <c:pt idx="1352">
                  <c:v>131465.50999999992</c:v>
                </c:pt>
                <c:pt idx="1353">
                  <c:v>133326.15999999992</c:v>
                </c:pt>
                <c:pt idx="1354">
                  <c:v>132721.15999999992</c:v>
                </c:pt>
                <c:pt idx="1355">
                  <c:v>132116.15999999992</c:v>
                </c:pt>
                <c:pt idx="1356">
                  <c:v>131511.15999999992</c:v>
                </c:pt>
                <c:pt idx="1357">
                  <c:v>130906.15999999992</c:v>
                </c:pt>
                <c:pt idx="1358">
                  <c:v>130301.15999999992</c:v>
                </c:pt>
                <c:pt idx="1359">
                  <c:v>129581.53999999992</c:v>
                </c:pt>
                <c:pt idx="1360">
                  <c:v>128976.53999999992</c:v>
                </c:pt>
                <c:pt idx="1361">
                  <c:v>128371.53999999992</c:v>
                </c:pt>
                <c:pt idx="1362">
                  <c:v>127766.53999999992</c:v>
                </c:pt>
                <c:pt idx="1363">
                  <c:v>127137.17499999992</c:v>
                </c:pt>
                <c:pt idx="1364">
                  <c:v>126532.17499999992</c:v>
                </c:pt>
                <c:pt idx="1365">
                  <c:v>125927.17499999992</c:v>
                </c:pt>
                <c:pt idx="1366">
                  <c:v>125927.17499999992</c:v>
                </c:pt>
                <c:pt idx="1367">
                  <c:v>125322.17499999992</c:v>
                </c:pt>
                <c:pt idx="1368">
                  <c:v>124717.17499999992</c:v>
                </c:pt>
                <c:pt idx="1369">
                  <c:v>124112.17499999992</c:v>
                </c:pt>
                <c:pt idx="1370">
                  <c:v>123507.17499999992</c:v>
                </c:pt>
                <c:pt idx="1371">
                  <c:v>122902.17499999992</c:v>
                </c:pt>
                <c:pt idx="1372">
                  <c:v>122297.17499999992</c:v>
                </c:pt>
                <c:pt idx="1373">
                  <c:v>126748.21499999991</c:v>
                </c:pt>
                <c:pt idx="1374">
                  <c:v>125534.1449999999</c:v>
                </c:pt>
                <c:pt idx="1375">
                  <c:v>124796.97999999991</c:v>
                </c:pt>
                <c:pt idx="1376">
                  <c:v>129962.46999999991</c:v>
                </c:pt>
                <c:pt idx="1377">
                  <c:v>129357.46999999991</c:v>
                </c:pt>
                <c:pt idx="1378">
                  <c:v>128752.46999999991</c:v>
                </c:pt>
                <c:pt idx="1379">
                  <c:v>128147.46999999991</c:v>
                </c:pt>
                <c:pt idx="1380">
                  <c:v>133994.46499999991</c:v>
                </c:pt>
                <c:pt idx="1381">
                  <c:v>134536.7649999999</c:v>
                </c:pt>
                <c:pt idx="1382">
                  <c:v>138131.9499999999</c:v>
                </c:pt>
                <c:pt idx="1383">
                  <c:v>136655.80499999991</c:v>
                </c:pt>
                <c:pt idx="1384">
                  <c:v>136050.80499999991</c:v>
                </c:pt>
                <c:pt idx="1385">
                  <c:v>136621.75999999989</c:v>
                </c:pt>
                <c:pt idx="1386">
                  <c:v>135282.17999999991</c:v>
                </c:pt>
                <c:pt idx="1387">
                  <c:v>134677.17999999991</c:v>
                </c:pt>
                <c:pt idx="1388">
                  <c:v>133502.4899999999</c:v>
                </c:pt>
                <c:pt idx="1389">
                  <c:v>139907.34999999992</c:v>
                </c:pt>
                <c:pt idx="1390">
                  <c:v>141210.51999999993</c:v>
                </c:pt>
                <c:pt idx="1391">
                  <c:v>140199.56499999994</c:v>
                </c:pt>
                <c:pt idx="1392">
                  <c:v>139407.61999999994</c:v>
                </c:pt>
                <c:pt idx="1393">
                  <c:v>138802.61999999994</c:v>
                </c:pt>
                <c:pt idx="1394">
                  <c:v>138197.61999999994</c:v>
                </c:pt>
                <c:pt idx="1395">
                  <c:v>137439.22499999995</c:v>
                </c:pt>
                <c:pt idx="1396">
                  <c:v>136834.22499999995</c:v>
                </c:pt>
                <c:pt idx="1397">
                  <c:v>136834.22499999995</c:v>
                </c:pt>
                <c:pt idx="1398">
                  <c:v>138059.84499999994</c:v>
                </c:pt>
                <c:pt idx="1399">
                  <c:v>137090.79999999993</c:v>
                </c:pt>
                <c:pt idx="1400">
                  <c:v>136485.79999999993</c:v>
                </c:pt>
                <c:pt idx="1401">
                  <c:v>138402.98999999993</c:v>
                </c:pt>
                <c:pt idx="1402">
                  <c:v>137620.11999999994</c:v>
                </c:pt>
                <c:pt idx="1403">
                  <c:v>137015.11999999994</c:v>
                </c:pt>
                <c:pt idx="1404">
                  <c:v>138495.93999999994</c:v>
                </c:pt>
                <c:pt idx="1405">
                  <c:v>142005.54499999995</c:v>
                </c:pt>
                <c:pt idx="1406">
                  <c:v>146845.54499999995</c:v>
                </c:pt>
                <c:pt idx="1407">
                  <c:v>151663.81999999995</c:v>
                </c:pt>
                <c:pt idx="1408">
                  <c:v>151058.81999999995</c:v>
                </c:pt>
                <c:pt idx="1409">
                  <c:v>149872.63499999995</c:v>
                </c:pt>
                <c:pt idx="1410">
                  <c:v>153950.66499999995</c:v>
                </c:pt>
                <c:pt idx="1411">
                  <c:v>153345.66499999995</c:v>
                </c:pt>
                <c:pt idx="1412">
                  <c:v>153345.66499999995</c:v>
                </c:pt>
                <c:pt idx="1413">
                  <c:v>152268.15999999995</c:v>
                </c:pt>
                <c:pt idx="1414">
                  <c:v>151663.15999999995</c:v>
                </c:pt>
                <c:pt idx="1415">
                  <c:v>151058.15999999995</c:v>
                </c:pt>
                <c:pt idx="1416">
                  <c:v>150070.46999999994</c:v>
                </c:pt>
                <c:pt idx="1417">
                  <c:v>150413.77999999994</c:v>
                </c:pt>
                <c:pt idx="1418">
                  <c:v>149749.43499999994</c:v>
                </c:pt>
                <c:pt idx="1419">
                  <c:v>149032.12499999994</c:v>
                </c:pt>
                <c:pt idx="1420">
                  <c:v>150428.46499999994</c:v>
                </c:pt>
                <c:pt idx="1421">
                  <c:v>149823.46499999994</c:v>
                </c:pt>
                <c:pt idx="1422">
                  <c:v>149823.46499999994</c:v>
                </c:pt>
                <c:pt idx="1423">
                  <c:v>150535.38499999995</c:v>
                </c:pt>
                <c:pt idx="1424">
                  <c:v>149930.38499999995</c:v>
                </c:pt>
                <c:pt idx="1425">
                  <c:v>149034.04999999996</c:v>
                </c:pt>
                <c:pt idx="1426">
                  <c:v>148429.04999999996</c:v>
                </c:pt>
                <c:pt idx="1427">
                  <c:v>149332.75499999995</c:v>
                </c:pt>
                <c:pt idx="1428">
                  <c:v>148727.75499999995</c:v>
                </c:pt>
                <c:pt idx="1429">
                  <c:v>149874.72499999995</c:v>
                </c:pt>
                <c:pt idx="1430">
                  <c:v>150659.13499999995</c:v>
                </c:pt>
                <c:pt idx="1431">
                  <c:v>149805.53499999995</c:v>
                </c:pt>
                <c:pt idx="1432">
                  <c:v>148718.07499999995</c:v>
                </c:pt>
                <c:pt idx="1433">
                  <c:v>148113.07499999995</c:v>
                </c:pt>
                <c:pt idx="1434">
                  <c:v>147508.07499999995</c:v>
                </c:pt>
                <c:pt idx="1435">
                  <c:v>146903.07499999995</c:v>
                </c:pt>
                <c:pt idx="1436">
                  <c:v>146127.46499999997</c:v>
                </c:pt>
                <c:pt idx="1437">
                  <c:v>145522.46499999997</c:v>
                </c:pt>
                <c:pt idx="1438">
                  <c:v>146779.21499999997</c:v>
                </c:pt>
                <c:pt idx="1439">
                  <c:v>146154.90999999997</c:v>
                </c:pt>
                <c:pt idx="1440">
                  <c:v>145549.90999999997</c:v>
                </c:pt>
                <c:pt idx="1441">
                  <c:v>144944.90999999997</c:v>
                </c:pt>
                <c:pt idx="1442">
                  <c:v>144339.90999999997</c:v>
                </c:pt>
                <c:pt idx="1443">
                  <c:v>143695.80499999996</c:v>
                </c:pt>
                <c:pt idx="1444">
                  <c:v>145985.61999999997</c:v>
                </c:pt>
                <c:pt idx="1445">
                  <c:v>145380.61999999997</c:v>
                </c:pt>
                <c:pt idx="1446">
                  <c:v>144594.55999999997</c:v>
                </c:pt>
                <c:pt idx="1447">
                  <c:v>144754.44499999998</c:v>
                </c:pt>
                <c:pt idx="1448">
                  <c:v>144149.44499999998</c:v>
                </c:pt>
                <c:pt idx="1449">
                  <c:v>147092.49499999997</c:v>
                </c:pt>
                <c:pt idx="1450">
                  <c:v>147241.87499999997</c:v>
                </c:pt>
                <c:pt idx="1451">
                  <c:v>149575.96499999997</c:v>
                </c:pt>
                <c:pt idx="1452">
                  <c:v>148970.96499999997</c:v>
                </c:pt>
                <c:pt idx="1453">
                  <c:v>150288.59999999998</c:v>
                </c:pt>
                <c:pt idx="1454">
                  <c:v>149560.06999999998</c:v>
                </c:pt>
                <c:pt idx="1455">
                  <c:v>148955.06999999998</c:v>
                </c:pt>
                <c:pt idx="1456">
                  <c:v>148350.06999999998</c:v>
                </c:pt>
                <c:pt idx="1457">
                  <c:v>147634.24499999997</c:v>
                </c:pt>
                <c:pt idx="1458">
                  <c:v>147029.24499999997</c:v>
                </c:pt>
                <c:pt idx="1459">
                  <c:v>147357.26499999996</c:v>
                </c:pt>
                <c:pt idx="1460">
                  <c:v>149131.28999999995</c:v>
                </c:pt>
                <c:pt idx="1461">
                  <c:v>148526.28999999995</c:v>
                </c:pt>
                <c:pt idx="1462">
                  <c:v>147921.28999999995</c:v>
                </c:pt>
                <c:pt idx="1463">
                  <c:v>147316.28999999995</c:v>
                </c:pt>
                <c:pt idx="1464">
                  <c:v>146711.28999999995</c:v>
                </c:pt>
                <c:pt idx="1465">
                  <c:v>146106.28999999995</c:v>
                </c:pt>
                <c:pt idx="1466">
                  <c:v>144994.84999999995</c:v>
                </c:pt>
                <c:pt idx="1467">
                  <c:v>144994.84999999995</c:v>
                </c:pt>
                <c:pt idx="1468">
                  <c:v>144389.84999999995</c:v>
                </c:pt>
                <c:pt idx="1469">
                  <c:v>143784.84999999995</c:v>
                </c:pt>
                <c:pt idx="1470">
                  <c:v>143179.84999999995</c:v>
                </c:pt>
                <c:pt idx="1471">
                  <c:v>142565.49999999994</c:v>
                </c:pt>
                <c:pt idx="1472">
                  <c:v>141960.49999999994</c:v>
                </c:pt>
                <c:pt idx="1473">
                  <c:v>148980.53499999995</c:v>
                </c:pt>
                <c:pt idx="1474">
                  <c:v>148375.53499999995</c:v>
                </c:pt>
                <c:pt idx="1475">
                  <c:v>147770.53499999995</c:v>
                </c:pt>
                <c:pt idx="1476">
                  <c:v>148537.23499999996</c:v>
                </c:pt>
                <c:pt idx="1477">
                  <c:v>147932.23499999996</c:v>
                </c:pt>
                <c:pt idx="1478">
                  <c:v>149656.20999999996</c:v>
                </c:pt>
                <c:pt idx="1479">
                  <c:v>148978.82999999996</c:v>
                </c:pt>
                <c:pt idx="1480">
                  <c:v>148373.82999999996</c:v>
                </c:pt>
                <c:pt idx="1481">
                  <c:v>151048.31499999994</c:v>
                </c:pt>
                <c:pt idx="1482">
                  <c:v>152861.11499999993</c:v>
                </c:pt>
                <c:pt idx="1483">
                  <c:v>151931.22999999992</c:v>
                </c:pt>
                <c:pt idx="1484">
                  <c:v>151326.22999999992</c:v>
                </c:pt>
                <c:pt idx="1485">
                  <c:v>153845.94499999992</c:v>
                </c:pt>
                <c:pt idx="1486">
                  <c:v>153240.94499999992</c:v>
                </c:pt>
                <c:pt idx="1487">
                  <c:v>152472.37499999991</c:v>
                </c:pt>
                <c:pt idx="1488">
                  <c:v>150570.5849999999</c:v>
                </c:pt>
                <c:pt idx="1489">
                  <c:v>149965.5849999999</c:v>
                </c:pt>
                <c:pt idx="1490">
                  <c:v>151873.6999999999</c:v>
                </c:pt>
                <c:pt idx="1491">
                  <c:v>155339.52499999991</c:v>
                </c:pt>
                <c:pt idx="1492">
                  <c:v>154611.87499999991</c:v>
                </c:pt>
                <c:pt idx="1493">
                  <c:v>154006.87499999991</c:v>
                </c:pt>
                <c:pt idx="1494">
                  <c:v>153401.87499999991</c:v>
                </c:pt>
                <c:pt idx="1495">
                  <c:v>152796.87499999991</c:v>
                </c:pt>
                <c:pt idx="1496">
                  <c:v>151897.67999999991</c:v>
                </c:pt>
                <c:pt idx="1497">
                  <c:v>149506.55499999991</c:v>
                </c:pt>
                <c:pt idx="1498">
                  <c:v>146637.2049999999</c:v>
                </c:pt>
                <c:pt idx="1499">
                  <c:v>146032.2049999999</c:v>
                </c:pt>
                <c:pt idx="1500">
                  <c:v>145427.2049999999</c:v>
                </c:pt>
                <c:pt idx="1501">
                  <c:v>144822.2049999999</c:v>
                </c:pt>
                <c:pt idx="1502">
                  <c:v>144191.02499999991</c:v>
                </c:pt>
                <c:pt idx="1503">
                  <c:v>143586.02499999991</c:v>
                </c:pt>
                <c:pt idx="1504">
                  <c:v>142981.02499999991</c:v>
                </c:pt>
                <c:pt idx="1505">
                  <c:v>144048.9599999999</c:v>
                </c:pt>
                <c:pt idx="1506">
                  <c:v>148605.81999999989</c:v>
                </c:pt>
                <c:pt idx="1507">
                  <c:v>147959.40499999988</c:v>
                </c:pt>
                <c:pt idx="1508">
                  <c:v>147354.40499999988</c:v>
                </c:pt>
                <c:pt idx="1509">
                  <c:v>146749.40499999988</c:v>
                </c:pt>
                <c:pt idx="1510">
                  <c:v>145799.49999999988</c:v>
                </c:pt>
                <c:pt idx="1511">
                  <c:v>148010.33499999988</c:v>
                </c:pt>
                <c:pt idx="1512">
                  <c:v>150341.12499999988</c:v>
                </c:pt>
                <c:pt idx="1513">
                  <c:v>152177.18999999989</c:v>
                </c:pt>
                <c:pt idx="1514">
                  <c:v>151262.20999999988</c:v>
                </c:pt>
                <c:pt idx="1515">
                  <c:v>157870.07499999987</c:v>
                </c:pt>
                <c:pt idx="1516">
                  <c:v>157265.07499999987</c:v>
                </c:pt>
                <c:pt idx="1517">
                  <c:v>156660.07499999987</c:v>
                </c:pt>
                <c:pt idx="1518">
                  <c:v>156055.07499999987</c:v>
                </c:pt>
                <c:pt idx="1519">
                  <c:v>155840.07999999987</c:v>
                </c:pt>
                <c:pt idx="1520">
                  <c:v>154549.99999999988</c:v>
                </c:pt>
                <c:pt idx="1521">
                  <c:v>155646.53499999989</c:v>
                </c:pt>
                <c:pt idx="1522">
                  <c:v>155041.53499999989</c:v>
                </c:pt>
                <c:pt idx="1523">
                  <c:v>157229.5449999999</c:v>
                </c:pt>
                <c:pt idx="1524">
                  <c:v>157757.3249999999</c:v>
                </c:pt>
                <c:pt idx="1525">
                  <c:v>157757.3249999999</c:v>
                </c:pt>
                <c:pt idx="1526">
                  <c:v>158598.65999999989</c:v>
                </c:pt>
                <c:pt idx="1527">
                  <c:v>157993.65999999989</c:v>
                </c:pt>
                <c:pt idx="1528">
                  <c:v>157388.65999999989</c:v>
                </c:pt>
                <c:pt idx="1529">
                  <c:v>156783.65999999989</c:v>
                </c:pt>
                <c:pt idx="1530">
                  <c:v>156178.65999999989</c:v>
                </c:pt>
                <c:pt idx="1531">
                  <c:v>155411.0799999999</c:v>
                </c:pt>
                <c:pt idx="1532">
                  <c:v>154806.0799999999</c:v>
                </c:pt>
                <c:pt idx="1533">
                  <c:v>154201.0799999999</c:v>
                </c:pt>
                <c:pt idx="1534">
                  <c:v>154209.7699999999</c:v>
                </c:pt>
                <c:pt idx="1535">
                  <c:v>155219.34999999989</c:v>
                </c:pt>
                <c:pt idx="1536">
                  <c:v>154614.34999999989</c:v>
                </c:pt>
                <c:pt idx="1537">
                  <c:v>157521.53999999989</c:v>
                </c:pt>
                <c:pt idx="1538">
                  <c:v>156916.53999999989</c:v>
                </c:pt>
                <c:pt idx="1539">
                  <c:v>156311.53999999989</c:v>
                </c:pt>
                <c:pt idx="1540">
                  <c:v>155193.1149999999</c:v>
                </c:pt>
                <c:pt idx="1541">
                  <c:v>154588.1149999999</c:v>
                </c:pt>
                <c:pt idx="1542">
                  <c:v>153983.1149999999</c:v>
                </c:pt>
                <c:pt idx="1543">
                  <c:v>153378.1149999999</c:v>
                </c:pt>
                <c:pt idx="1544">
                  <c:v>156275.18499999991</c:v>
                </c:pt>
                <c:pt idx="1545">
                  <c:v>155432.96999999991</c:v>
                </c:pt>
                <c:pt idx="1546">
                  <c:v>154827.96999999991</c:v>
                </c:pt>
                <c:pt idx="1547">
                  <c:v>154827.96999999991</c:v>
                </c:pt>
                <c:pt idx="1548">
                  <c:v>154222.96999999991</c:v>
                </c:pt>
                <c:pt idx="1549">
                  <c:v>153617.96999999991</c:v>
                </c:pt>
                <c:pt idx="1550">
                  <c:v>155515.96499999991</c:v>
                </c:pt>
                <c:pt idx="1551">
                  <c:v>154910.96499999991</c:v>
                </c:pt>
                <c:pt idx="1552">
                  <c:v>154910.96499999991</c:v>
                </c:pt>
                <c:pt idx="1553">
                  <c:v>154305.96499999991</c:v>
                </c:pt>
                <c:pt idx="1554">
                  <c:v>153700.96499999991</c:v>
                </c:pt>
                <c:pt idx="1555">
                  <c:v>153095.96499999991</c:v>
                </c:pt>
                <c:pt idx="1556">
                  <c:v>156948.87999999992</c:v>
                </c:pt>
                <c:pt idx="1557">
                  <c:v>156343.87999999992</c:v>
                </c:pt>
                <c:pt idx="1558">
                  <c:v>157369.35499999992</c:v>
                </c:pt>
                <c:pt idx="1559">
                  <c:v>158848.35999999993</c:v>
                </c:pt>
                <c:pt idx="1560">
                  <c:v>158243.35999999993</c:v>
                </c:pt>
                <c:pt idx="1561">
                  <c:v>157557.72999999992</c:v>
                </c:pt>
                <c:pt idx="1562">
                  <c:v>157557.72999999992</c:v>
                </c:pt>
                <c:pt idx="1563">
                  <c:v>156952.72999999992</c:v>
                </c:pt>
                <c:pt idx="1564">
                  <c:v>156347.72999999992</c:v>
                </c:pt>
                <c:pt idx="1565">
                  <c:v>155601.87499999991</c:v>
                </c:pt>
                <c:pt idx="1566">
                  <c:v>157421.9899999999</c:v>
                </c:pt>
                <c:pt idx="1567">
                  <c:v>158819.37499999991</c:v>
                </c:pt>
                <c:pt idx="1568">
                  <c:v>157747.75499999992</c:v>
                </c:pt>
                <c:pt idx="1569">
                  <c:v>156616.95499999993</c:v>
                </c:pt>
                <c:pt idx="1570">
                  <c:v>156011.95499999993</c:v>
                </c:pt>
                <c:pt idx="1571">
                  <c:v>155406.95499999993</c:v>
                </c:pt>
                <c:pt idx="1572">
                  <c:v>154801.95499999993</c:v>
                </c:pt>
                <c:pt idx="1573">
                  <c:v>156831.17999999993</c:v>
                </c:pt>
                <c:pt idx="1574">
                  <c:v>156226.17999999993</c:v>
                </c:pt>
                <c:pt idx="1575">
                  <c:v>155621.17999999993</c:v>
                </c:pt>
                <c:pt idx="1576">
                  <c:v>154864.15999999995</c:v>
                </c:pt>
                <c:pt idx="1577">
                  <c:v>154259.15999999995</c:v>
                </c:pt>
                <c:pt idx="1578">
                  <c:v>153537.33999999994</c:v>
                </c:pt>
                <c:pt idx="1579">
                  <c:v>152932.33999999994</c:v>
                </c:pt>
                <c:pt idx="1580">
                  <c:v>152327.33999999994</c:v>
                </c:pt>
                <c:pt idx="1581">
                  <c:v>151722.33999999994</c:v>
                </c:pt>
                <c:pt idx="1582">
                  <c:v>153793.96999999994</c:v>
                </c:pt>
                <c:pt idx="1583">
                  <c:v>153188.96999999994</c:v>
                </c:pt>
                <c:pt idx="1584">
                  <c:v>152583.96999999994</c:v>
                </c:pt>
                <c:pt idx="1585">
                  <c:v>151781.18999999994</c:v>
                </c:pt>
                <c:pt idx="1586">
                  <c:v>151176.18999999994</c:v>
                </c:pt>
                <c:pt idx="1587">
                  <c:v>151176.18999999994</c:v>
                </c:pt>
                <c:pt idx="1588">
                  <c:v>150422.68999999994</c:v>
                </c:pt>
                <c:pt idx="1589">
                  <c:v>149817.68999999994</c:v>
                </c:pt>
                <c:pt idx="1590">
                  <c:v>149212.68999999994</c:v>
                </c:pt>
                <c:pt idx="1591">
                  <c:v>148306.72999999995</c:v>
                </c:pt>
                <c:pt idx="1592">
                  <c:v>147701.72999999995</c:v>
                </c:pt>
                <c:pt idx="1593">
                  <c:v>148979.87499999994</c:v>
                </c:pt>
                <c:pt idx="1594">
                  <c:v>148951.60499999995</c:v>
                </c:pt>
                <c:pt idx="1595">
                  <c:v>148241.38999999996</c:v>
                </c:pt>
                <c:pt idx="1596">
                  <c:v>147636.38999999996</c:v>
                </c:pt>
                <c:pt idx="1597">
                  <c:v>147031.38999999996</c:v>
                </c:pt>
                <c:pt idx="1598">
                  <c:v>150193.77999999997</c:v>
                </c:pt>
                <c:pt idx="1599">
                  <c:v>150513.10999999996</c:v>
                </c:pt>
                <c:pt idx="1600">
                  <c:v>149908.10999999996</c:v>
                </c:pt>
                <c:pt idx="1601">
                  <c:v>149303.10999999996</c:v>
                </c:pt>
                <c:pt idx="1602">
                  <c:v>148698.10999999996</c:v>
                </c:pt>
                <c:pt idx="1603">
                  <c:v>147344.28499999995</c:v>
                </c:pt>
                <c:pt idx="1604">
                  <c:v>148888.84999999995</c:v>
                </c:pt>
                <c:pt idx="1605">
                  <c:v>148283.84999999995</c:v>
                </c:pt>
                <c:pt idx="1606">
                  <c:v>150398.98499999996</c:v>
                </c:pt>
                <c:pt idx="1607">
                  <c:v>149793.98499999996</c:v>
                </c:pt>
                <c:pt idx="1608">
                  <c:v>148770.26999999996</c:v>
                </c:pt>
                <c:pt idx="1609">
                  <c:v>148165.26999999996</c:v>
                </c:pt>
                <c:pt idx="1610">
                  <c:v>147560.26999999996</c:v>
                </c:pt>
                <c:pt idx="1611">
                  <c:v>146955.26999999996</c:v>
                </c:pt>
                <c:pt idx="1612">
                  <c:v>146350.26999999996</c:v>
                </c:pt>
                <c:pt idx="1613">
                  <c:v>145745.26999999996</c:v>
                </c:pt>
                <c:pt idx="1614">
                  <c:v>144742.67499999996</c:v>
                </c:pt>
                <c:pt idx="1615">
                  <c:v>144137.67499999996</c:v>
                </c:pt>
                <c:pt idx="1616">
                  <c:v>143532.67499999996</c:v>
                </c:pt>
                <c:pt idx="1617">
                  <c:v>142927.67499999996</c:v>
                </c:pt>
                <c:pt idx="1618">
                  <c:v>143965.90999999995</c:v>
                </c:pt>
                <c:pt idx="1619">
                  <c:v>144407.77999999994</c:v>
                </c:pt>
                <c:pt idx="1620">
                  <c:v>143802.77999999994</c:v>
                </c:pt>
                <c:pt idx="1621">
                  <c:v>143802.77999999994</c:v>
                </c:pt>
                <c:pt idx="1622">
                  <c:v>143197.77999999994</c:v>
                </c:pt>
                <c:pt idx="1623">
                  <c:v>143738.26499999993</c:v>
                </c:pt>
                <c:pt idx="1624">
                  <c:v>143527.66999999993</c:v>
                </c:pt>
                <c:pt idx="1625">
                  <c:v>145635.21499999994</c:v>
                </c:pt>
                <c:pt idx="1626">
                  <c:v>145030.21499999994</c:v>
                </c:pt>
                <c:pt idx="1627">
                  <c:v>145584.11999999994</c:v>
                </c:pt>
                <c:pt idx="1628">
                  <c:v>144979.11999999994</c:v>
                </c:pt>
                <c:pt idx="1629">
                  <c:v>144374.11999999994</c:v>
                </c:pt>
                <c:pt idx="1630">
                  <c:v>143458.86499999993</c:v>
                </c:pt>
                <c:pt idx="1631">
                  <c:v>143581.73499999993</c:v>
                </c:pt>
                <c:pt idx="1632">
                  <c:v>143947.15499999994</c:v>
                </c:pt>
                <c:pt idx="1633">
                  <c:v>143342.15499999994</c:v>
                </c:pt>
                <c:pt idx="1634">
                  <c:v>142737.15499999994</c:v>
                </c:pt>
                <c:pt idx="1635">
                  <c:v>145620.74999999994</c:v>
                </c:pt>
                <c:pt idx="1636">
                  <c:v>147116.74999999994</c:v>
                </c:pt>
                <c:pt idx="1637">
                  <c:v>146861.21999999994</c:v>
                </c:pt>
                <c:pt idx="1638">
                  <c:v>146256.21999999994</c:v>
                </c:pt>
                <c:pt idx="1639">
                  <c:v>145651.21999999994</c:v>
                </c:pt>
                <c:pt idx="1640">
                  <c:v>145046.21999999994</c:v>
                </c:pt>
                <c:pt idx="1641">
                  <c:v>148052.73999999993</c:v>
                </c:pt>
                <c:pt idx="1642">
                  <c:v>147447.73999999993</c:v>
                </c:pt>
                <c:pt idx="1643">
                  <c:v>146842.73999999993</c:v>
                </c:pt>
                <c:pt idx="1644">
                  <c:v>146237.73999999993</c:v>
                </c:pt>
                <c:pt idx="1645">
                  <c:v>145371.81999999992</c:v>
                </c:pt>
                <c:pt idx="1646">
                  <c:v>144766.81999999992</c:v>
                </c:pt>
                <c:pt idx="1647">
                  <c:v>144161.81999999992</c:v>
                </c:pt>
                <c:pt idx="1648">
                  <c:v>143556.81999999992</c:v>
                </c:pt>
                <c:pt idx="1649">
                  <c:v>145804.28499999992</c:v>
                </c:pt>
                <c:pt idx="1650">
                  <c:v>145199.28499999992</c:v>
                </c:pt>
                <c:pt idx="1651">
                  <c:v>144594.28499999992</c:v>
                </c:pt>
                <c:pt idx="1652">
                  <c:v>143989.28499999992</c:v>
                </c:pt>
                <c:pt idx="1653">
                  <c:v>143384.28499999992</c:v>
                </c:pt>
                <c:pt idx="1654">
                  <c:v>144790.02999999991</c:v>
                </c:pt>
                <c:pt idx="1655">
                  <c:v>144984.0149999999</c:v>
                </c:pt>
                <c:pt idx="1656">
                  <c:v>144379.0149999999</c:v>
                </c:pt>
                <c:pt idx="1657">
                  <c:v>144379.0149999999</c:v>
                </c:pt>
                <c:pt idx="1658">
                  <c:v>144657.09499999988</c:v>
                </c:pt>
                <c:pt idx="1659">
                  <c:v>145396.89999999988</c:v>
                </c:pt>
                <c:pt idx="1660">
                  <c:v>144791.89999999988</c:v>
                </c:pt>
                <c:pt idx="1661">
                  <c:v>144043.84499999988</c:v>
                </c:pt>
                <c:pt idx="1662">
                  <c:v>145088.2949999999</c:v>
                </c:pt>
                <c:pt idx="1663">
                  <c:v>144483.2949999999</c:v>
                </c:pt>
                <c:pt idx="1664">
                  <c:v>144987.8649999999</c:v>
                </c:pt>
                <c:pt idx="1665">
                  <c:v>145915.1099999999</c:v>
                </c:pt>
                <c:pt idx="1666">
                  <c:v>146152.5449999999</c:v>
                </c:pt>
                <c:pt idx="1667">
                  <c:v>147195.06999999989</c:v>
                </c:pt>
                <c:pt idx="1668">
                  <c:v>147996.91499999989</c:v>
                </c:pt>
                <c:pt idx="1669">
                  <c:v>147021.10499999989</c:v>
                </c:pt>
                <c:pt idx="1670">
                  <c:v>149379.11999999991</c:v>
                </c:pt>
                <c:pt idx="1671">
                  <c:v>148774.11999999991</c:v>
                </c:pt>
                <c:pt idx="1672">
                  <c:v>148774.11999999991</c:v>
                </c:pt>
                <c:pt idx="1673">
                  <c:v>148169.11999999991</c:v>
                </c:pt>
                <c:pt idx="1674">
                  <c:v>147564.11999999991</c:v>
                </c:pt>
                <c:pt idx="1675">
                  <c:v>146959.11999999991</c:v>
                </c:pt>
                <c:pt idx="1676">
                  <c:v>146293.34499999991</c:v>
                </c:pt>
                <c:pt idx="1677">
                  <c:v>145688.34499999991</c:v>
                </c:pt>
                <c:pt idx="1678">
                  <c:v>146854.50999999992</c:v>
                </c:pt>
                <c:pt idx="1679">
                  <c:v>146249.50999999992</c:v>
                </c:pt>
                <c:pt idx="1680">
                  <c:v>147733.18999999992</c:v>
                </c:pt>
                <c:pt idx="1681">
                  <c:v>149301.67999999991</c:v>
                </c:pt>
                <c:pt idx="1682">
                  <c:v>148696.67999999991</c:v>
                </c:pt>
                <c:pt idx="1683">
                  <c:v>148696.67999999991</c:v>
                </c:pt>
                <c:pt idx="1684">
                  <c:v>148091.67999999991</c:v>
                </c:pt>
                <c:pt idx="1685">
                  <c:v>147391.80499999991</c:v>
                </c:pt>
                <c:pt idx="1686">
                  <c:v>146786.80499999991</c:v>
                </c:pt>
                <c:pt idx="1687">
                  <c:v>147939.16499999989</c:v>
                </c:pt>
                <c:pt idx="1688">
                  <c:v>149682.77499999988</c:v>
                </c:pt>
                <c:pt idx="1689">
                  <c:v>150155.82999999987</c:v>
                </c:pt>
                <c:pt idx="1690">
                  <c:v>150418.23499999987</c:v>
                </c:pt>
                <c:pt idx="1691">
                  <c:v>151044.62999999986</c:v>
                </c:pt>
                <c:pt idx="1692">
                  <c:v>151464.38999999987</c:v>
                </c:pt>
                <c:pt idx="1693">
                  <c:v>153480.57999999987</c:v>
                </c:pt>
                <c:pt idx="1694">
                  <c:v>154081.61999999988</c:v>
                </c:pt>
                <c:pt idx="1695">
                  <c:v>154983.45499999987</c:v>
                </c:pt>
                <c:pt idx="1696">
                  <c:v>154997.25999999986</c:v>
                </c:pt>
                <c:pt idx="1697">
                  <c:v>156006.78499999986</c:v>
                </c:pt>
                <c:pt idx="1698">
                  <c:v>156154.34999999986</c:v>
                </c:pt>
                <c:pt idx="1699">
                  <c:v>155549.34999999986</c:v>
                </c:pt>
                <c:pt idx="1700">
                  <c:v>154944.34999999986</c:v>
                </c:pt>
                <c:pt idx="1701">
                  <c:v>155915.48499999987</c:v>
                </c:pt>
                <c:pt idx="1702">
                  <c:v>156466.80499999988</c:v>
                </c:pt>
                <c:pt idx="1703">
                  <c:v>156858.12999999989</c:v>
                </c:pt>
                <c:pt idx="1704">
                  <c:v>156253.12999999989</c:v>
                </c:pt>
                <c:pt idx="1705">
                  <c:v>155648.12999999989</c:v>
                </c:pt>
                <c:pt idx="1706">
                  <c:v>155043.12999999989</c:v>
                </c:pt>
                <c:pt idx="1707">
                  <c:v>157284.43499999988</c:v>
                </c:pt>
                <c:pt idx="1708">
                  <c:v>156526.91999999987</c:v>
                </c:pt>
                <c:pt idx="1709">
                  <c:v>155921.91999999987</c:v>
                </c:pt>
                <c:pt idx="1710">
                  <c:v>156212.26499999987</c:v>
                </c:pt>
                <c:pt idx="1711">
                  <c:v>155607.26499999987</c:v>
                </c:pt>
                <c:pt idx="1712">
                  <c:v>155002.26499999987</c:v>
                </c:pt>
                <c:pt idx="1713">
                  <c:v>154397.26499999987</c:v>
                </c:pt>
                <c:pt idx="1714">
                  <c:v>153792.26499999987</c:v>
                </c:pt>
                <c:pt idx="1715">
                  <c:v>153187.26499999987</c:v>
                </c:pt>
                <c:pt idx="1716">
                  <c:v>152546.67999999988</c:v>
                </c:pt>
                <c:pt idx="1717">
                  <c:v>151941.67999999988</c:v>
                </c:pt>
                <c:pt idx="1718">
                  <c:v>151336.67999999988</c:v>
                </c:pt>
                <c:pt idx="1719">
                  <c:v>152349.50499999989</c:v>
                </c:pt>
                <c:pt idx="1720">
                  <c:v>151744.50499999989</c:v>
                </c:pt>
                <c:pt idx="1721">
                  <c:v>153050.6449999999</c:v>
                </c:pt>
                <c:pt idx="1722">
                  <c:v>152445.6449999999</c:v>
                </c:pt>
                <c:pt idx="1723">
                  <c:v>154055.43999999992</c:v>
                </c:pt>
                <c:pt idx="1724">
                  <c:v>154262.07499999992</c:v>
                </c:pt>
                <c:pt idx="1725">
                  <c:v>153657.07499999992</c:v>
                </c:pt>
                <c:pt idx="1726">
                  <c:v>154293.97499999992</c:v>
                </c:pt>
                <c:pt idx="1727">
                  <c:v>154293.97499999992</c:v>
                </c:pt>
                <c:pt idx="1728">
                  <c:v>153688.97499999992</c:v>
                </c:pt>
                <c:pt idx="1729">
                  <c:v>153083.97499999992</c:v>
                </c:pt>
                <c:pt idx="1730">
                  <c:v>153400.44499999992</c:v>
                </c:pt>
                <c:pt idx="1731">
                  <c:v>153817.67499999993</c:v>
                </c:pt>
                <c:pt idx="1732">
                  <c:v>154296.88999999993</c:v>
                </c:pt>
                <c:pt idx="1733">
                  <c:v>153691.88999999993</c:v>
                </c:pt>
                <c:pt idx="1734">
                  <c:v>153086.88999999993</c:v>
                </c:pt>
                <c:pt idx="1735">
                  <c:v>154910.57999999993</c:v>
                </c:pt>
                <c:pt idx="1736">
                  <c:v>154305.57999999993</c:v>
                </c:pt>
                <c:pt idx="1737">
                  <c:v>154338.90999999992</c:v>
                </c:pt>
                <c:pt idx="1738">
                  <c:v>153733.90999999992</c:v>
                </c:pt>
                <c:pt idx="1739">
                  <c:v>153311.23499999993</c:v>
                </c:pt>
                <c:pt idx="1740">
                  <c:v>152658.65999999992</c:v>
                </c:pt>
                <c:pt idx="1741">
                  <c:v>153244.84999999992</c:v>
                </c:pt>
                <c:pt idx="1742">
                  <c:v>153008.12999999992</c:v>
                </c:pt>
                <c:pt idx="1743">
                  <c:v>155142.12999999992</c:v>
                </c:pt>
                <c:pt idx="1744">
                  <c:v>154537.12999999992</c:v>
                </c:pt>
                <c:pt idx="1745">
                  <c:v>153932.12999999992</c:v>
                </c:pt>
                <c:pt idx="1746">
                  <c:v>152687.64499999993</c:v>
                </c:pt>
                <c:pt idx="1747">
                  <c:v>153095.46999999994</c:v>
                </c:pt>
                <c:pt idx="1748">
                  <c:v>155465.80499999993</c:v>
                </c:pt>
                <c:pt idx="1749">
                  <c:v>154860.80499999993</c:v>
                </c:pt>
                <c:pt idx="1750">
                  <c:v>154915.69499999995</c:v>
                </c:pt>
                <c:pt idx="1751">
                  <c:v>154310.69499999995</c:v>
                </c:pt>
                <c:pt idx="1752">
                  <c:v>153705.69499999995</c:v>
                </c:pt>
                <c:pt idx="1753">
                  <c:v>153100.69499999995</c:v>
                </c:pt>
                <c:pt idx="1754">
                  <c:v>152495.69499999995</c:v>
                </c:pt>
                <c:pt idx="1755">
                  <c:v>153451.20999999996</c:v>
                </c:pt>
                <c:pt idx="1756">
                  <c:v>152834.10999999996</c:v>
                </c:pt>
                <c:pt idx="1757">
                  <c:v>151887.39499999996</c:v>
                </c:pt>
                <c:pt idx="1758">
                  <c:v>151282.39499999996</c:v>
                </c:pt>
                <c:pt idx="1759">
                  <c:v>153111.52999999997</c:v>
                </c:pt>
                <c:pt idx="1760">
                  <c:v>152506.52999999997</c:v>
                </c:pt>
                <c:pt idx="1761">
                  <c:v>154084.42499999996</c:v>
                </c:pt>
                <c:pt idx="1762">
                  <c:v>153479.42499999996</c:v>
                </c:pt>
                <c:pt idx="1763">
                  <c:v>152581.65999999995</c:v>
                </c:pt>
                <c:pt idx="1764">
                  <c:v>151976.65999999995</c:v>
                </c:pt>
                <c:pt idx="1765">
                  <c:v>153360.62499999994</c:v>
                </c:pt>
                <c:pt idx="1766">
                  <c:v>155377.52999999994</c:v>
                </c:pt>
                <c:pt idx="1767">
                  <c:v>154662.80499999993</c:v>
                </c:pt>
                <c:pt idx="1768">
                  <c:v>154056.97999999992</c:v>
                </c:pt>
                <c:pt idx="1769">
                  <c:v>153451.97999999992</c:v>
                </c:pt>
                <c:pt idx="1770">
                  <c:v>152389.15999999992</c:v>
                </c:pt>
                <c:pt idx="1771">
                  <c:v>151510.53499999992</c:v>
                </c:pt>
                <c:pt idx="1772">
                  <c:v>150905.53499999992</c:v>
                </c:pt>
                <c:pt idx="1773">
                  <c:v>150300.53499999992</c:v>
                </c:pt>
                <c:pt idx="1774">
                  <c:v>149695.53499999992</c:v>
                </c:pt>
                <c:pt idx="1775">
                  <c:v>150907.34999999992</c:v>
                </c:pt>
                <c:pt idx="1776">
                  <c:v>150143.50999999992</c:v>
                </c:pt>
                <c:pt idx="1777">
                  <c:v>150444.74499999991</c:v>
                </c:pt>
                <c:pt idx="1778">
                  <c:v>153138.80999999991</c:v>
                </c:pt>
                <c:pt idx="1779">
                  <c:v>154038.1149999999</c:v>
                </c:pt>
                <c:pt idx="1780">
                  <c:v>153305.62499999991</c:v>
                </c:pt>
                <c:pt idx="1781">
                  <c:v>153315.5799999999</c:v>
                </c:pt>
                <c:pt idx="1782">
                  <c:v>154436.25999999989</c:v>
                </c:pt>
                <c:pt idx="1783">
                  <c:v>153831.25999999989</c:v>
                </c:pt>
                <c:pt idx="1784">
                  <c:v>154847.3299999999</c:v>
                </c:pt>
                <c:pt idx="1785">
                  <c:v>154847.3299999999</c:v>
                </c:pt>
                <c:pt idx="1786">
                  <c:v>155491.4899999999</c:v>
                </c:pt>
                <c:pt idx="1787">
                  <c:v>154886.4899999999</c:v>
                </c:pt>
                <c:pt idx="1788">
                  <c:v>155345.7949999999</c:v>
                </c:pt>
                <c:pt idx="1789">
                  <c:v>155419.71499999991</c:v>
                </c:pt>
                <c:pt idx="1790">
                  <c:v>158282.2999999999</c:v>
                </c:pt>
                <c:pt idx="1791">
                  <c:v>159902.65499999991</c:v>
                </c:pt>
                <c:pt idx="1792">
                  <c:v>158988.99499999991</c:v>
                </c:pt>
                <c:pt idx="1793">
                  <c:v>158383.99499999991</c:v>
                </c:pt>
                <c:pt idx="1794">
                  <c:v>157778.99499999991</c:v>
                </c:pt>
                <c:pt idx="1795">
                  <c:v>158125.21999999991</c:v>
                </c:pt>
                <c:pt idx="1796">
                  <c:v>158842.91499999992</c:v>
                </c:pt>
                <c:pt idx="1797">
                  <c:v>159706.74499999991</c:v>
                </c:pt>
                <c:pt idx="1798">
                  <c:v>160658.2999999999</c:v>
                </c:pt>
                <c:pt idx="1799">
                  <c:v>163475.9499999999</c:v>
                </c:pt>
                <c:pt idx="1800">
                  <c:v>164345.55499999991</c:v>
                </c:pt>
                <c:pt idx="1801">
                  <c:v>163740.55499999991</c:v>
                </c:pt>
                <c:pt idx="1802">
                  <c:v>163745.28499999992</c:v>
                </c:pt>
                <c:pt idx="1803">
                  <c:v>165130.73499999993</c:v>
                </c:pt>
                <c:pt idx="1804">
                  <c:v>164525.73499999993</c:v>
                </c:pt>
                <c:pt idx="1805">
                  <c:v>166298.65999999992</c:v>
                </c:pt>
                <c:pt idx="1806">
                  <c:v>165693.65999999992</c:v>
                </c:pt>
                <c:pt idx="1807">
                  <c:v>165693.65999999992</c:v>
                </c:pt>
                <c:pt idx="1808">
                  <c:v>166570.13999999993</c:v>
                </c:pt>
                <c:pt idx="1809">
                  <c:v>167181.68499999994</c:v>
                </c:pt>
                <c:pt idx="1810">
                  <c:v>167476.37499999994</c:v>
                </c:pt>
                <c:pt idx="1811">
                  <c:v>166871.37499999994</c:v>
                </c:pt>
                <c:pt idx="1812">
                  <c:v>166871.37499999994</c:v>
                </c:pt>
                <c:pt idx="1813">
                  <c:v>166138.11499999993</c:v>
                </c:pt>
                <c:pt idx="1814">
                  <c:v>165533.11499999993</c:v>
                </c:pt>
                <c:pt idx="1815">
                  <c:v>165588.93999999994</c:v>
                </c:pt>
                <c:pt idx="1816">
                  <c:v>164983.93999999994</c:v>
                </c:pt>
                <c:pt idx="1817">
                  <c:v>164165.86999999994</c:v>
                </c:pt>
                <c:pt idx="1818">
                  <c:v>163233.83999999994</c:v>
                </c:pt>
                <c:pt idx="1819">
                  <c:v>164171.97499999995</c:v>
                </c:pt>
                <c:pt idx="1820">
                  <c:v>163566.97499999995</c:v>
                </c:pt>
                <c:pt idx="1821">
                  <c:v>162961.97499999995</c:v>
                </c:pt>
                <c:pt idx="1822">
                  <c:v>162961.97499999995</c:v>
                </c:pt>
                <c:pt idx="1823">
                  <c:v>162356.97499999995</c:v>
                </c:pt>
                <c:pt idx="1824">
                  <c:v>161751.97499999995</c:v>
                </c:pt>
                <c:pt idx="1825">
                  <c:v>161146.97499999995</c:v>
                </c:pt>
                <c:pt idx="1826">
                  <c:v>163320.51999999996</c:v>
                </c:pt>
                <c:pt idx="1827">
                  <c:v>164079.57499999995</c:v>
                </c:pt>
                <c:pt idx="1828">
                  <c:v>163474.57499999995</c:v>
                </c:pt>
                <c:pt idx="1829">
                  <c:v>162869.57499999995</c:v>
                </c:pt>
                <c:pt idx="1830">
                  <c:v>164204.64499999996</c:v>
                </c:pt>
                <c:pt idx="1831">
                  <c:v>164536.29499999995</c:v>
                </c:pt>
                <c:pt idx="1832">
                  <c:v>165768.40499999994</c:v>
                </c:pt>
                <c:pt idx="1833">
                  <c:v>166504.63499999995</c:v>
                </c:pt>
                <c:pt idx="1834">
                  <c:v>165899.63499999995</c:v>
                </c:pt>
                <c:pt idx="1835">
                  <c:v>167932.10499999995</c:v>
                </c:pt>
                <c:pt idx="1836">
                  <c:v>167327.10499999995</c:v>
                </c:pt>
                <c:pt idx="1837">
                  <c:v>166680.02999999994</c:v>
                </c:pt>
                <c:pt idx="1838">
                  <c:v>167456.84999999995</c:v>
                </c:pt>
                <c:pt idx="1839">
                  <c:v>168314.84999999995</c:v>
                </c:pt>
                <c:pt idx="1840">
                  <c:v>167709.84999999995</c:v>
                </c:pt>
                <c:pt idx="1841">
                  <c:v>167104.84999999995</c:v>
                </c:pt>
                <c:pt idx="1842">
                  <c:v>167796.14499999996</c:v>
                </c:pt>
                <c:pt idx="1843">
                  <c:v>167191.14499999996</c:v>
                </c:pt>
                <c:pt idx="1844">
                  <c:v>168024.50499999995</c:v>
                </c:pt>
                <c:pt idx="1845">
                  <c:v>169943.17999999993</c:v>
                </c:pt>
                <c:pt idx="1846">
                  <c:v>169338.17999999993</c:v>
                </c:pt>
                <c:pt idx="1847">
                  <c:v>169338.17999999993</c:v>
                </c:pt>
                <c:pt idx="1848">
                  <c:v>168733.17999999993</c:v>
                </c:pt>
                <c:pt idx="1849">
                  <c:v>168128.17999999993</c:v>
                </c:pt>
                <c:pt idx="1850">
                  <c:v>170640.96499999994</c:v>
                </c:pt>
                <c:pt idx="1851">
                  <c:v>170984.27499999994</c:v>
                </c:pt>
                <c:pt idx="1852">
                  <c:v>170379.27499999994</c:v>
                </c:pt>
                <c:pt idx="1853">
                  <c:v>169774.27499999994</c:v>
                </c:pt>
                <c:pt idx="1854">
                  <c:v>169169.27499999994</c:v>
                </c:pt>
                <c:pt idx="1855">
                  <c:v>168564.27499999994</c:v>
                </c:pt>
                <c:pt idx="1856">
                  <c:v>167959.27499999994</c:v>
                </c:pt>
                <c:pt idx="1857">
                  <c:v>167251.91999999993</c:v>
                </c:pt>
                <c:pt idx="1858">
                  <c:v>166646.91999999993</c:v>
                </c:pt>
                <c:pt idx="1859">
                  <c:v>167064.14999999994</c:v>
                </c:pt>
                <c:pt idx="1860">
                  <c:v>167780.79999999993</c:v>
                </c:pt>
                <c:pt idx="1861">
                  <c:v>167403.16999999993</c:v>
                </c:pt>
                <c:pt idx="1862">
                  <c:v>166798.16999999993</c:v>
                </c:pt>
                <c:pt idx="1863">
                  <c:v>168095.23499999993</c:v>
                </c:pt>
                <c:pt idx="1864">
                  <c:v>168303.29999999993</c:v>
                </c:pt>
                <c:pt idx="1865">
                  <c:v>167698.29999999993</c:v>
                </c:pt>
                <c:pt idx="1866">
                  <c:v>167093.29999999993</c:v>
                </c:pt>
                <c:pt idx="1867">
                  <c:v>167509.42999999993</c:v>
                </c:pt>
                <c:pt idx="1868">
                  <c:v>169271.24499999994</c:v>
                </c:pt>
                <c:pt idx="1869">
                  <c:v>168666.24499999994</c:v>
                </c:pt>
                <c:pt idx="1870">
                  <c:v>170147.06499999994</c:v>
                </c:pt>
                <c:pt idx="1871">
                  <c:v>169542.06499999994</c:v>
                </c:pt>
                <c:pt idx="1872">
                  <c:v>168937.06499999994</c:v>
                </c:pt>
                <c:pt idx="1873">
                  <c:v>168764.85999999996</c:v>
                </c:pt>
                <c:pt idx="1874">
                  <c:v>171392.48499999996</c:v>
                </c:pt>
                <c:pt idx="1875">
                  <c:v>171652.57999999996</c:v>
                </c:pt>
                <c:pt idx="1876">
                  <c:v>171652.57999999996</c:v>
                </c:pt>
                <c:pt idx="1877">
                  <c:v>171047.57999999996</c:v>
                </c:pt>
                <c:pt idx="1878">
                  <c:v>169284.38999999996</c:v>
                </c:pt>
                <c:pt idx="1879">
                  <c:v>168679.38999999996</c:v>
                </c:pt>
                <c:pt idx="1880">
                  <c:v>168074.38999999996</c:v>
                </c:pt>
                <c:pt idx="1881">
                  <c:v>169763.21999999994</c:v>
                </c:pt>
                <c:pt idx="1882">
                  <c:v>169701.39999999994</c:v>
                </c:pt>
                <c:pt idx="1883">
                  <c:v>169096.39999999994</c:v>
                </c:pt>
                <c:pt idx="1884">
                  <c:v>167823.75499999995</c:v>
                </c:pt>
                <c:pt idx="1885">
                  <c:v>167218.75499999995</c:v>
                </c:pt>
                <c:pt idx="1886">
                  <c:v>166394.08499999993</c:v>
                </c:pt>
                <c:pt idx="1887">
                  <c:v>165789.08499999993</c:v>
                </c:pt>
                <c:pt idx="1888">
                  <c:v>166085.31499999994</c:v>
                </c:pt>
                <c:pt idx="1889">
                  <c:v>165201.46499999994</c:v>
                </c:pt>
                <c:pt idx="1890">
                  <c:v>164596.46499999994</c:v>
                </c:pt>
                <c:pt idx="1891">
                  <c:v>163991.46499999994</c:v>
                </c:pt>
                <c:pt idx="1892">
                  <c:v>163218.76999999993</c:v>
                </c:pt>
                <c:pt idx="1893">
                  <c:v>162525.27499999994</c:v>
                </c:pt>
                <c:pt idx="1894">
                  <c:v>162760.50999999992</c:v>
                </c:pt>
                <c:pt idx="1895">
                  <c:v>164823.66999999993</c:v>
                </c:pt>
                <c:pt idx="1896">
                  <c:v>164218.66999999993</c:v>
                </c:pt>
                <c:pt idx="1897">
                  <c:v>163613.66999999993</c:v>
                </c:pt>
                <c:pt idx="1898">
                  <c:v>166749.60499999992</c:v>
                </c:pt>
                <c:pt idx="1899">
                  <c:v>166144.60499999992</c:v>
                </c:pt>
                <c:pt idx="1900">
                  <c:v>165141.62499999991</c:v>
                </c:pt>
                <c:pt idx="1901">
                  <c:v>162426.27499999991</c:v>
                </c:pt>
                <c:pt idx="1902">
                  <c:v>161821.27499999991</c:v>
                </c:pt>
                <c:pt idx="1903">
                  <c:v>161997.21999999991</c:v>
                </c:pt>
                <c:pt idx="1904">
                  <c:v>162943.93499999991</c:v>
                </c:pt>
                <c:pt idx="1905">
                  <c:v>164766.46999999991</c:v>
                </c:pt>
                <c:pt idx="1906">
                  <c:v>165454.40999999992</c:v>
                </c:pt>
                <c:pt idx="1907">
                  <c:v>164849.40999999992</c:v>
                </c:pt>
                <c:pt idx="1908">
                  <c:v>165545.7099999999</c:v>
                </c:pt>
                <c:pt idx="1909">
                  <c:v>167470.10499999989</c:v>
                </c:pt>
                <c:pt idx="1910">
                  <c:v>167257.69499999989</c:v>
                </c:pt>
                <c:pt idx="1911">
                  <c:v>167995.84999999989</c:v>
                </c:pt>
                <c:pt idx="1912">
                  <c:v>167390.84999999989</c:v>
                </c:pt>
                <c:pt idx="1913">
                  <c:v>167755.05999999988</c:v>
                </c:pt>
                <c:pt idx="1914">
                  <c:v>167150.05999999988</c:v>
                </c:pt>
                <c:pt idx="1915">
                  <c:v>166545.05999999988</c:v>
                </c:pt>
                <c:pt idx="1916">
                  <c:v>166568.87499999988</c:v>
                </c:pt>
                <c:pt idx="1917">
                  <c:v>166568.87499999988</c:v>
                </c:pt>
                <c:pt idx="1918">
                  <c:v>165963.87499999988</c:v>
                </c:pt>
                <c:pt idx="1919">
                  <c:v>165157.68499999988</c:v>
                </c:pt>
                <c:pt idx="1920">
                  <c:v>164552.68499999988</c:v>
                </c:pt>
                <c:pt idx="1921">
                  <c:v>167714.30499999988</c:v>
                </c:pt>
                <c:pt idx="1922">
                  <c:v>167109.30499999988</c:v>
                </c:pt>
                <c:pt idx="1923">
                  <c:v>166504.30499999988</c:v>
                </c:pt>
                <c:pt idx="1924">
                  <c:v>165899.30499999988</c:v>
                </c:pt>
                <c:pt idx="1925">
                  <c:v>166332.92499999987</c:v>
                </c:pt>
                <c:pt idx="1926">
                  <c:v>165727.92499999987</c:v>
                </c:pt>
                <c:pt idx="1927">
                  <c:v>165122.92499999987</c:v>
                </c:pt>
                <c:pt idx="1928">
                  <c:v>164517.92499999987</c:v>
                </c:pt>
                <c:pt idx="1929">
                  <c:v>163912.92499999987</c:v>
                </c:pt>
                <c:pt idx="1930">
                  <c:v>163307.92499999987</c:v>
                </c:pt>
                <c:pt idx="1931">
                  <c:v>162600.01999999987</c:v>
                </c:pt>
                <c:pt idx="1932">
                  <c:v>161995.01999999987</c:v>
                </c:pt>
                <c:pt idx="1933">
                  <c:v>162307.19999999987</c:v>
                </c:pt>
                <c:pt idx="1934">
                  <c:v>162307.19999999987</c:v>
                </c:pt>
                <c:pt idx="1935">
                  <c:v>163956.64999999988</c:v>
                </c:pt>
                <c:pt idx="1936">
                  <c:v>164042.28499999989</c:v>
                </c:pt>
                <c:pt idx="1937">
                  <c:v>165477.12499999988</c:v>
                </c:pt>
                <c:pt idx="1938">
                  <c:v>164872.12499999988</c:v>
                </c:pt>
                <c:pt idx="1939">
                  <c:v>164267.12499999988</c:v>
                </c:pt>
                <c:pt idx="1940">
                  <c:v>163662.12499999988</c:v>
                </c:pt>
                <c:pt idx="1941">
                  <c:v>163057.12499999988</c:v>
                </c:pt>
                <c:pt idx="1942">
                  <c:v>163335.75499999989</c:v>
                </c:pt>
                <c:pt idx="1943">
                  <c:v>164228.56999999989</c:v>
                </c:pt>
                <c:pt idx="1944">
                  <c:v>163623.56999999989</c:v>
                </c:pt>
                <c:pt idx="1945">
                  <c:v>163623.56999999989</c:v>
                </c:pt>
                <c:pt idx="1946">
                  <c:v>163018.56999999989</c:v>
                </c:pt>
                <c:pt idx="1947">
                  <c:v>162847.62999999989</c:v>
                </c:pt>
                <c:pt idx="1948">
                  <c:v>162242.62999999989</c:v>
                </c:pt>
                <c:pt idx="1949">
                  <c:v>164604.27499999988</c:v>
                </c:pt>
                <c:pt idx="1950">
                  <c:v>164782.41999999987</c:v>
                </c:pt>
                <c:pt idx="1951">
                  <c:v>166141.74499999988</c:v>
                </c:pt>
                <c:pt idx="1952">
                  <c:v>167301.25499999989</c:v>
                </c:pt>
                <c:pt idx="1953">
                  <c:v>171386.43499999988</c:v>
                </c:pt>
                <c:pt idx="1954">
                  <c:v>170781.43499999988</c:v>
                </c:pt>
                <c:pt idx="1955">
                  <c:v>170176.43499999988</c:v>
                </c:pt>
                <c:pt idx="1956">
                  <c:v>169571.43499999988</c:v>
                </c:pt>
                <c:pt idx="1957">
                  <c:v>170274.93999999989</c:v>
                </c:pt>
                <c:pt idx="1958">
                  <c:v>169959.5149999999</c:v>
                </c:pt>
                <c:pt idx="1959">
                  <c:v>169093.4849999999</c:v>
                </c:pt>
                <c:pt idx="1960">
                  <c:v>169540.0849999999</c:v>
                </c:pt>
                <c:pt idx="1961">
                  <c:v>173138.56999999989</c:v>
                </c:pt>
                <c:pt idx="1962">
                  <c:v>172533.56999999989</c:v>
                </c:pt>
                <c:pt idx="1963">
                  <c:v>173652.2699999999</c:v>
                </c:pt>
                <c:pt idx="1964">
                  <c:v>174199.2999999999</c:v>
                </c:pt>
                <c:pt idx="1965">
                  <c:v>173594.2999999999</c:v>
                </c:pt>
                <c:pt idx="1966">
                  <c:v>172039.77999999991</c:v>
                </c:pt>
                <c:pt idx="1967">
                  <c:v>168238.8949999999</c:v>
                </c:pt>
                <c:pt idx="1968">
                  <c:v>169858.03999999989</c:v>
                </c:pt>
                <c:pt idx="1969">
                  <c:v>169253.03999999989</c:v>
                </c:pt>
                <c:pt idx="1970">
                  <c:v>173009.75999999989</c:v>
                </c:pt>
                <c:pt idx="1971">
                  <c:v>172404.75999999989</c:v>
                </c:pt>
                <c:pt idx="1972">
                  <c:v>171799.75999999989</c:v>
                </c:pt>
                <c:pt idx="1973">
                  <c:v>174047.22499999989</c:v>
                </c:pt>
                <c:pt idx="1974">
                  <c:v>175382.34999999989</c:v>
                </c:pt>
                <c:pt idx="1975">
                  <c:v>178433.03499999989</c:v>
                </c:pt>
                <c:pt idx="1976">
                  <c:v>177828.03499999989</c:v>
                </c:pt>
                <c:pt idx="1977">
                  <c:v>179130.26999999987</c:v>
                </c:pt>
                <c:pt idx="1978">
                  <c:v>178525.26999999987</c:v>
                </c:pt>
                <c:pt idx="1979">
                  <c:v>178830.62999999986</c:v>
                </c:pt>
                <c:pt idx="1980">
                  <c:v>178225.62999999986</c:v>
                </c:pt>
                <c:pt idx="1981">
                  <c:v>180768.27999999985</c:v>
                </c:pt>
                <c:pt idx="1982">
                  <c:v>181128.19999999987</c:v>
                </c:pt>
                <c:pt idx="1983">
                  <c:v>180523.19999999987</c:v>
                </c:pt>
                <c:pt idx="1984">
                  <c:v>179918.19999999987</c:v>
                </c:pt>
                <c:pt idx="1985">
                  <c:v>181258.16499999986</c:v>
                </c:pt>
                <c:pt idx="1986">
                  <c:v>180653.16499999986</c:v>
                </c:pt>
                <c:pt idx="1987">
                  <c:v>180653.16499999986</c:v>
                </c:pt>
                <c:pt idx="1988">
                  <c:v>180048.16499999986</c:v>
                </c:pt>
                <c:pt idx="1989">
                  <c:v>180257.38499999986</c:v>
                </c:pt>
                <c:pt idx="1990">
                  <c:v>179652.38499999986</c:v>
                </c:pt>
                <c:pt idx="1991">
                  <c:v>179047.38499999986</c:v>
                </c:pt>
                <c:pt idx="1992">
                  <c:v>181710.37499999985</c:v>
                </c:pt>
                <c:pt idx="1993">
                  <c:v>181105.37499999985</c:v>
                </c:pt>
                <c:pt idx="1994">
                  <c:v>180500.37499999985</c:v>
                </c:pt>
                <c:pt idx="1995">
                  <c:v>179895.37499999985</c:v>
                </c:pt>
                <c:pt idx="1996">
                  <c:v>181528.92999999985</c:v>
                </c:pt>
                <c:pt idx="1997">
                  <c:v>182784.57999999984</c:v>
                </c:pt>
                <c:pt idx="1998">
                  <c:v>182179.57999999984</c:v>
                </c:pt>
                <c:pt idx="1999">
                  <c:v>181574.57999999984</c:v>
                </c:pt>
                <c:pt idx="2000">
                  <c:v>184446.07499999984</c:v>
                </c:pt>
                <c:pt idx="2001">
                  <c:v>183841.07499999984</c:v>
                </c:pt>
                <c:pt idx="2002">
                  <c:v>184178.16999999984</c:v>
                </c:pt>
                <c:pt idx="2003">
                  <c:v>184637.80499999985</c:v>
                </c:pt>
                <c:pt idx="2004">
                  <c:v>184032.80499999985</c:v>
                </c:pt>
                <c:pt idx="2005">
                  <c:v>185464.78499999986</c:v>
                </c:pt>
                <c:pt idx="2006">
                  <c:v>186223.17999999985</c:v>
                </c:pt>
                <c:pt idx="2007">
                  <c:v>185618.17999999985</c:v>
                </c:pt>
                <c:pt idx="2008">
                  <c:v>185013.17999999985</c:v>
                </c:pt>
                <c:pt idx="2009">
                  <c:v>184408.17999999985</c:v>
                </c:pt>
                <c:pt idx="2010">
                  <c:v>183803.17999999985</c:v>
                </c:pt>
                <c:pt idx="2011">
                  <c:v>185679.55999999985</c:v>
                </c:pt>
                <c:pt idx="2012">
                  <c:v>185074.55999999985</c:v>
                </c:pt>
                <c:pt idx="2013">
                  <c:v>185768.27499999985</c:v>
                </c:pt>
                <c:pt idx="2014">
                  <c:v>188142.23999999985</c:v>
                </c:pt>
                <c:pt idx="2015">
                  <c:v>187537.23999999985</c:v>
                </c:pt>
                <c:pt idx="2016">
                  <c:v>189790.80999999985</c:v>
                </c:pt>
                <c:pt idx="2017">
                  <c:v>189185.80999999985</c:v>
                </c:pt>
                <c:pt idx="2018">
                  <c:v>188580.80999999985</c:v>
                </c:pt>
                <c:pt idx="2019">
                  <c:v>190435.84999999986</c:v>
                </c:pt>
                <c:pt idx="2020">
                  <c:v>191323.27499999985</c:v>
                </c:pt>
                <c:pt idx="2021">
                  <c:v>190718.27499999985</c:v>
                </c:pt>
                <c:pt idx="2022">
                  <c:v>190113.27499999985</c:v>
                </c:pt>
                <c:pt idx="2023">
                  <c:v>189508.27499999985</c:v>
                </c:pt>
                <c:pt idx="2024">
                  <c:v>188903.27499999985</c:v>
                </c:pt>
                <c:pt idx="2025">
                  <c:v>188298.27499999985</c:v>
                </c:pt>
                <c:pt idx="2026">
                  <c:v>187693.27499999985</c:v>
                </c:pt>
                <c:pt idx="2027">
                  <c:v>189195.70999999985</c:v>
                </c:pt>
                <c:pt idx="2028">
                  <c:v>188590.70999999985</c:v>
                </c:pt>
                <c:pt idx="2029">
                  <c:v>188087.40499999985</c:v>
                </c:pt>
                <c:pt idx="2030">
                  <c:v>187013.80499999985</c:v>
                </c:pt>
                <c:pt idx="2031">
                  <c:v>188601.81999999986</c:v>
                </c:pt>
                <c:pt idx="2032">
                  <c:v>187996.81999999986</c:v>
                </c:pt>
                <c:pt idx="2033">
                  <c:v>190346.85999999987</c:v>
                </c:pt>
                <c:pt idx="2034">
                  <c:v>198641.13499999986</c:v>
                </c:pt>
                <c:pt idx="2035">
                  <c:v>198637.88999999987</c:v>
                </c:pt>
                <c:pt idx="2036">
                  <c:v>200065.96499999988</c:v>
                </c:pt>
                <c:pt idx="2037">
                  <c:v>201738.73499999987</c:v>
                </c:pt>
                <c:pt idx="2038">
                  <c:v>201133.73499999987</c:v>
                </c:pt>
                <c:pt idx="2039">
                  <c:v>201393.38999999987</c:v>
                </c:pt>
                <c:pt idx="2040">
                  <c:v>200788.38999999987</c:v>
                </c:pt>
                <c:pt idx="2041">
                  <c:v>199837.27499999988</c:v>
                </c:pt>
                <c:pt idx="2042">
                  <c:v>199232.27499999988</c:v>
                </c:pt>
                <c:pt idx="2043">
                  <c:v>198372.45999999988</c:v>
                </c:pt>
                <c:pt idx="2044">
                  <c:v>197767.45999999988</c:v>
                </c:pt>
                <c:pt idx="2045">
                  <c:v>200307.79999999987</c:v>
                </c:pt>
                <c:pt idx="2046">
                  <c:v>202651.67999999988</c:v>
                </c:pt>
                <c:pt idx="2047">
                  <c:v>205072.00999999986</c:v>
                </c:pt>
                <c:pt idx="2048">
                  <c:v>204347.76999999987</c:v>
                </c:pt>
                <c:pt idx="2049">
                  <c:v>203742.76999999987</c:v>
                </c:pt>
                <c:pt idx="2050">
                  <c:v>203742.76999999987</c:v>
                </c:pt>
                <c:pt idx="2051">
                  <c:v>204780.01499999987</c:v>
                </c:pt>
                <c:pt idx="2052">
                  <c:v>204175.01499999987</c:v>
                </c:pt>
                <c:pt idx="2053">
                  <c:v>203570.01499999987</c:v>
                </c:pt>
                <c:pt idx="2054">
                  <c:v>205266.81999999986</c:v>
                </c:pt>
                <c:pt idx="2055">
                  <c:v>204661.81999999986</c:v>
                </c:pt>
                <c:pt idx="2056">
                  <c:v>204056.81999999986</c:v>
                </c:pt>
                <c:pt idx="2057">
                  <c:v>203451.81999999986</c:v>
                </c:pt>
                <c:pt idx="2058">
                  <c:v>202789.83999999985</c:v>
                </c:pt>
                <c:pt idx="2059">
                  <c:v>202184.83999999985</c:v>
                </c:pt>
                <c:pt idx="2060">
                  <c:v>201579.83999999985</c:v>
                </c:pt>
                <c:pt idx="2061">
                  <c:v>200974.83999999985</c:v>
                </c:pt>
                <c:pt idx="2062">
                  <c:v>200369.83999999985</c:v>
                </c:pt>
                <c:pt idx="2063">
                  <c:v>199764.83999999985</c:v>
                </c:pt>
                <c:pt idx="2064">
                  <c:v>199159.83999999985</c:v>
                </c:pt>
                <c:pt idx="2065">
                  <c:v>199244.37499999985</c:v>
                </c:pt>
                <c:pt idx="2066">
                  <c:v>198639.37499999985</c:v>
                </c:pt>
                <c:pt idx="2067">
                  <c:v>198034.37499999985</c:v>
                </c:pt>
                <c:pt idx="2068">
                  <c:v>200179.81499999986</c:v>
                </c:pt>
                <c:pt idx="2069">
                  <c:v>199574.81499999986</c:v>
                </c:pt>
                <c:pt idx="2070">
                  <c:v>198510.94999999987</c:v>
                </c:pt>
                <c:pt idx="2071">
                  <c:v>197750.02499999988</c:v>
                </c:pt>
                <c:pt idx="2072">
                  <c:v>197145.02499999988</c:v>
                </c:pt>
                <c:pt idx="2073">
                  <c:v>196452.73999999987</c:v>
                </c:pt>
                <c:pt idx="2074">
                  <c:v>195828.54499999987</c:v>
                </c:pt>
                <c:pt idx="2075">
                  <c:v>195204.89999999988</c:v>
                </c:pt>
                <c:pt idx="2076">
                  <c:v>194582.57499999987</c:v>
                </c:pt>
                <c:pt idx="2077">
                  <c:v>193977.57499999987</c:v>
                </c:pt>
                <c:pt idx="2078">
                  <c:v>193977.57499999987</c:v>
                </c:pt>
                <c:pt idx="2079">
                  <c:v>197809.69999999987</c:v>
                </c:pt>
                <c:pt idx="2080">
                  <c:v>197204.69999999987</c:v>
                </c:pt>
                <c:pt idx="2081">
                  <c:v>196599.69999999987</c:v>
                </c:pt>
                <c:pt idx="2082">
                  <c:v>194292.55999999985</c:v>
                </c:pt>
                <c:pt idx="2083">
                  <c:v>194668.86999999985</c:v>
                </c:pt>
                <c:pt idx="2084">
                  <c:v>193737.05999999985</c:v>
                </c:pt>
                <c:pt idx="2085">
                  <c:v>193737.05999999985</c:v>
                </c:pt>
                <c:pt idx="2086">
                  <c:v>196695.94999999987</c:v>
                </c:pt>
                <c:pt idx="2087">
                  <c:v>197416.00999999986</c:v>
                </c:pt>
                <c:pt idx="2088">
                  <c:v>199661.87999999986</c:v>
                </c:pt>
                <c:pt idx="2089">
                  <c:v>199056.87999999986</c:v>
                </c:pt>
                <c:pt idx="2090">
                  <c:v>197487.12499999985</c:v>
                </c:pt>
                <c:pt idx="2091">
                  <c:v>198239.35999999984</c:v>
                </c:pt>
                <c:pt idx="2092">
                  <c:v>197634.35999999984</c:v>
                </c:pt>
                <c:pt idx="2093">
                  <c:v>196672.79499999984</c:v>
                </c:pt>
                <c:pt idx="2094">
                  <c:v>196067.79499999984</c:v>
                </c:pt>
                <c:pt idx="2095">
                  <c:v>194491.98999999985</c:v>
                </c:pt>
                <c:pt idx="2096">
                  <c:v>195229.70499999984</c:v>
                </c:pt>
                <c:pt idx="2097">
                  <c:v>194624.70499999984</c:v>
                </c:pt>
                <c:pt idx="2098">
                  <c:v>194019.70499999984</c:v>
                </c:pt>
                <c:pt idx="2099">
                  <c:v>193414.70499999984</c:v>
                </c:pt>
                <c:pt idx="2100">
                  <c:v>194333.25999999983</c:v>
                </c:pt>
                <c:pt idx="2101">
                  <c:v>193728.25999999983</c:v>
                </c:pt>
                <c:pt idx="2102">
                  <c:v>192375.53499999983</c:v>
                </c:pt>
                <c:pt idx="2103">
                  <c:v>194261.31999999983</c:v>
                </c:pt>
                <c:pt idx="2104">
                  <c:v>193656.31999999983</c:v>
                </c:pt>
                <c:pt idx="2105">
                  <c:v>193656.31999999983</c:v>
                </c:pt>
                <c:pt idx="2106">
                  <c:v>193051.31999999983</c:v>
                </c:pt>
                <c:pt idx="2107">
                  <c:v>192446.31999999983</c:v>
                </c:pt>
                <c:pt idx="2108">
                  <c:v>191841.31999999983</c:v>
                </c:pt>
                <c:pt idx="2109">
                  <c:v>189825.45999999985</c:v>
                </c:pt>
                <c:pt idx="2110">
                  <c:v>190008.00499999986</c:v>
                </c:pt>
                <c:pt idx="2111">
                  <c:v>189403.00499999986</c:v>
                </c:pt>
                <c:pt idx="2112">
                  <c:v>188798.00499999986</c:v>
                </c:pt>
                <c:pt idx="2113">
                  <c:v>188193.00499999986</c:v>
                </c:pt>
                <c:pt idx="2114">
                  <c:v>187588.00499999986</c:v>
                </c:pt>
                <c:pt idx="2115">
                  <c:v>186983.00499999986</c:v>
                </c:pt>
                <c:pt idx="2116">
                  <c:v>190669.37999999986</c:v>
                </c:pt>
                <c:pt idx="2117">
                  <c:v>190064.37999999986</c:v>
                </c:pt>
                <c:pt idx="2118">
                  <c:v>192415.68499999985</c:v>
                </c:pt>
                <c:pt idx="2119">
                  <c:v>191810.68499999985</c:v>
                </c:pt>
                <c:pt idx="2120">
                  <c:v>196705.73999999985</c:v>
                </c:pt>
                <c:pt idx="2121">
                  <c:v>199336.00499999986</c:v>
                </c:pt>
                <c:pt idx="2122">
                  <c:v>198488.89499999987</c:v>
                </c:pt>
                <c:pt idx="2123">
                  <c:v>201444.37499999988</c:v>
                </c:pt>
                <c:pt idx="2124">
                  <c:v>200047.37499999988</c:v>
                </c:pt>
                <c:pt idx="2125">
                  <c:v>199442.37499999988</c:v>
                </c:pt>
                <c:pt idx="2126">
                  <c:v>200874.13499999989</c:v>
                </c:pt>
                <c:pt idx="2127">
                  <c:v>200269.13499999989</c:v>
                </c:pt>
                <c:pt idx="2128">
                  <c:v>199664.13499999989</c:v>
                </c:pt>
                <c:pt idx="2129">
                  <c:v>199487.96999999988</c:v>
                </c:pt>
                <c:pt idx="2130">
                  <c:v>198361.62499999988</c:v>
                </c:pt>
                <c:pt idx="2131">
                  <c:v>197756.62499999988</c:v>
                </c:pt>
                <c:pt idx="2132">
                  <c:v>197151.62499999988</c:v>
                </c:pt>
                <c:pt idx="2133">
                  <c:v>198004.61999999988</c:v>
                </c:pt>
                <c:pt idx="2134">
                  <c:v>201941.51999999987</c:v>
                </c:pt>
                <c:pt idx="2135">
                  <c:v>201336.51999999987</c:v>
                </c:pt>
                <c:pt idx="2136">
                  <c:v>200731.51999999987</c:v>
                </c:pt>
                <c:pt idx="2137">
                  <c:v>200126.51999999987</c:v>
                </c:pt>
                <c:pt idx="2138">
                  <c:v>209363.16499999986</c:v>
                </c:pt>
                <c:pt idx="2139">
                  <c:v>221634.04999999987</c:v>
                </c:pt>
                <c:pt idx="2140">
                  <c:v>221029.04999999987</c:v>
                </c:pt>
                <c:pt idx="2141">
                  <c:v>216235.79999999987</c:v>
                </c:pt>
                <c:pt idx="2142">
                  <c:v>215630.79999999987</c:v>
                </c:pt>
                <c:pt idx="2143">
                  <c:v>221212.14499999987</c:v>
                </c:pt>
                <c:pt idx="2144">
                  <c:v>220607.14499999987</c:v>
                </c:pt>
                <c:pt idx="2145">
                  <c:v>218718.22499999986</c:v>
                </c:pt>
                <c:pt idx="2146">
                  <c:v>218113.22499999986</c:v>
                </c:pt>
                <c:pt idx="2147">
                  <c:v>221960.85999999987</c:v>
                </c:pt>
                <c:pt idx="2148">
                  <c:v>224860.23999999987</c:v>
                </c:pt>
                <c:pt idx="2149">
                  <c:v>230205.24999999988</c:v>
                </c:pt>
                <c:pt idx="2150">
                  <c:v>228248.23999999987</c:v>
                </c:pt>
                <c:pt idx="2151">
                  <c:v>224739.07499999987</c:v>
                </c:pt>
                <c:pt idx="2152">
                  <c:v>224134.07499999987</c:v>
                </c:pt>
                <c:pt idx="2153">
                  <c:v>224023.52499999988</c:v>
                </c:pt>
                <c:pt idx="2154">
                  <c:v>223418.52499999988</c:v>
                </c:pt>
                <c:pt idx="2155">
                  <c:v>222813.52499999988</c:v>
                </c:pt>
                <c:pt idx="2156">
                  <c:v>222208.52499999988</c:v>
                </c:pt>
                <c:pt idx="2157">
                  <c:v>220785.78499999989</c:v>
                </c:pt>
                <c:pt idx="2158">
                  <c:v>219589.75499999989</c:v>
                </c:pt>
                <c:pt idx="2159">
                  <c:v>218984.75499999989</c:v>
                </c:pt>
                <c:pt idx="2160">
                  <c:v>221128.81999999989</c:v>
                </c:pt>
                <c:pt idx="2161">
                  <c:v>220374.87999999989</c:v>
                </c:pt>
                <c:pt idx="2162">
                  <c:v>219227.5799999999</c:v>
                </c:pt>
                <c:pt idx="2163">
                  <c:v>218622.5799999999</c:v>
                </c:pt>
                <c:pt idx="2164">
                  <c:v>214994.3949999999</c:v>
                </c:pt>
                <c:pt idx="2165">
                  <c:v>216422.5799999999</c:v>
                </c:pt>
                <c:pt idx="2166">
                  <c:v>215817.5799999999</c:v>
                </c:pt>
                <c:pt idx="2167">
                  <c:v>214260.6399999999</c:v>
                </c:pt>
                <c:pt idx="2168">
                  <c:v>216086.5849999999</c:v>
                </c:pt>
                <c:pt idx="2169">
                  <c:v>215415.96999999991</c:v>
                </c:pt>
                <c:pt idx="2170">
                  <c:v>214810.96999999991</c:v>
                </c:pt>
                <c:pt idx="2171">
                  <c:v>212980.67999999991</c:v>
                </c:pt>
                <c:pt idx="2172">
                  <c:v>212375.67999999991</c:v>
                </c:pt>
                <c:pt idx="2173">
                  <c:v>210487.03499999992</c:v>
                </c:pt>
                <c:pt idx="2174">
                  <c:v>210487.03499999992</c:v>
                </c:pt>
                <c:pt idx="2175">
                  <c:v>214560.22499999992</c:v>
                </c:pt>
                <c:pt idx="2176">
                  <c:v>213955.22499999992</c:v>
                </c:pt>
                <c:pt idx="2177">
                  <c:v>213350.22499999992</c:v>
                </c:pt>
                <c:pt idx="2178">
                  <c:v>212745.22499999992</c:v>
                </c:pt>
                <c:pt idx="2179">
                  <c:v>212140.22499999992</c:v>
                </c:pt>
                <c:pt idx="2180">
                  <c:v>211535.22499999992</c:v>
                </c:pt>
                <c:pt idx="2181">
                  <c:v>211029.77499999991</c:v>
                </c:pt>
                <c:pt idx="2182">
                  <c:v>210424.77499999991</c:v>
                </c:pt>
                <c:pt idx="2183">
                  <c:v>212861.9899999999</c:v>
                </c:pt>
                <c:pt idx="2184">
                  <c:v>212256.9899999999</c:v>
                </c:pt>
                <c:pt idx="2185">
                  <c:v>212835.09499999991</c:v>
                </c:pt>
                <c:pt idx="2186">
                  <c:v>212230.09499999991</c:v>
                </c:pt>
                <c:pt idx="2187">
                  <c:v>211468.83999999991</c:v>
                </c:pt>
                <c:pt idx="2188">
                  <c:v>209279.06999999992</c:v>
                </c:pt>
                <c:pt idx="2189">
                  <c:v>211024.21999999991</c:v>
                </c:pt>
                <c:pt idx="2190">
                  <c:v>210108.63499999992</c:v>
                </c:pt>
                <c:pt idx="2191">
                  <c:v>209865.86499999993</c:v>
                </c:pt>
                <c:pt idx="2192">
                  <c:v>209865.86499999993</c:v>
                </c:pt>
                <c:pt idx="2193">
                  <c:v>210059.24499999994</c:v>
                </c:pt>
                <c:pt idx="2194">
                  <c:v>209454.24499999994</c:v>
                </c:pt>
                <c:pt idx="2195">
                  <c:v>212244.06499999994</c:v>
                </c:pt>
                <c:pt idx="2196">
                  <c:v>211639.06499999994</c:v>
                </c:pt>
                <c:pt idx="2197">
                  <c:v>213863.31999999995</c:v>
                </c:pt>
                <c:pt idx="2198">
                  <c:v>216241.68499999994</c:v>
                </c:pt>
                <c:pt idx="2199">
                  <c:v>217756.93499999994</c:v>
                </c:pt>
                <c:pt idx="2200">
                  <c:v>219957.86999999994</c:v>
                </c:pt>
                <c:pt idx="2201">
                  <c:v>219352.86999999994</c:v>
                </c:pt>
                <c:pt idx="2202">
                  <c:v>221245.47499999995</c:v>
                </c:pt>
                <c:pt idx="2203">
                  <c:v>221245.47499999995</c:v>
                </c:pt>
                <c:pt idx="2204">
                  <c:v>220640.47499999995</c:v>
                </c:pt>
                <c:pt idx="2205">
                  <c:v>220035.47499999995</c:v>
                </c:pt>
                <c:pt idx="2206">
                  <c:v>221231.94499999995</c:v>
                </c:pt>
                <c:pt idx="2207">
                  <c:v>222289.81499999994</c:v>
                </c:pt>
                <c:pt idx="2208">
                  <c:v>221300.52999999994</c:v>
                </c:pt>
                <c:pt idx="2209">
                  <c:v>220695.52999999994</c:v>
                </c:pt>
                <c:pt idx="2210">
                  <c:v>220090.52999999994</c:v>
                </c:pt>
                <c:pt idx="2211">
                  <c:v>219485.52999999994</c:v>
                </c:pt>
                <c:pt idx="2212">
                  <c:v>220748.93499999994</c:v>
                </c:pt>
                <c:pt idx="2213">
                  <c:v>220143.93499999994</c:v>
                </c:pt>
                <c:pt idx="2214">
                  <c:v>220038.77499999994</c:v>
                </c:pt>
                <c:pt idx="2215">
                  <c:v>221025.30999999994</c:v>
                </c:pt>
                <c:pt idx="2216">
                  <c:v>223818.48499999993</c:v>
                </c:pt>
                <c:pt idx="2217">
                  <c:v>222477.14499999993</c:v>
                </c:pt>
                <c:pt idx="2218">
                  <c:v>223621.19999999992</c:v>
                </c:pt>
                <c:pt idx="2219">
                  <c:v>223016.19999999992</c:v>
                </c:pt>
                <c:pt idx="2220">
                  <c:v>222411.19999999992</c:v>
                </c:pt>
                <c:pt idx="2221">
                  <c:v>221806.19999999992</c:v>
                </c:pt>
                <c:pt idx="2222">
                  <c:v>221201.19999999992</c:v>
                </c:pt>
                <c:pt idx="2223">
                  <c:v>219225.54499999993</c:v>
                </c:pt>
                <c:pt idx="2224">
                  <c:v>222443.37499999991</c:v>
                </c:pt>
                <c:pt idx="2225">
                  <c:v>221838.37499999991</c:v>
                </c:pt>
                <c:pt idx="2226">
                  <c:v>222285.96499999991</c:v>
                </c:pt>
                <c:pt idx="2227">
                  <c:v>221680.96499999991</c:v>
                </c:pt>
                <c:pt idx="2228">
                  <c:v>222819.2999999999</c:v>
                </c:pt>
                <c:pt idx="2229">
                  <c:v>222214.2999999999</c:v>
                </c:pt>
                <c:pt idx="2230">
                  <c:v>224873.65999999989</c:v>
                </c:pt>
                <c:pt idx="2231">
                  <c:v>227423.78999999989</c:v>
                </c:pt>
                <c:pt idx="2232">
                  <c:v>226818.78999999989</c:v>
                </c:pt>
                <c:pt idx="2233">
                  <c:v>227010.5199999999</c:v>
                </c:pt>
                <c:pt idx="2234">
                  <c:v>226821.86999999991</c:v>
                </c:pt>
                <c:pt idx="2235">
                  <c:v>226879.34499999991</c:v>
                </c:pt>
                <c:pt idx="2236">
                  <c:v>226274.34499999991</c:v>
                </c:pt>
                <c:pt idx="2237">
                  <c:v>225503.79499999993</c:v>
                </c:pt>
                <c:pt idx="2238">
                  <c:v>230158.11499999993</c:v>
                </c:pt>
                <c:pt idx="2239">
                  <c:v>229553.11499999993</c:v>
                </c:pt>
                <c:pt idx="2240">
                  <c:v>230298.91499999992</c:v>
                </c:pt>
                <c:pt idx="2241">
                  <c:v>231108.29499999993</c:v>
                </c:pt>
                <c:pt idx="2242">
                  <c:v>230503.29499999993</c:v>
                </c:pt>
                <c:pt idx="2243">
                  <c:v>229898.29499999993</c:v>
                </c:pt>
                <c:pt idx="2244">
                  <c:v>229898.29499999993</c:v>
                </c:pt>
                <c:pt idx="2245">
                  <c:v>228428.96999999991</c:v>
                </c:pt>
                <c:pt idx="2246">
                  <c:v>227823.96999999991</c:v>
                </c:pt>
                <c:pt idx="2247">
                  <c:v>227218.96999999991</c:v>
                </c:pt>
                <c:pt idx="2248">
                  <c:v>226613.96999999991</c:v>
                </c:pt>
                <c:pt idx="2249">
                  <c:v>226008.96999999991</c:v>
                </c:pt>
                <c:pt idx="2250">
                  <c:v>227089.1149999999</c:v>
                </c:pt>
                <c:pt idx="2251">
                  <c:v>226484.1149999999</c:v>
                </c:pt>
                <c:pt idx="2252">
                  <c:v>229878.05499999991</c:v>
                </c:pt>
                <c:pt idx="2253">
                  <c:v>229273.05499999991</c:v>
                </c:pt>
                <c:pt idx="2254">
                  <c:v>229543.81999999992</c:v>
                </c:pt>
                <c:pt idx="2255">
                  <c:v>228938.81999999992</c:v>
                </c:pt>
                <c:pt idx="2256">
                  <c:v>230371.12999999992</c:v>
                </c:pt>
                <c:pt idx="2257">
                  <c:v>231053.67999999991</c:v>
                </c:pt>
                <c:pt idx="2258">
                  <c:v>232004.35499999989</c:v>
                </c:pt>
                <c:pt idx="2259">
                  <c:v>231352.16499999989</c:v>
                </c:pt>
                <c:pt idx="2260">
                  <c:v>230747.16499999989</c:v>
                </c:pt>
                <c:pt idx="2261">
                  <c:v>230142.16499999989</c:v>
                </c:pt>
                <c:pt idx="2262">
                  <c:v>229537.16499999989</c:v>
                </c:pt>
                <c:pt idx="2263">
                  <c:v>231186.99999999988</c:v>
                </c:pt>
                <c:pt idx="2264">
                  <c:v>231565.28999999989</c:v>
                </c:pt>
                <c:pt idx="2265">
                  <c:v>230960.28999999989</c:v>
                </c:pt>
                <c:pt idx="2266">
                  <c:v>230355.28999999989</c:v>
                </c:pt>
                <c:pt idx="2267">
                  <c:v>229750.28999999989</c:v>
                </c:pt>
                <c:pt idx="2268">
                  <c:v>231062.36999999988</c:v>
                </c:pt>
                <c:pt idx="2269">
                  <c:v>230457.36999999988</c:v>
                </c:pt>
                <c:pt idx="2270">
                  <c:v>229852.36999999988</c:v>
                </c:pt>
                <c:pt idx="2271">
                  <c:v>229247.36999999988</c:v>
                </c:pt>
                <c:pt idx="2272">
                  <c:v>228642.36999999988</c:v>
                </c:pt>
                <c:pt idx="2273">
                  <c:v>228037.36999999988</c:v>
                </c:pt>
                <c:pt idx="2274">
                  <c:v>231271.25999999989</c:v>
                </c:pt>
                <c:pt idx="2275">
                  <c:v>230139.96499999988</c:v>
                </c:pt>
                <c:pt idx="2276">
                  <c:v>229534.96499999988</c:v>
                </c:pt>
                <c:pt idx="2277">
                  <c:v>228929.96499999988</c:v>
                </c:pt>
                <c:pt idx="2278">
                  <c:v>230240.99999999988</c:v>
                </c:pt>
                <c:pt idx="2279">
                  <c:v>233078.83499999988</c:v>
                </c:pt>
                <c:pt idx="2280">
                  <c:v>234278.71499999988</c:v>
                </c:pt>
                <c:pt idx="2281">
                  <c:v>233673.71499999988</c:v>
                </c:pt>
                <c:pt idx="2282">
                  <c:v>233068.71499999988</c:v>
                </c:pt>
                <c:pt idx="2283">
                  <c:v>235667.51999999987</c:v>
                </c:pt>
                <c:pt idx="2284">
                  <c:v>237523.60499999986</c:v>
                </c:pt>
                <c:pt idx="2285">
                  <c:v>238413.39499999987</c:v>
                </c:pt>
                <c:pt idx="2286">
                  <c:v>237808.39499999987</c:v>
                </c:pt>
                <c:pt idx="2287">
                  <c:v>236735.23499999987</c:v>
                </c:pt>
                <c:pt idx="2288">
                  <c:v>236130.23499999987</c:v>
                </c:pt>
                <c:pt idx="2289">
                  <c:v>235525.23499999987</c:v>
                </c:pt>
                <c:pt idx="2290">
                  <c:v>234432.71499999988</c:v>
                </c:pt>
                <c:pt idx="2291">
                  <c:v>235674.39499999987</c:v>
                </c:pt>
                <c:pt idx="2292">
                  <c:v>235069.39499999987</c:v>
                </c:pt>
                <c:pt idx="2293">
                  <c:v>234380.40999999989</c:v>
                </c:pt>
                <c:pt idx="2294">
                  <c:v>236478.8249999999</c:v>
                </c:pt>
                <c:pt idx="2295">
                  <c:v>239555.1399999999</c:v>
                </c:pt>
                <c:pt idx="2296">
                  <c:v>241352.86999999991</c:v>
                </c:pt>
                <c:pt idx="2297">
                  <c:v>240747.86999999991</c:v>
                </c:pt>
                <c:pt idx="2298">
                  <c:v>239401.24999999991</c:v>
                </c:pt>
                <c:pt idx="2299">
                  <c:v>238796.24999999991</c:v>
                </c:pt>
                <c:pt idx="2300">
                  <c:v>237600.9899999999</c:v>
                </c:pt>
                <c:pt idx="2301">
                  <c:v>236995.9899999999</c:v>
                </c:pt>
                <c:pt idx="2302">
                  <c:v>236390.9899999999</c:v>
                </c:pt>
                <c:pt idx="2303">
                  <c:v>239103.31499999992</c:v>
                </c:pt>
                <c:pt idx="2304">
                  <c:v>238498.31499999992</c:v>
                </c:pt>
                <c:pt idx="2305">
                  <c:v>237893.31499999992</c:v>
                </c:pt>
                <c:pt idx="2306">
                  <c:v>239623.99999999991</c:v>
                </c:pt>
                <c:pt idx="2307">
                  <c:v>239623.99999999991</c:v>
                </c:pt>
                <c:pt idx="2308">
                  <c:v>241215.14999999991</c:v>
                </c:pt>
                <c:pt idx="2309">
                  <c:v>240414.5149999999</c:v>
                </c:pt>
                <c:pt idx="2310">
                  <c:v>241432.72999999989</c:v>
                </c:pt>
                <c:pt idx="2311">
                  <c:v>240812.1099999999</c:v>
                </c:pt>
                <c:pt idx="2312">
                  <c:v>240207.1099999999</c:v>
                </c:pt>
                <c:pt idx="2313">
                  <c:v>240779.38499999989</c:v>
                </c:pt>
                <c:pt idx="2314">
                  <c:v>240174.38499999989</c:v>
                </c:pt>
                <c:pt idx="2315">
                  <c:v>239569.38499999989</c:v>
                </c:pt>
                <c:pt idx="2316">
                  <c:v>242305.41499999989</c:v>
                </c:pt>
                <c:pt idx="2317">
                  <c:v>245859.84499999988</c:v>
                </c:pt>
                <c:pt idx="2318">
                  <c:v>245254.84499999988</c:v>
                </c:pt>
                <c:pt idx="2319">
                  <c:v>244649.84499999988</c:v>
                </c:pt>
                <c:pt idx="2320">
                  <c:v>244044.84499999988</c:v>
                </c:pt>
                <c:pt idx="2321">
                  <c:v>243439.84499999988</c:v>
                </c:pt>
                <c:pt idx="2322">
                  <c:v>243802.18499999988</c:v>
                </c:pt>
                <c:pt idx="2323">
                  <c:v>244808.90499999988</c:v>
                </c:pt>
                <c:pt idx="2324">
                  <c:v>246061.74999999988</c:v>
                </c:pt>
                <c:pt idx="2325">
                  <c:v>245456.74999999988</c:v>
                </c:pt>
                <c:pt idx="2326">
                  <c:v>247044.87499999988</c:v>
                </c:pt>
                <c:pt idx="2327">
                  <c:v>246439.87499999988</c:v>
                </c:pt>
                <c:pt idx="2328">
                  <c:v>245834.87499999988</c:v>
                </c:pt>
                <c:pt idx="2329">
                  <c:v>245229.87499999988</c:v>
                </c:pt>
                <c:pt idx="2330">
                  <c:v>244624.87499999988</c:v>
                </c:pt>
                <c:pt idx="2331">
                  <c:v>244019.87499999988</c:v>
                </c:pt>
                <c:pt idx="2332">
                  <c:v>247291.21999999988</c:v>
                </c:pt>
                <c:pt idx="2333">
                  <c:v>249958.1699999999</c:v>
                </c:pt>
                <c:pt idx="2334">
                  <c:v>249353.1699999999</c:v>
                </c:pt>
                <c:pt idx="2335">
                  <c:v>248495.66499999989</c:v>
                </c:pt>
                <c:pt idx="2336">
                  <c:v>249804.44499999989</c:v>
                </c:pt>
                <c:pt idx="2337">
                  <c:v>249199.44499999989</c:v>
                </c:pt>
                <c:pt idx="2338">
                  <c:v>248594.44499999989</c:v>
                </c:pt>
                <c:pt idx="2339">
                  <c:v>247968.87499999988</c:v>
                </c:pt>
                <c:pt idx="2340">
                  <c:v>249579.32999999987</c:v>
                </c:pt>
                <c:pt idx="2341">
                  <c:v>248974.32999999987</c:v>
                </c:pt>
                <c:pt idx="2342">
                  <c:v>248974.32999999987</c:v>
                </c:pt>
                <c:pt idx="2343">
                  <c:v>246970.56999999986</c:v>
                </c:pt>
                <c:pt idx="2344">
                  <c:v>250208.08999999985</c:v>
                </c:pt>
                <c:pt idx="2345">
                  <c:v>251895.37999999986</c:v>
                </c:pt>
                <c:pt idx="2346">
                  <c:v>251183.29499999987</c:v>
                </c:pt>
                <c:pt idx="2347">
                  <c:v>252908.58999999988</c:v>
                </c:pt>
                <c:pt idx="2348">
                  <c:v>251155.07999999987</c:v>
                </c:pt>
                <c:pt idx="2349">
                  <c:v>250550.07999999987</c:v>
                </c:pt>
                <c:pt idx="2350">
                  <c:v>249945.07999999987</c:v>
                </c:pt>
                <c:pt idx="2351">
                  <c:v>249340.07999999987</c:v>
                </c:pt>
                <c:pt idx="2352">
                  <c:v>248654.22999999986</c:v>
                </c:pt>
                <c:pt idx="2353">
                  <c:v>248049.22999999986</c:v>
                </c:pt>
                <c:pt idx="2354">
                  <c:v>247444.22999999986</c:v>
                </c:pt>
                <c:pt idx="2355">
                  <c:v>246353.79999999987</c:v>
                </c:pt>
                <c:pt idx="2356">
                  <c:v>252992.02499999988</c:v>
                </c:pt>
                <c:pt idx="2357">
                  <c:v>252387.02499999988</c:v>
                </c:pt>
                <c:pt idx="2358">
                  <c:v>252674.50999999986</c:v>
                </c:pt>
                <c:pt idx="2359">
                  <c:v>252069.50999999986</c:v>
                </c:pt>
                <c:pt idx="2360">
                  <c:v>251464.50999999986</c:v>
                </c:pt>
                <c:pt idx="2361">
                  <c:v>250859.50999999986</c:v>
                </c:pt>
                <c:pt idx="2362">
                  <c:v>250859.50999999986</c:v>
                </c:pt>
                <c:pt idx="2363">
                  <c:v>250254.50999999986</c:v>
                </c:pt>
                <c:pt idx="2364">
                  <c:v>250966.59499999986</c:v>
                </c:pt>
                <c:pt idx="2365">
                  <c:v>250361.59499999986</c:v>
                </c:pt>
                <c:pt idx="2366">
                  <c:v>249756.59499999986</c:v>
                </c:pt>
                <c:pt idx="2367">
                  <c:v>249151.59499999986</c:v>
                </c:pt>
                <c:pt idx="2368">
                  <c:v>251189.01499999987</c:v>
                </c:pt>
                <c:pt idx="2369">
                  <c:v>252881.08999999988</c:v>
                </c:pt>
                <c:pt idx="2370">
                  <c:v>252276.08999999988</c:v>
                </c:pt>
                <c:pt idx="2371">
                  <c:v>250870.12499999988</c:v>
                </c:pt>
                <c:pt idx="2372">
                  <c:v>249805.87499999988</c:v>
                </c:pt>
                <c:pt idx="2373">
                  <c:v>247486.68999999989</c:v>
                </c:pt>
                <c:pt idx="2374">
                  <c:v>246881.68999999989</c:v>
                </c:pt>
                <c:pt idx="2375">
                  <c:v>245656.9499999999</c:v>
                </c:pt>
                <c:pt idx="2376">
                  <c:v>243840.90499999988</c:v>
                </c:pt>
                <c:pt idx="2377">
                  <c:v>243235.90499999988</c:v>
                </c:pt>
                <c:pt idx="2378">
                  <c:v>242630.90499999988</c:v>
                </c:pt>
                <c:pt idx="2379">
                  <c:v>244221.72499999989</c:v>
                </c:pt>
                <c:pt idx="2380">
                  <c:v>248288.53499999989</c:v>
                </c:pt>
                <c:pt idx="2381">
                  <c:v>247683.53499999989</c:v>
                </c:pt>
                <c:pt idx="2382">
                  <c:v>246809.4199999999</c:v>
                </c:pt>
                <c:pt idx="2383">
                  <c:v>245989.25999999989</c:v>
                </c:pt>
                <c:pt idx="2384">
                  <c:v>250213.8649999999</c:v>
                </c:pt>
                <c:pt idx="2385">
                  <c:v>251334.3249999999</c:v>
                </c:pt>
                <c:pt idx="2386">
                  <c:v>253776.10499999989</c:v>
                </c:pt>
                <c:pt idx="2387">
                  <c:v>252476.17999999991</c:v>
                </c:pt>
                <c:pt idx="2388">
                  <c:v>251871.17999999991</c:v>
                </c:pt>
                <c:pt idx="2389">
                  <c:v>250770.18999999992</c:v>
                </c:pt>
                <c:pt idx="2390">
                  <c:v>250165.18999999992</c:v>
                </c:pt>
                <c:pt idx="2391">
                  <c:v>254529.27499999991</c:v>
                </c:pt>
                <c:pt idx="2392">
                  <c:v>253833.96499999991</c:v>
                </c:pt>
                <c:pt idx="2393">
                  <c:v>251988.05499999991</c:v>
                </c:pt>
                <c:pt idx="2394">
                  <c:v>251383.05499999991</c:v>
                </c:pt>
                <c:pt idx="2395">
                  <c:v>250778.05499999991</c:v>
                </c:pt>
                <c:pt idx="2396">
                  <c:v>250778.05499999991</c:v>
                </c:pt>
                <c:pt idx="2397">
                  <c:v>250173.05499999991</c:v>
                </c:pt>
                <c:pt idx="2398">
                  <c:v>250642.8649999999</c:v>
                </c:pt>
                <c:pt idx="2399">
                  <c:v>248422.4599999999</c:v>
                </c:pt>
                <c:pt idx="2400">
                  <c:v>247817.4599999999</c:v>
                </c:pt>
                <c:pt idx="2401">
                  <c:v>249298.22499999992</c:v>
                </c:pt>
                <c:pt idx="2402">
                  <c:v>248693.22499999992</c:v>
                </c:pt>
                <c:pt idx="2403">
                  <c:v>248088.22499999992</c:v>
                </c:pt>
                <c:pt idx="2404">
                  <c:v>247483.22499999992</c:v>
                </c:pt>
                <c:pt idx="2405">
                  <c:v>246878.22499999992</c:v>
                </c:pt>
                <c:pt idx="2406">
                  <c:v>251656.12999999992</c:v>
                </c:pt>
                <c:pt idx="2407">
                  <c:v>251051.12999999992</c:v>
                </c:pt>
                <c:pt idx="2408">
                  <c:v>250446.12999999992</c:v>
                </c:pt>
                <c:pt idx="2409">
                  <c:v>252319.70499999993</c:v>
                </c:pt>
                <c:pt idx="2410">
                  <c:v>251136.21499999994</c:v>
                </c:pt>
                <c:pt idx="2411">
                  <c:v>250531.21499999994</c:v>
                </c:pt>
                <c:pt idx="2412">
                  <c:v>249824.40999999995</c:v>
                </c:pt>
                <c:pt idx="2413">
                  <c:v>249682.17999999993</c:v>
                </c:pt>
                <c:pt idx="2414">
                  <c:v>249077.17999999993</c:v>
                </c:pt>
                <c:pt idx="2415">
                  <c:v>253423.99499999994</c:v>
                </c:pt>
                <c:pt idx="2416">
                  <c:v>252818.99499999994</c:v>
                </c:pt>
                <c:pt idx="2417">
                  <c:v>252213.99499999994</c:v>
                </c:pt>
                <c:pt idx="2418">
                  <c:v>254173.91999999993</c:v>
                </c:pt>
                <c:pt idx="2419">
                  <c:v>257541.78999999992</c:v>
                </c:pt>
                <c:pt idx="2420">
                  <c:v>256936.78999999992</c:v>
                </c:pt>
                <c:pt idx="2421">
                  <c:v>256331.78999999992</c:v>
                </c:pt>
                <c:pt idx="2422">
                  <c:v>255726.78999999992</c:v>
                </c:pt>
                <c:pt idx="2423">
                  <c:v>255121.78999999992</c:v>
                </c:pt>
                <c:pt idx="2424">
                  <c:v>254516.78999999992</c:v>
                </c:pt>
                <c:pt idx="2425">
                  <c:v>256553.21999999991</c:v>
                </c:pt>
                <c:pt idx="2426">
                  <c:v>255765.61999999991</c:v>
                </c:pt>
                <c:pt idx="2427">
                  <c:v>255160.61999999991</c:v>
                </c:pt>
                <c:pt idx="2428">
                  <c:v>254555.61999999991</c:v>
                </c:pt>
                <c:pt idx="2429">
                  <c:v>253950.61999999991</c:v>
                </c:pt>
                <c:pt idx="2430">
                  <c:v>253345.61999999991</c:v>
                </c:pt>
                <c:pt idx="2431">
                  <c:v>254962.83999999991</c:v>
                </c:pt>
                <c:pt idx="2432">
                  <c:v>254962.83999999991</c:v>
                </c:pt>
                <c:pt idx="2433">
                  <c:v>254357.83999999991</c:v>
                </c:pt>
                <c:pt idx="2434">
                  <c:v>255362.1399999999</c:v>
                </c:pt>
                <c:pt idx="2435">
                  <c:v>254757.1399999999</c:v>
                </c:pt>
                <c:pt idx="2436">
                  <c:v>256756.3349999999</c:v>
                </c:pt>
                <c:pt idx="2437">
                  <c:v>256151.3349999999</c:v>
                </c:pt>
                <c:pt idx="2438">
                  <c:v>255183.1149999999</c:v>
                </c:pt>
                <c:pt idx="2439">
                  <c:v>254578.1149999999</c:v>
                </c:pt>
                <c:pt idx="2440">
                  <c:v>259389.84499999991</c:v>
                </c:pt>
                <c:pt idx="2441">
                  <c:v>258784.84499999991</c:v>
                </c:pt>
                <c:pt idx="2442">
                  <c:v>258179.84499999991</c:v>
                </c:pt>
                <c:pt idx="2443">
                  <c:v>257574.84499999991</c:v>
                </c:pt>
                <c:pt idx="2444">
                  <c:v>256903.89999999991</c:v>
                </c:pt>
                <c:pt idx="2445">
                  <c:v>262018.7349999999</c:v>
                </c:pt>
                <c:pt idx="2446">
                  <c:v>263963.03999999992</c:v>
                </c:pt>
                <c:pt idx="2447">
                  <c:v>266541.27499999991</c:v>
                </c:pt>
                <c:pt idx="2448">
                  <c:v>268348.79499999993</c:v>
                </c:pt>
                <c:pt idx="2449">
                  <c:v>267743.79499999993</c:v>
                </c:pt>
                <c:pt idx="2450">
                  <c:v>268140.61999999994</c:v>
                </c:pt>
                <c:pt idx="2451">
                  <c:v>268140.61999999994</c:v>
                </c:pt>
                <c:pt idx="2452">
                  <c:v>268954.67499999993</c:v>
                </c:pt>
                <c:pt idx="2453">
                  <c:v>268349.67499999993</c:v>
                </c:pt>
                <c:pt idx="2454">
                  <c:v>269351.00499999995</c:v>
                </c:pt>
                <c:pt idx="2455">
                  <c:v>269745.46499999997</c:v>
                </c:pt>
                <c:pt idx="2456">
                  <c:v>269047.78999999998</c:v>
                </c:pt>
                <c:pt idx="2457">
                  <c:v>270734.255</c:v>
                </c:pt>
                <c:pt idx="2458">
                  <c:v>270129.255</c:v>
                </c:pt>
                <c:pt idx="2459">
                  <c:v>269524.255</c:v>
                </c:pt>
                <c:pt idx="2460">
                  <c:v>272795.82</c:v>
                </c:pt>
                <c:pt idx="2461">
                  <c:v>272795.82</c:v>
                </c:pt>
                <c:pt idx="2462">
                  <c:v>272190.82</c:v>
                </c:pt>
                <c:pt idx="2463">
                  <c:v>271585.82</c:v>
                </c:pt>
                <c:pt idx="2464">
                  <c:v>270614.08</c:v>
                </c:pt>
                <c:pt idx="2465">
                  <c:v>271378.69</c:v>
                </c:pt>
                <c:pt idx="2466">
                  <c:v>270773.69</c:v>
                </c:pt>
                <c:pt idx="2467">
                  <c:v>270168.69</c:v>
                </c:pt>
                <c:pt idx="2468">
                  <c:v>267626.15000000002</c:v>
                </c:pt>
                <c:pt idx="2469">
                  <c:v>268453.185</c:v>
                </c:pt>
                <c:pt idx="2470">
                  <c:v>267848.185</c:v>
                </c:pt>
                <c:pt idx="2471">
                  <c:v>267097.38</c:v>
                </c:pt>
                <c:pt idx="2472">
                  <c:v>266492.38</c:v>
                </c:pt>
                <c:pt idx="2473">
                  <c:v>268611.97000000003</c:v>
                </c:pt>
                <c:pt idx="2474">
                  <c:v>268578.64</c:v>
                </c:pt>
                <c:pt idx="2475">
                  <c:v>265976.92000000004</c:v>
                </c:pt>
                <c:pt idx="2476">
                  <c:v>267272.72000000003</c:v>
                </c:pt>
                <c:pt idx="2477">
                  <c:v>268718.28500000003</c:v>
                </c:pt>
                <c:pt idx="2478">
                  <c:v>271673.10500000004</c:v>
                </c:pt>
                <c:pt idx="2479">
                  <c:v>271068.10500000004</c:v>
                </c:pt>
                <c:pt idx="2480">
                  <c:v>274444.66500000004</c:v>
                </c:pt>
                <c:pt idx="2481">
                  <c:v>273839.66500000004</c:v>
                </c:pt>
                <c:pt idx="2482">
                  <c:v>277653.25500000006</c:v>
                </c:pt>
                <c:pt idx="2483">
                  <c:v>282644.34000000008</c:v>
                </c:pt>
                <c:pt idx="2484">
                  <c:v>284092.16000000009</c:v>
                </c:pt>
                <c:pt idx="2485">
                  <c:v>283487.16000000009</c:v>
                </c:pt>
                <c:pt idx="2486">
                  <c:v>284322.22500000009</c:v>
                </c:pt>
                <c:pt idx="2487">
                  <c:v>283717.22500000009</c:v>
                </c:pt>
                <c:pt idx="2488">
                  <c:v>283112.22500000009</c:v>
                </c:pt>
                <c:pt idx="2489">
                  <c:v>282993.53500000009</c:v>
                </c:pt>
                <c:pt idx="2490">
                  <c:v>282388.53500000009</c:v>
                </c:pt>
                <c:pt idx="2491">
                  <c:v>281783.53500000009</c:v>
                </c:pt>
                <c:pt idx="2492">
                  <c:v>281178.53500000009</c:v>
                </c:pt>
                <c:pt idx="2493">
                  <c:v>280544.1100000001</c:v>
                </c:pt>
                <c:pt idx="2494">
                  <c:v>281202.18500000011</c:v>
                </c:pt>
                <c:pt idx="2495">
                  <c:v>280597.18500000011</c:v>
                </c:pt>
                <c:pt idx="2496">
                  <c:v>283445.08500000014</c:v>
                </c:pt>
                <c:pt idx="2497">
                  <c:v>284215.91000000015</c:v>
                </c:pt>
                <c:pt idx="2498">
                  <c:v>285097.23000000016</c:v>
                </c:pt>
                <c:pt idx="2499">
                  <c:v>284492.23000000016</c:v>
                </c:pt>
                <c:pt idx="2500">
                  <c:v>283887.23000000016</c:v>
                </c:pt>
                <c:pt idx="2501">
                  <c:v>283835.25500000018</c:v>
                </c:pt>
                <c:pt idx="2502">
                  <c:v>283230.25500000018</c:v>
                </c:pt>
                <c:pt idx="2503">
                  <c:v>282612.49500000017</c:v>
                </c:pt>
                <c:pt idx="2504">
                  <c:v>284235.38000000018</c:v>
                </c:pt>
                <c:pt idx="2505">
                  <c:v>287668.26000000018</c:v>
                </c:pt>
                <c:pt idx="2506">
                  <c:v>287056.55000000016</c:v>
                </c:pt>
                <c:pt idx="2507">
                  <c:v>287056.55000000016</c:v>
                </c:pt>
                <c:pt idx="2508">
                  <c:v>285330.65000000014</c:v>
                </c:pt>
                <c:pt idx="2509">
                  <c:v>284725.65000000014</c:v>
                </c:pt>
                <c:pt idx="2510">
                  <c:v>284120.65000000014</c:v>
                </c:pt>
                <c:pt idx="2511">
                  <c:v>286921.19500000012</c:v>
                </c:pt>
                <c:pt idx="2512">
                  <c:v>286316.19500000012</c:v>
                </c:pt>
                <c:pt idx="2513">
                  <c:v>285612.4150000001</c:v>
                </c:pt>
                <c:pt idx="2514">
                  <c:v>285007.4150000001</c:v>
                </c:pt>
                <c:pt idx="2515">
                  <c:v>282638.95000000007</c:v>
                </c:pt>
                <c:pt idx="2516">
                  <c:v>283163.65000000008</c:v>
                </c:pt>
                <c:pt idx="2517">
                  <c:v>281710.99000000011</c:v>
                </c:pt>
                <c:pt idx="2518">
                  <c:v>280263.99500000011</c:v>
                </c:pt>
                <c:pt idx="2519">
                  <c:v>282200.5450000001</c:v>
                </c:pt>
                <c:pt idx="2520">
                  <c:v>283089.40000000008</c:v>
                </c:pt>
                <c:pt idx="2521">
                  <c:v>282484.40000000008</c:v>
                </c:pt>
                <c:pt idx="2522">
                  <c:v>284393.50500000006</c:v>
                </c:pt>
                <c:pt idx="2523">
                  <c:v>285117.25000000006</c:v>
                </c:pt>
                <c:pt idx="2524">
                  <c:v>284512.25000000006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646</c:v>
                </c:pt>
                <c:pt idx="1">
                  <c:v>558.5</c:v>
                </c:pt>
                <c:pt idx="2">
                  <c:v>957.5</c:v>
                </c:pt>
                <c:pt idx="3">
                  <c:v>553.5</c:v>
                </c:pt>
                <c:pt idx="4">
                  <c:v>553.5</c:v>
                </c:pt>
                <c:pt idx="5">
                  <c:v>874.5</c:v>
                </c:pt>
                <c:pt idx="6">
                  <c:v>24.5</c:v>
                </c:pt>
                <c:pt idx="7">
                  <c:v>234.5</c:v>
                </c:pt>
                <c:pt idx="8">
                  <c:v>234.5</c:v>
                </c:pt>
                <c:pt idx="9">
                  <c:v>-103</c:v>
                </c:pt>
                <c:pt idx="10">
                  <c:v>97</c:v>
                </c:pt>
                <c:pt idx="11">
                  <c:v>-313</c:v>
                </c:pt>
                <c:pt idx="12">
                  <c:v>68</c:v>
                </c:pt>
                <c:pt idx="13">
                  <c:v>-237.5</c:v>
                </c:pt>
                <c:pt idx="14">
                  <c:v>506</c:v>
                </c:pt>
                <c:pt idx="15">
                  <c:v>1421</c:v>
                </c:pt>
                <c:pt idx="16">
                  <c:v>1336.5</c:v>
                </c:pt>
                <c:pt idx="17">
                  <c:v>1237</c:v>
                </c:pt>
                <c:pt idx="18">
                  <c:v>387</c:v>
                </c:pt>
                <c:pt idx="19">
                  <c:v>285.5</c:v>
                </c:pt>
                <c:pt idx="20">
                  <c:v>319.5</c:v>
                </c:pt>
                <c:pt idx="21">
                  <c:v>384.5</c:v>
                </c:pt>
                <c:pt idx="22">
                  <c:v>1213</c:v>
                </c:pt>
                <c:pt idx="23">
                  <c:v>970</c:v>
                </c:pt>
                <c:pt idx="24">
                  <c:v>996</c:v>
                </c:pt>
                <c:pt idx="25">
                  <c:v>1075.5</c:v>
                </c:pt>
                <c:pt idx="26">
                  <c:v>1735.5</c:v>
                </c:pt>
                <c:pt idx="27">
                  <c:v>2147</c:v>
                </c:pt>
                <c:pt idx="28">
                  <c:v>2754.5</c:v>
                </c:pt>
                <c:pt idx="29">
                  <c:v>3221</c:v>
                </c:pt>
                <c:pt idx="30">
                  <c:v>3804.5</c:v>
                </c:pt>
                <c:pt idx="31">
                  <c:v>3703</c:v>
                </c:pt>
                <c:pt idx="32">
                  <c:v>3900</c:v>
                </c:pt>
                <c:pt idx="33">
                  <c:v>3900</c:v>
                </c:pt>
                <c:pt idx="34">
                  <c:v>4611</c:v>
                </c:pt>
                <c:pt idx="35">
                  <c:v>4483</c:v>
                </c:pt>
                <c:pt idx="36">
                  <c:v>4532.5</c:v>
                </c:pt>
                <c:pt idx="37">
                  <c:v>4709</c:v>
                </c:pt>
                <c:pt idx="38">
                  <c:v>4829.5</c:v>
                </c:pt>
                <c:pt idx="39">
                  <c:v>4524</c:v>
                </c:pt>
                <c:pt idx="40">
                  <c:v>6140</c:v>
                </c:pt>
                <c:pt idx="41">
                  <c:v>5438</c:v>
                </c:pt>
                <c:pt idx="42">
                  <c:v>5498</c:v>
                </c:pt>
                <c:pt idx="43">
                  <c:v>5107.5</c:v>
                </c:pt>
                <c:pt idx="44">
                  <c:v>4761.5</c:v>
                </c:pt>
                <c:pt idx="45">
                  <c:v>4491</c:v>
                </c:pt>
                <c:pt idx="46">
                  <c:v>4585.5</c:v>
                </c:pt>
                <c:pt idx="47">
                  <c:v>4972</c:v>
                </c:pt>
                <c:pt idx="48">
                  <c:v>5015.5</c:v>
                </c:pt>
                <c:pt idx="49">
                  <c:v>4614.5</c:v>
                </c:pt>
                <c:pt idx="50">
                  <c:v>5605</c:v>
                </c:pt>
                <c:pt idx="51">
                  <c:v>5411</c:v>
                </c:pt>
                <c:pt idx="52">
                  <c:v>5254.5</c:v>
                </c:pt>
                <c:pt idx="53">
                  <c:v>5015.5</c:v>
                </c:pt>
                <c:pt idx="54">
                  <c:v>4165.5</c:v>
                </c:pt>
                <c:pt idx="55">
                  <c:v>4387</c:v>
                </c:pt>
                <c:pt idx="56">
                  <c:v>4262.5</c:v>
                </c:pt>
                <c:pt idx="57">
                  <c:v>4163.5</c:v>
                </c:pt>
                <c:pt idx="58">
                  <c:v>3313.5</c:v>
                </c:pt>
                <c:pt idx="59">
                  <c:v>4162.5</c:v>
                </c:pt>
                <c:pt idx="60">
                  <c:v>4290.5</c:v>
                </c:pt>
                <c:pt idx="61">
                  <c:v>4637</c:v>
                </c:pt>
                <c:pt idx="62">
                  <c:v>4370</c:v>
                </c:pt>
                <c:pt idx="63">
                  <c:v>3520</c:v>
                </c:pt>
                <c:pt idx="64">
                  <c:v>3586</c:v>
                </c:pt>
                <c:pt idx="65">
                  <c:v>3225.5</c:v>
                </c:pt>
                <c:pt idx="66">
                  <c:v>3452.5</c:v>
                </c:pt>
                <c:pt idx="67">
                  <c:v>3355</c:v>
                </c:pt>
                <c:pt idx="68">
                  <c:v>3436</c:v>
                </c:pt>
                <c:pt idx="69">
                  <c:v>2586</c:v>
                </c:pt>
                <c:pt idx="70">
                  <c:v>2093.5</c:v>
                </c:pt>
                <c:pt idx="71">
                  <c:v>2892.5</c:v>
                </c:pt>
                <c:pt idx="72">
                  <c:v>2892.5</c:v>
                </c:pt>
                <c:pt idx="73">
                  <c:v>2042.5</c:v>
                </c:pt>
                <c:pt idx="74">
                  <c:v>2383.5</c:v>
                </c:pt>
                <c:pt idx="75">
                  <c:v>2584.5</c:v>
                </c:pt>
                <c:pt idx="76">
                  <c:v>1734.5</c:v>
                </c:pt>
                <c:pt idx="77">
                  <c:v>2092</c:v>
                </c:pt>
                <c:pt idx="78">
                  <c:v>960</c:v>
                </c:pt>
                <c:pt idx="79">
                  <c:v>1683</c:v>
                </c:pt>
                <c:pt idx="80">
                  <c:v>1625</c:v>
                </c:pt>
                <c:pt idx="81">
                  <c:v>1691</c:v>
                </c:pt>
                <c:pt idx="82">
                  <c:v>1462.5</c:v>
                </c:pt>
                <c:pt idx="83">
                  <c:v>1669</c:v>
                </c:pt>
                <c:pt idx="84">
                  <c:v>1811</c:v>
                </c:pt>
                <c:pt idx="85">
                  <c:v>1659</c:v>
                </c:pt>
                <c:pt idx="86">
                  <c:v>1728.5</c:v>
                </c:pt>
                <c:pt idx="87">
                  <c:v>2217</c:v>
                </c:pt>
                <c:pt idx="88">
                  <c:v>2221.5</c:v>
                </c:pt>
                <c:pt idx="89">
                  <c:v>2098.5</c:v>
                </c:pt>
                <c:pt idx="90">
                  <c:v>2234</c:v>
                </c:pt>
                <c:pt idx="91">
                  <c:v>1384</c:v>
                </c:pt>
                <c:pt idx="92">
                  <c:v>1207</c:v>
                </c:pt>
                <c:pt idx="93">
                  <c:v>1778</c:v>
                </c:pt>
                <c:pt idx="94">
                  <c:v>1695.5</c:v>
                </c:pt>
                <c:pt idx="95">
                  <c:v>759.5</c:v>
                </c:pt>
                <c:pt idx="96">
                  <c:v>1194</c:v>
                </c:pt>
                <c:pt idx="97">
                  <c:v>1994.5</c:v>
                </c:pt>
                <c:pt idx="98">
                  <c:v>2609</c:v>
                </c:pt>
                <c:pt idx="99">
                  <c:v>2829</c:v>
                </c:pt>
                <c:pt idx="100">
                  <c:v>3127.5</c:v>
                </c:pt>
                <c:pt idx="101">
                  <c:v>3661.5</c:v>
                </c:pt>
                <c:pt idx="102">
                  <c:v>3699</c:v>
                </c:pt>
                <c:pt idx="103">
                  <c:v>3699</c:v>
                </c:pt>
                <c:pt idx="104">
                  <c:v>3553.5</c:v>
                </c:pt>
                <c:pt idx="105">
                  <c:v>3498</c:v>
                </c:pt>
                <c:pt idx="106">
                  <c:v>4411</c:v>
                </c:pt>
                <c:pt idx="107">
                  <c:v>4861.5</c:v>
                </c:pt>
                <c:pt idx="108">
                  <c:v>4713</c:v>
                </c:pt>
                <c:pt idx="109">
                  <c:v>4374.5</c:v>
                </c:pt>
                <c:pt idx="110">
                  <c:v>4565</c:v>
                </c:pt>
                <c:pt idx="111">
                  <c:v>4597.5</c:v>
                </c:pt>
                <c:pt idx="112">
                  <c:v>3747.5</c:v>
                </c:pt>
                <c:pt idx="113">
                  <c:v>3628.5</c:v>
                </c:pt>
                <c:pt idx="114">
                  <c:v>4176.5</c:v>
                </c:pt>
                <c:pt idx="115">
                  <c:v>4055</c:v>
                </c:pt>
                <c:pt idx="116">
                  <c:v>3205</c:v>
                </c:pt>
                <c:pt idx="117">
                  <c:v>3239.5</c:v>
                </c:pt>
                <c:pt idx="118">
                  <c:v>4255</c:v>
                </c:pt>
                <c:pt idx="119">
                  <c:v>3405</c:v>
                </c:pt>
                <c:pt idx="120">
                  <c:v>3334</c:v>
                </c:pt>
                <c:pt idx="121">
                  <c:v>3278.5</c:v>
                </c:pt>
                <c:pt idx="122">
                  <c:v>3468.5</c:v>
                </c:pt>
                <c:pt idx="123">
                  <c:v>3507</c:v>
                </c:pt>
                <c:pt idx="124">
                  <c:v>2657</c:v>
                </c:pt>
                <c:pt idx="125">
                  <c:v>3722.5</c:v>
                </c:pt>
                <c:pt idx="126">
                  <c:v>2872.5</c:v>
                </c:pt>
                <c:pt idx="127">
                  <c:v>3058</c:v>
                </c:pt>
                <c:pt idx="128">
                  <c:v>3338</c:v>
                </c:pt>
                <c:pt idx="129">
                  <c:v>3338</c:v>
                </c:pt>
                <c:pt idx="130">
                  <c:v>3514.5</c:v>
                </c:pt>
                <c:pt idx="131">
                  <c:v>2664.5</c:v>
                </c:pt>
                <c:pt idx="132">
                  <c:v>3436</c:v>
                </c:pt>
                <c:pt idx="133">
                  <c:v>3548.5</c:v>
                </c:pt>
                <c:pt idx="134">
                  <c:v>3453.5</c:v>
                </c:pt>
                <c:pt idx="135">
                  <c:v>4339.5</c:v>
                </c:pt>
                <c:pt idx="136">
                  <c:v>4568.5</c:v>
                </c:pt>
                <c:pt idx="137">
                  <c:v>5140.5</c:v>
                </c:pt>
                <c:pt idx="138">
                  <c:v>5134</c:v>
                </c:pt>
                <c:pt idx="139">
                  <c:v>5207.5</c:v>
                </c:pt>
                <c:pt idx="140">
                  <c:v>5868.5</c:v>
                </c:pt>
                <c:pt idx="141">
                  <c:v>5849.5</c:v>
                </c:pt>
                <c:pt idx="142">
                  <c:v>5804</c:v>
                </c:pt>
                <c:pt idx="143">
                  <c:v>5672.5</c:v>
                </c:pt>
                <c:pt idx="144">
                  <c:v>6033.5</c:v>
                </c:pt>
                <c:pt idx="145">
                  <c:v>6068.5</c:v>
                </c:pt>
                <c:pt idx="146">
                  <c:v>5218.5</c:v>
                </c:pt>
                <c:pt idx="147">
                  <c:v>5052.5</c:v>
                </c:pt>
                <c:pt idx="148">
                  <c:v>4962.5</c:v>
                </c:pt>
                <c:pt idx="149">
                  <c:v>5265</c:v>
                </c:pt>
                <c:pt idx="150">
                  <c:v>5326</c:v>
                </c:pt>
                <c:pt idx="151">
                  <c:v>5055.5</c:v>
                </c:pt>
                <c:pt idx="152">
                  <c:v>5289</c:v>
                </c:pt>
                <c:pt idx="153">
                  <c:v>5493</c:v>
                </c:pt>
                <c:pt idx="154">
                  <c:v>5193.5</c:v>
                </c:pt>
                <c:pt idx="155">
                  <c:v>5148.5</c:v>
                </c:pt>
                <c:pt idx="156">
                  <c:v>4298.5</c:v>
                </c:pt>
                <c:pt idx="157">
                  <c:v>4454</c:v>
                </c:pt>
                <c:pt idx="158">
                  <c:v>5680</c:v>
                </c:pt>
                <c:pt idx="159">
                  <c:v>5618.5</c:v>
                </c:pt>
                <c:pt idx="160">
                  <c:v>5793.5</c:v>
                </c:pt>
                <c:pt idx="161">
                  <c:v>4943.5</c:v>
                </c:pt>
                <c:pt idx="162">
                  <c:v>5166.5</c:v>
                </c:pt>
                <c:pt idx="163">
                  <c:v>5025.5</c:v>
                </c:pt>
                <c:pt idx="164">
                  <c:v>4175.5</c:v>
                </c:pt>
                <c:pt idx="165">
                  <c:v>4599</c:v>
                </c:pt>
                <c:pt idx="166">
                  <c:v>4852.5</c:v>
                </c:pt>
                <c:pt idx="167">
                  <c:v>4648.5</c:v>
                </c:pt>
                <c:pt idx="168">
                  <c:v>4589</c:v>
                </c:pt>
                <c:pt idx="169">
                  <c:v>4486</c:v>
                </c:pt>
                <c:pt idx="170">
                  <c:v>3921.5</c:v>
                </c:pt>
                <c:pt idx="171">
                  <c:v>3071.5</c:v>
                </c:pt>
                <c:pt idx="172">
                  <c:v>2776.5</c:v>
                </c:pt>
                <c:pt idx="173">
                  <c:v>2776.5</c:v>
                </c:pt>
                <c:pt idx="174">
                  <c:v>1926.5</c:v>
                </c:pt>
                <c:pt idx="175">
                  <c:v>2311</c:v>
                </c:pt>
                <c:pt idx="176">
                  <c:v>2289</c:v>
                </c:pt>
                <c:pt idx="177">
                  <c:v>2105.5</c:v>
                </c:pt>
                <c:pt idx="178">
                  <c:v>3439.5</c:v>
                </c:pt>
                <c:pt idx="179">
                  <c:v>3858</c:v>
                </c:pt>
                <c:pt idx="180">
                  <c:v>3952.5</c:v>
                </c:pt>
                <c:pt idx="181">
                  <c:v>3815</c:v>
                </c:pt>
                <c:pt idx="182">
                  <c:v>4045.5</c:v>
                </c:pt>
                <c:pt idx="183">
                  <c:v>4227.5</c:v>
                </c:pt>
                <c:pt idx="184">
                  <c:v>4366.5</c:v>
                </c:pt>
                <c:pt idx="185">
                  <c:v>4446</c:v>
                </c:pt>
                <c:pt idx="186">
                  <c:v>4064</c:v>
                </c:pt>
                <c:pt idx="187">
                  <c:v>4145</c:v>
                </c:pt>
                <c:pt idx="188">
                  <c:v>3867</c:v>
                </c:pt>
                <c:pt idx="189">
                  <c:v>3876</c:v>
                </c:pt>
                <c:pt idx="190">
                  <c:v>4386</c:v>
                </c:pt>
                <c:pt idx="191">
                  <c:v>4537</c:v>
                </c:pt>
                <c:pt idx="192">
                  <c:v>5002</c:v>
                </c:pt>
                <c:pt idx="193">
                  <c:v>5490</c:v>
                </c:pt>
                <c:pt idx="194">
                  <c:v>5763</c:v>
                </c:pt>
                <c:pt idx="195">
                  <c:v>5921</c:v>
                </c:pt>
                <c:pt idx="196">
                  <c:v>6637.5</c:v>
                </c:pt>
                <c:pt idx="197">
                  <c:v>6500.5</c:v>
                </c:pt>
                <c:pt idx="198">
                  <c:v>6270.5</c:v>
                </c:pt>
                <c:pt idx="199">
                  <c:v>6566</c:v>
                </c:pt>
                <c:pt idx="200">
                  <c:v>6796</c:v>
                </c:pt>
                <c:pt idx="201">
                  <c:v>6580.5</c:v>
                </c:pt>
                <c:pt idx="202">
                  <c:v>6692.5</c:v>
                </c:pt>
                <c:pt idx="203">
                  <c:v>6916</c:v>
                </c:pt>
                <c:pt idx="204">
                  <c:v>7002</c:v>
                </c:pt>
                <c:pt idx="205">
                  <c:v>7097</c:v>
                </c:pt>
                <c:pt idx="206">
                  <c:v>7139</c:v>
                </c:pt>
                <c:pt idx="207">
                  <c:v>7794.5</c:v>
                </c:pt>
                <c:pt idx="208">
                  <c:v>7283</c:v>
                </c:pt>
                <c:pt idx="209">
                  <c:v>7490.5</c:v>
                </c:pt>
                <c:pt idx="210">
                  <c:v>6640.5</c:v>
                </c:pt>
                <c:pt idx="211">
                  <c:v>6803</c:v>
                </c:pt>
                <c:pt idx="212">
                  <c:v>7836.5</c:v>
                </c:pt>
                <c:pt idx="213">
                  <c:v>7424.5</c:v>
                </c:pt>
                <c:pt idx="214">
                  <c:v>7546</c:v>
                </c:pt>
                <c:pt idx="215">
                  <c:v>7751</c:v>
                </c:pt>
                <c:pt idx="216">
                  <c:v>7775.5</c:v>
                </c:pt>
                <c:pt idx="217">
                  <c:v>8175</c:v>
                </c:pt>
                <c:pt idx="218">
                  <c:v>8339.5</c:v>
                </c:pt>
                <c:pt idx="219">
                  <c:v>8315</c:v>
                </c:pt>
                <c:pt idx="220">
                  <c:v>8502</c:v>
                </c:pt>
                <c:pt idx="221">
                  <c:v>7652</c:v>
                </c:pt>
                <c:pt idx="222">
                  <c:v>7536</c:v>
                </c:pt>
                <c:pt idx="223">
                  <c:v>7663</c:v>
                </c:pt>
                <c:pt idx="224">
                  <c:v>6813</c:v>
                </c:pt>
                <c:pt idx="225">
                  <c:v>5963</c:v>
                </c:pt>
                <c:pt idx="226">
                  <c:v>7014</c:v>
                </c:pt>
                <c:pt idx="227">
                  <c:v>6674.5</c:v>
                </c:pt>
                <c:pt idx="228">
                  <c:v>6839</c:v>
                </c:pt>
                <c:pt idx="229">
                  <c:v>7683.5</c:v>
                </c:pt>
                <c:pt idx="230">
                  <c:v>7586</c:v>
                </c:pt>
                <c:pt idx="231">
                  <c:v>7586</c:v>
                </c:pt>
                <c:pt idx="232">
                  <c:v>7853</c:v>
                </c:pt>
                <c:pt idx="233">
                  <c:v>7803</c:v>
                </c:pt>
                <c:pt idx="234">
                  <c:v>9084</c:v>
                </c:pt>
                <c:pt idx="235">
                  <c:v>9035.5</c:v>
                </c:pt>
                <c:pt idx="236">
                  <c:v>10111</c:v>
                </c:pt>
                <c:pt idx="237">
                  <c:v>9261</c:v>
                </c:pt>
                <c:pt idx="238">
                  <c:v>9122</c:v>
                </c:pt>
                <c:pt idx="239">
                  <c:v>8628.5</c:v>
                </c:pt>
                <c:pt idx="240">
                  <c:v>8613.5</c:v>
                </c:pt>
                <c:pt idx="241">
                  <c:v>8999</c:v>
                </c:pt>
                <c:pt idx="242">
                  <c:v>9725</c:v>
                </c:pt>
                <c:pt idx="243">
                  <c:v>10149.5</c:v>
                </c:pt>
                <c:pt idx="244">
                  <c:v>10355.5</c:v>
                </c:pt>
                <c:pt idx="245">
                  <c:v>10292.5</c:v>
                </c:pt>
                <c:pt idx="246">
                  <c:v>9750.5</c:v>
                </c:pt>
                <c:pt idx="247">
                  <c:v>10940.5</c:v>
                </c:pt>
                <c:pt idx="248">
                  <c:v>11658</c:v>
                </c:pt>
                <c:pt idx="249">
                  <c:v>11223.5</c:v>
                </c:pt>
                <c:pt idx="250">
                  <c:v>11112.5</c:v>
                </c:pt>
                <c:pt idx="251">
                  <c:v>11378.5</c:v>
                </c:pt>
                <c:pt idx="252">
                  <c:v>11317</c:v>
                </c:pt>
                <c:pt idx="253">
                  <c:v>11175</c:v>
                </c:pt>
                <c:pt idx="254">
                  <c:v>11281</c:v>
                </c:pt>
                <c:pt idx="255">
                  <c:v>11527</c:v>
                </c:pt>
                <c:pt idx="256">
                  <c:v>10830.5</c:v>
                </c:pt>
                <c:pt idx="257">
                  <c:v>11940.5</c:v>
                </c:pt>
                <c:pt idx="258">
                  <c:v>12803</c:v>
                </c:pt>
                <c:pt idx="259">
                  <c:v>13349.5</c:v>
                </c:pt>
                <c:pt idx="260">
                  <c:v>14307.5</c:v>
                </c:pt>
                <c:pt idx="261">
                  <c:v>14535.5</c:v>
                </c:pt>
                <c:pt idx="262">
                  <c:v>14714.5</c:v>
                </c:pt>
                <c:pt idx="263">
                  <c:v>14561.5</c:v>
                </c:pt>
                <c:pt idx="264">
                  <c:v>15528</c:v>
                </c:pt>
                <c:pt idx="265">
                  <c:v>16462</c:v>
                </c:pt>
                <c:pt idx="266">
                  <c:v>16462</c:v>
                </c:pt>
                <c:pt idx="267">
                  <c:v>15612</c:v>
                </c:pt>
                <c:pt idx="268">
                  <c:v>16919</c:v>
                </c:pt>
                <c:pt idx="269">
                  <c:v>16692.5</c:v>
                </c:pt>
                <c:pt idx="270">
                  <c:v>17306</c:v>
                </c:pt>
                <c:pt idx="271">
                  <c:v>18439.5</c:v>
                </c:pt>
                <c:pt idx="272">
                  <c:v>18747.5</c:v>
                </c:pt>
                <c:pt idx="273">
                  <c:v>18668</c:v>
                </c:pt>
                <c:pt idx="274">
                  <c:v>18753.5</c:v>
                </c:pt>
                <c:pt idx="275">
                  <c:v>20434.5</c:v>
                </c:pt>
                <c:pt idx="276">
                  <c:v>19584.5</c:v>
                </c:pt>
                <c:pt idx="277">
                  <c:v>18495</c:v>
                </c:pt>
                <c:pt idx="278">
                  <c:v>18564</c:v>
                </c:pt>
                <c:pt idx="279">
                  <c:v>18472.5</c:v>
                </c:pt>
                <c:pt idx="280">
                  <c:v>17622.5</c:v>
                </c:pt>
                <c:pt idx="281">
                  <c:v>16519</c:v>
                </c:pt>
                <c:pt idx="282">
                  <c:v>14761</c:v>
                </c:pt>
                <c:pt idx="283">
                  <c:v>14037</c:v>
                </c:pt>
                <c:pt idx="284">
                  <c:v>19070</c:v>
                </c:pt>
                <c:pt idx="285">
                  <c:v>17981</c:v>
                </c:pt>
                <c:pt idx="286">
                  <c:v>17071</c:v>
                </c:pt>
                <c:pt idx="287">
                  <c:v>16724</c:v>
                </c:pt>
                <c:pt idx="288">
                  <c:v>15874</c:v>
                </c:pt>
                <c:pt idx="289">
                  <c:v>15024</c:v>
                </c:pt>
                <c:pt idx="290">
                  <c:v>14174</c:v>
                </c:pt>
                <c:pt idx="291">
                  <c:v>14174</c:v>
                </c:pt>
                <c:pt idx="292">
                  <c:v>14972</c:v>
                </c:pt>
                <c:pt idx="293">
                  <c:v>14122</c:v>
                </c:pt>
                <c:pt idx="294">
                  <c:v>13272</c:v>
                </c:pt>
                <c:pt idx="295">
                  <c:v>12422</c:v>
                </c:pt>
                <c:pt idx="296">
                  <c:v>11572</c:v>
                </c:pt>
                <c:pt idx="297">
                  <c:v>13288</c:v>
                </c:pt>
                <c:pt idx="298">
                  <c:v>12438</c:v>
                </c:pt>
                <c:pt idx="299">
                  <c:v>11588</c:v>
                </c:pt>
                <c:pt idx="300">
                  <c:v>10738</c:v>
                </c:pt>
                <c:pt idx="301">
                  <c:v>9888</c:v>
                </c:pt>
                <c:pt idx="302">
                  <c:v>9529</c:v>
                </c:pt>
                <c:pt idx="303">
                  <c:v>9595</c:v>
                </c:pt>
                <c:pt idx="304">
                  <c:v>8986.5</c:v>
                </c:pt>
                <c:pt idx="305">
                  <c:v>8136.5</c:v>
                </c:pt>
                <c:pt idx="306">
                  <c:v>7959</c:v>
                </c:pt>
                <c:pt idx="307">
                  <c:v>7109</c:v>
                </c:pt>
                <c:pt idx="308">
                  <c:v>6259</c:v>
                </c:pt>
                <c:pt idx="309">
                  <c:v>6151.5</c:v>
                </c:pt>
                <c:pt idx="310">
                  <c:v>6385.5</c:v>
                </c:pt>
                <c:pt idx="311">
                  <c:v>5535.5</c:v>
                </c:pt>
                <c:pt idx="312">
                  <c:v>5736.5</c:v>
                </c:pt>
                <c:pt idx="313">
                  <c:v>5436</c:v>
                </c:pt>
                <c:pt idx="314">
                  <c:v>8848</c:v>
                </c:pt>
                <c:pt idx="315">
                  <c:v>11619.5</c:v>
                </c:pt>
                <c:pt idx="316">
                  <c:v>10015</c:v>
                </c:pt>
                <c:pt idx="317">
                  <c:v>9165</c:v>
                </c:pt>
                <c:pt idx="318">
                  <c:v>8315</c:v>
                </c:pt>
                <c:pt idx="319">
                  <c:v>7465</c:v>
                </c:pt>
                <c:pt idx="320">
                  <c:v>10414.5</c:v>
                </c:pt>
                <c:pt idx="321">
                  <c:v>9564.5</c:v>
                </c:pt>
                <c:pt idx="322">
                  <c:v>8714.5</c:v>
                </c:pt>
                <c:pt idx="323">
                  <c:v>7864.5</c:v>
                </c:pt>
                <c:pt idx="324">
                  <c:v>10783</c:v>
                </c:pt>
                <c:pt idx="325">
                  <c:v>9933</c:v>
                </c:pt>
                <c:pt idx="326">
                  <c:v>8620.5</c:v>
                </c:pt>
                <c:pt idx="327">
                  <c:v>9354.5</c:v>
                </c:pt>
                <c:pt idx="328">
                  <c:v>8504.5</c:v>
                </c:pt>
                <c:pt idx="329">
                  <c:v>7654.5</c:v>
                </c:pt>
                <c:pt idx="330">
                  <c:v>6804.5</c:v>
                </c:pt>
                <c:pt idx="331">
                  <c:v>5954.5</c:v>
                </c:pt>
                <c:pt idx="332">
                  <c:v>5842</c:v>
                </c:pt>
                <c:pt idx="333">
                  <c:v>6567.5</c:v>
                </c:pt>
                <c:pt idx="334">
                  <c:v>5717.5</c:v>
                </c:pt>
                <c:pt idx="335">
                  <c:v>5725</c:v>
                </c:pt>
                <c:pt idx="336">
                  <c:v>4875</c:v>
                </c:pt>
                <c:pt idx="337">
                  <c:v>4633</c:v>
                </c:pt>
                <c:pt idx="338">
                  <c:v>3783</c:v>
                </c:pt>
                <c:pt idx="339">
                  <c:v>3634.5</c:v>
                </c:pt>
                <c:pt idx="340">
                  <c:v>4727.5</c:v>
                </c:pt>
                <c:pt idx="341">
                  <c:v>4390</c:v>
                </c:pt>
                <c:pt idx="342">
                  <c:v>5346.5</c:v>
                </c:pt>
                <c:pt idx="343">
                  <c:v>5643.5</c:v>
                </c:pt>
                <c:pt idx="344">
                  <c:v>4793.5</c:v>
                </c:pt>
                <c:pt idx="345">
                  <c:v>3943.5</c:v>
                </c:pt>
                <c:pt idx="346">
                  <c:v>3979</c:v>
                </c:pt>
                <c:pt idx="347">
                  <c:v>3129</c:v>
                </c:pt>
                <c:pt idx="348">
                  <c:v>4393</c:v>
                </c:pt>
                <c:pt idx="349">
                  <c:v>4625.5</c:v>
                </c:pt>
                <c:pt idx="350">
                  <c:v>4746</c:v>
                </c:pt>
                <c:pt idx="351">
                  <c:v>3896</c:v>
                </c:pt>
                <c:pt idx="352">
                  <c:v>4446.5</c:v>
                </c:pt>
                <c:pt idx="353">
                  <c:v>4330</c:v>
                </c:pt>
                <c:pt idx="354">
                  <c:v>3972</c:v>
                </c:pt>
                <c:pt idx="355">
                  <c:v>4974</c:v>
                </c:pt>
                <c:pt idx="356">
                  <c:v>4545.5</c:v>
                </c:pt>
                <c:pt idx="357">
                  <c:v>4988</c:v>
                </c:pt>
                <c:pt idx="358">
                  <c:v>4138</c:v>
                </c:pt>
                <c:pt idx="359">
                  <c:v>3816.5</c:v>
                </c:pt>
                <c:pt idx="360">
                  <c:v>3816.5</c:v>
                </c:pt>
                <c:pt idx="361">
                  <c:v>2955.5</c:v>
                </c:pt>
                <c:pt idx="362">
                  <c:v>4663</c:v>
                </c:pt>
                <c:pt idx="363">
                  <c:v>3813</c:v>
                </c:pt>
                <c:pt idx="364">
                  <c:v>5280.5</c:v>
                </c:pt>
                <c:pt idx="365">
                  <c:v>5893</c:v>
                </c:pt>
                <c:pt idx="366">
                  <c:v>5989.5</c:v>
                </c:pt>
                <c:pt idx="367">
                  <c:v>7167</c:v>
                </c:pt>
                <c:pt idx="368">
                  <c:v>7068</c:v>
                </c:pt>
                <c:pt idx="369">
                  <c:v>7501</c:v>
                </c:pt>
                <c:pt idx="370">
                  <c:v>7649.5</c:v>
                </c:pt>
                <c:pt idx="371">
                  <c:v>7892</c:v>
                </c:pt>
                <c:pt idx="372">
                  <c:v>7331</c:v>
                </c:pt>
                <c:pt idx="373">
                  <c:v>7674</c:v>
                </c:pt>
                <c:pt idx="374">
                  <c:v>6824</c:v>
                </c:pt>
                <c:pt idx="375">
                  <c:v>5974</c:v>
                </c:pt>
                <c:pt idx="376">
                  <c:v>4837</c:v>
                </c:pt>
                <c:pt idx="377">
                  <c:v>5073.5</c:v>
                </c:pt>
                <c:pt idx="378">
                  <c:v>4223.5</c:v>
                </c:pt>
                <c:pt idx="379">
                  <c:v>4479.5</c:v>
                </c:pt>
                <c:pt idx="380">
                  <c:v>3629.5</c:v>
                </c:pt>
                <c:pt idx="381">
                  <c:v>3929</c:v>
                </c:pt>
                <c:pt idx="382">
                  <c:v>3079</c:v>
                </c:pt>
                <c:pt idx="383">
                  <c:v>2229</c:v>
                </c:pt>
                <c:pt idx="384">
                  <c:v>1379</c:v>
                </c:pt>
                <c:pt idx="385">
                  <c:v>962</c:v>
                </c:pt>
                <c:pt idx="386">
                  <c:v>1636.5</c:v>
                </c:pt>
                <c:pt idx="387">
                  <c:v>1636.5</c:v>
                </c:pt>
                <c:pt idx="388">
                  <c:v>786.5</c:v>
                </c:pt>
                <c:pt idx="389">
                  <c:v>-63.5</c:v>
                </c:pt>
                <c:pt idx="390">
                  <c:v>-913.5</c:v>
                </c:pt>
                <c:pt idx="391">
                  <c:v>-430</c:v>
                </c:pt>
                <c:pt idx="392">
                  <c:v>-1280</c:v>
                </c:pt>
                <c:pt idx="393">
                  <c:v>-66.5</c:v>
                </c:pt>
                <c:pt idx="394">
                  <c:v>84.5</c:v>
                </c:pt>
                <c:pt idx="395">
                  <c:v>-59.5</c:v>
                </c:pt>
                <c:pt idx="396">
                  <c:v>496.5</c:v>
                </c:pt>
                <c:pt idx="397">
                  <c:v>800</c:v>
                </c:pt>
                <c:pt idx="398">
                  <c:v>243.5</c:v>
                </c:pt>
                <c:pt idx="399">
                  <c:v>110.5</c:v>
                </c:pt>
                <c:pt idx="400">
                  <c:v>368</c:v>
                </c:pt>
                <c:pt idx="401">
                  <c:v>1039</c:v>
                </c:pt>
                <c:pt idx="402">
                  <c:v>2322.5</c:v>
                </c:pt>
                <c:pt idx="403">
                  <c:v>1891</c:v>
                </c:pt>
                <c:pt idx="404">
                  <c:v>1041</c:v>
                </c:pt>
                <c:pt idx="405">
                  <c:v>191</c:v>
                </c:pt>
                <c:pt idx="406">
                  <c:v>875.5</c:v>
                </c:pt>
                <c:pt idx="407">
                  <c:v>729</c:v>
                </c:pt>
                <c:pt idx="408">
                  <c:v>-121</c:v>
                </c:pt>
                <c:pt idx="409">
                  <c:v>535.5</c:v>
                </c:pt>
                <c:pt idx="410">
                  <c:v>1038</c:v>
                </c:pt>
                <c:pt idx="411">
                  <c:v>1440.5</c:v>
                </c:pt>
                <c:pt idx="412">
                  <c:v>1403</c:v>
                </c:pt>
                <c:pt idx="413">
                  <c:v>1197</c:v>
                </c:pt>
                <c:pt idx="414">
                  <c:v>347</c:v>
                </c:pt>
                <c:pt idx="415">
                  <c:v>-220.5</c:v>
                </c:pt>
                <c:pt idx="416">
                  <c:v>681</c:v>
                </c:pt>
                <c:pt idx="417">
                  <c:v>-169</c:v>
                </c:pt>
                <c:pt idx="418">
                  <c:v>947</c:v>
                </c:pt>
                <c:pt idx="419">
                  <c:v>1419</c:v>
                </c:pt>
                <c:pt idx="420">
                  <c:v>1765</c:v>
                </c:pt>
                <c:pt idx="421">
                  <c:v>2060.5</c:v>
                </c:pt>
                <c:pt idx="422">
                  <c:v>2003.5</c:v>
                </c:pt>
                <c:pt idx="423">
                  <c:v>1761.5</c:v>
                </c:pt>
                <c:pt idx="424">
                  <c:v>2647</c:v>
                </c:pt>
                <c:pt idx="425">
                  <c:v>3749.5</c:v>
                </c:pt>
                <c:pt idx="426">
                  <c:v>3788.5</c:v>
                </c:pt>
                <c:pt idx="427">
                  <c:v>4614.5</c:v>
                </c:pt>
                <c:pt idx="428">
                  <c:v>3764.5</c:v>
                </c:pt>
                <c:pt idx="429">
                  <c:v>3784</c:v>
                </c:pt>
                <c:pt idx="430">
                  <c:v>3784</c:v>
                </c:pt>
                <c:pt idx="431">
                  <c:v>2934</c:v>
                </c:pt>
                <c:pt idx="432">
                  <c:v>2084</c:v>
                </c:pt>
                <c:pt idx="433">
                  <c:v>1234</c:v>
                </c:pt>
                <c:pt idx="434">
                  <c:v>915.5</c:v>
                </c:pt>
                <c:pt idx="435">
                  <c:v>1188</c:v>
                </c:pt>
                <c:pt idx="436">
                  <c:v>1726</c:v>
                </c:pt>
                <c:pt idx="437">
                  <c:v>1777.5</c:v>
                </c:pt>
                <c:pt idx="438">
                  <c:v>2540.5</c:v>
                </c:pt>
                <c:pt idx="439">
                  <c:v>2580.5</c:v>
                </c:pt>
                <c:pt idx="440">
                  <c:v>1730.5</c:v>
                </c:pt>
                <c:pt idx="441">
                  <c:v>2506</c:v>
                </c:pt>
                <c:pt idx="442">
                  <c:v>2688</c:v>
                </c:pt>
                <c:pt idx="443">
                  <c:v>3828</c:v>
                </c:pt>
                <c:pt idx="444">
                  <c:v>3774</c:v>
                </c:pt>
                <c:pt idx="445">
                  <c:v>2924</c:v>
                </c:pt>
                <c:pt idx="446">
                  <c:v>2733.5</c:v>
                </c:pt>
                <c:pt idx="447">
                  <c:v>2254</c:v>
                </c:pt>
                <c:pt idx="448">
                  <c:v>2655.5</c:v>
                </c:pt>
                <c:pt idx="449">
                  <c:v>2654.5</c:v>
                </c:pt>
                <c:pt idx="450">
                  <c:v>3185</c:v>
                </c:pt>
                <c:pt idx="451">
                  <c:v>3127</c:v>
                </c:pt>
                <c:pt idx="452">
                  <c:v>3231</c:v>
                </c:pt>
                <c:pt idx="453">
                  <c:v>2381</c:v>
                </c:pt>
                <c:pt idx="454">
                  <c:v>1531</c:v>
                </c:pt>
                <c:pt idx="455">
                  <c:v>681</c:v>
                </c:pt>
                <c:pt idx="456">
                  <c:v>476.5</c:v>
                </c:pt>
                <c:pt idx="457">
                  <c:v>-373.5</c:v>
                </c:pt>
                <c:pt idx="458">
                  <c:v>2492</c:v>
                </c:pt>
                <c:pt idx="459">
                  <c:v>333.5</c:v>
                </c:pt>
                <c:pt idx="460">
                  <c:v>1150.5</c:v>
                </c:pt>
                <c:pt idx="461">
                  <c:v>240</c:v>
                </c:pt>
                <c:pt idx="462">
                  <c:v>275.5</c:v>
                </c:pt>
                <c:pt idx="463">
                  <c:v>2297</c:v>
                </c:pt>
                <c:pt idx="464">
                  <c:v>1447</c:v>
                </c:pt>
                <c:pt idx="465">
                  <c:v>2042</c:v>
                </c:pt>
                <c:pt idx="466">
                  <c:v>2801.5</c:v>
                </c:pt>
                <c:pt idx="467">
                  <c:v>7031</c:v>
                </c:pt>
                <c:pt idx="468">
                  <c:v>6042</c:v>
                </c:pt>
                <c:pt idx="469">
                  <c:v>8386</c:v>
                </c:pt>
                <c:pt idx="470">
                  <c:v>7138</c:v>
                </c:pt>
                <c:pt idx="471">
                  <c:v>6288</c:v>
                </c:pt>
                <c:pt idx="472">
                  <c:v>5089.5</c:v>
                </c:pt>
                <c:pt idx="473">
                  <c:v>4239.5</c:v>
                </c:pt>
                <c:pt idx="474">
                  <c:v>3389.5</c:v>
                </c:pt>
                <c:pt idx="475">
                  <c:v>2539.5</c:v>
                </c:pt>
                <c:pt idx="476">
                  <c:v>1689.5</c:v>
                </c:pt>
                <c:pt idx="477">
                  <c:v>705.5</c:v>
                </c:pt>
                <c:pt idx="478">
                  <c:v>1058.5</c:v>
                </c:pt>
                <c:pt idx="479">
                  <c:v>2349.5</c:v>
                </c:pt>
                <c:pt idx="480">
                  <c:v>5089</c:v>
                </c:pt>
                <c:pt idx="481">
                  <c:v>4239</c:v>
                </c:pt>
                <c:pt idx="482">
                  <c:v>3389</c:v>
                </c:pt>
                <c:pt idx="483">
                  <c:v>2539</c:v>
                </c:pt>
                <c:pt idx="484">
                  <c:v>1689</c:v>
                </c:pt>
                <c:pt idx="485">
                  <c:v>3966</c:v>
                </c:pt>
                <c:pt idx="486">
                  <c:v>6408</c:v>
                </c:pt>
                <c:pt idx="487">
                  <c:v>5558</c:v>
                </c:pt>
                <c:pt idx="488">
                  <c:v>5558</c:v>
                </c:pt>
                <c:pt idx="489">
                  <c:v>6426.5</c:v>
                </c:pt>
                <c:pt idx="490">
                  <c:v>5506</c:v>
                </c:pt>
                <c:pt idx="491">
                  <c:v>5070</c:v>
                </c:pt>
                <c:pt idx="492">
                  <c:v>4220</c:v>
                </c:pt>
                <c:pt idx="493">
                  <c:v>4521.5</c:v>
                </c:pt>
                <c:pt idx="494">
                  <c:v>3671.5</c:v>
                </c:pt>
                <c:pt idx="495">
                  <c:v>2105</c:v>
                </c:pt>
                <c:pt idx="496">
                  <c:v>6620.5</c:v>
                </c:pt>
                <c:pt idx="497">
                  <c:v>6620.5</c:v>
                </c:pt>
                <c:pt idx="498">
                  <c:v>6826</c:v>
                </c:pt>
                <c:pt idx="499">
                  <c:v>9969.5</c:v>
                </c:pt>
                <c:pt idx="500">
                  <c:v>9737.5</c:v>
                </c:pt>
                <c:pt idx="501">
                  <c:v>8351.5</c:v>
                </c:pt>
                <c:pt idx="502">
                  <c:v>7229</c:v>
                </c:pt>
                <c:pt idx="503">
                  <c:v>6379</c:v>
                </c:pt>
                <c:pt idx="504">
                  <c:v>8908.5</c:v>
                </c:pt>
                <c:pt idx="505">
                  <c:v>11609</c:v>
                </c:pt>
                <c:pt idx="506">
                  <c:v>10759</c:v>
                </c:pt>
                <c:pt idx="507">
                  <c:v>9909</c:v>
                </c:pt>
                <c:pt idx="508">
                  <c:v>11886</c:v>
                </c:pt>
                <c:pt idx="509">
                  <c:v>11036</c:v>
                </c:pt>
                <c:pt idx="510">
                  <c:v>14312</c:v>
                </c:pt>
                <c:pt idx="511">
                  <c:v>13462</c:v>
                </c:pt>
                <c:pt idx="512">
                  <c:v>12612</c:v>
                </c:pt>
                <c:pt idx="513">
                  <c:v>11762</c:v>
                </c:pt>
                <c:pt idx="514">
                  <c:v>10912</c:v>
                </c:pt>
                <c:pt idx="515">
                  <c:v>10753</c:v>
                </c:pt>
                <c:pt idx="516">
                  <c:v>13860</c:v>
                </c:pt>
                <c:pt idx="517">
                  <c:v>12488</c:v>
                </c:pt>
                <c:pt idx="518">
                  <c:v>11638</c:v>
                </c:pt>
                <c:pt idx="519">
                  <c:v>10667</c:v>
                </c:pt>
                <c:pt idx="520">
                  <c:v>9817</c:v>
                </c:pt>
                <c:pt idx="521">
                  <c:v>9233</c:v>
                </c:pt>
                <c:pt idx="522">
                  <c:v>9252</c:v>
                </c:pt>
                <c:pt idx="523">
                  <c:v>9934.5</c:v>
                </c:pt>
                <c:pt idx="524">
                  <c:v>9084.5</c:v>
                </c:pt>
                <c:pt idx="525">
                  <c:v>8744.5</c:v>
                </c:pt>
                <c:pt idx="526">
                  <c:v>9737.5</c:v>
                </c:pt>
                <c:pt idx="527">
                  <c:v>11475</c:v>
                </c:pt>
                <c:pt idx="528">
                  <c:v>11475</c:v>
                </c:pt>
                <c:pt idx="529">
                  <c:v>10625</c:v>
                </c:pt>
                <c:pt idx="530">
                  <c:v>9775</c:v>
                </c:pt>
                <c:pt idx="531">
                  <c:v>9956.5</c:v>
                </c:pt>
                <c:pt idx="532">
                  <c:v>11078</c:v>
                </c:pt>
                <c:pt idx="533">
                  <c:v>10038.5</c:v>
                </c:pt>
                <c:pt idx="534">
                  <c:v>9846</c:v>
                </c:pt>
                <c:pt idx="535">
                  <c:v>11898.5</c:v>
                </c:pt>
                <c:pt idx="536">
                  <c:v>13051</c:v>
                </c:pt>
                <c:pt idx="537">
                  <c:v>13172.5</c:v>
                </c:pt>
                <c:pt idx="538">
                  <c:v>14089.5</c:v>
                </c:pt>
                <c:pt idx="539">
                  <c:v>14731</c:v>
                </c:pt>
                <c:pt idx="540">
                  <c:v>14426.5</c:v>
                </c:pt>
                <c:pt idx="541">
                  <c:v>13576.5</c:v>
                </c:pt>
                <c:pt idx="542">
                  <c:v>12726.5</c:v>
                </c:pt>
                <c:pt idx="543">
                  <c:v>12822.5</c:v>
                </c:pt>
                <c:pt idx="544">
                  <c:v>14569</c:v>
                </c:pt>
                <c:pt idx="545">
                  <c:v>14984</c:v>
                </c:pt>
                <c:pt idx="546">
                  <c:v>14134</c:v>
                </c:pt>
                <c:pt idx="547">
                  <c:v>15627.5</c:v>
                </c:pt>
                <c:pt idx="548">
                  <c:v>15627.5</c:v>
                </c:pt>
                <c:pt idx="549">
                  <c:v>15835.5</c:v>
                </c:pt>
                <c:pt idx="550">
                  <c:v>16082.5</c:v>
                </c:pt>
                <c:pt idx="551">
                  <c:v>15232.5</c:v>
                </c:pt>
                <c:pt idx="552">
                  <c:v>16122</c:v>
                </c:pt>
                <c:pt idx="553">
                  <c:v>16294</c:v>
                </c:pt>
                <c:pt idx="554">
                  <c:v>16183.5</c:v>
                </c:pt>
                <c:pt idx="555">
                  <c:v>15333.5</c:v>
                </c:pt>
                <c:pt idx="556">
                  <c:v>14939</c:v>
                </c:pt>
                <c:pt idx="557">
                  <c:v>15899</c:v>
                </c:pt>
                <c:pt idx="558">
                  <c:v>15049</c:v>
                </c:pt>
                <c:pt idx="559">
                  <c:v>14891</c:v>
                </c:pt>
                <c:pt idx="560">
                  <c:v>14041</c:v>
                </c:pt>
                <c:pt idx="561">
                  <c:v>13191</c:v>
                </c:pt>
                <c:pt idx="562">
                  <c:v>12234</c:v>
                </c:pt>
                <c:pt idx="563">
                  <c:v>14245.5</c:v>
                </c:pt>
                <c:pt idx="564">
                  <c:v>14656.5</c:v>
                </c:pt>
                <c:pt idx="565">
                  <c:v>15626.5</c:v>
                </c:pt>
                <c:pt idx="566">
                  <c:v>15504.5</c:v>
                </c:pt>
                <c:pt idx="567">
                  <c:v>16204.5</c:v>
                </c:pt>
                <c:pt idx="568">
                  <c:v>16727.5</c:v>
                </c:pt>
                <c:pt idx="569">
                  <c:v>16709</c:v>
                </c:pt>
                <c:pt idx="570">
                  <c:v>15859</c:v>
                </c:pt>
                <c:pt idx="571">
                  <c:v>17391.5</c:v>
                </c:pt>
                <c:pt idx="572">
                  <c:v>16541.5</c:v>
                </c:pt>
                <c:pt idx="573">
                  <c:v>16424</c:v>
                </c:pt>
                <c:pt idx="574">
                  <c:v>17429</c:v>
                </c:pt>
                <c:pt idx="575">
                  <c:v>16579</c:v>
                </c:pt>
                <c:pt idx="576">
                  <c:v>17082.5</c:v>
                </c:pt>
                <c:pt idx="577">
                  <c:v>18030.5</c:v>
                </c:pt>
                <c:pt idx="578">
                  <c:v>19670</c:v>
                </c:pt>
                <c:pt idx="579">
                  <c:v>19672.5</c:v>
                </c:pt>
                <c:pt idx="580">
                  <c:v>19980.5</c:v>
                </c:pt>
                <c:pt idx="581">
                  <c:v>20280</c:v>
                </c:pt>
                <c:pt idx="582">
                  <c:v>20947.5</c:v>
                </c:pt>
                <c:pt idx="583">
                  <c:v>21099</c:v>
                </c:pt>
                <c:pt idx="584">
                  <c:v>20249</c:v>
                </c:pt>
                <c:pt idx="585">
                  <c:v>20749.5</c:v>
                </c:pt>
                <c:pt idx="586">
                  <c:v>20755</c:v>
                </c:pt>
                <c:pt idx="587">
                  <c:v>21709.5</c:v>
                </c:pt>
                <c:pt idx="588">
                  <c:v>21618</c:v>
                </c:pt>
                <c:pt idx="589">
                  <c:v>21692</c:v>
                </c:pt>
                <c:pt idx="590">
                  <c:v>21361.5</c:v>
                </c:pt>
                <c:pt idx="591">
                  <c:v>21590.5</c:v>
                </c:pt>
                <c:pt idx="592">
                  <c:v>21737.5</c:v>
                </c:pt>
                <c:pt idx="593">
                  <c:v>23023</c:v>
                </c:pt>
                <c:pt idx="594">
                  <c:v>22701.5</c:v>
                </c:pt>
                <c:pt idx="595">
                  <c:v>22647.5</c:v>
                </c:pt>
                <c:pt idx="596">
                  <c:v>23333</c:v>
                </c:pt>
                <c:pt idx="597">
                  <c:v>23490.5</c:v>
                </c:pt>
                <c:pt idx="598">
                  <c:v>22640.5</c:v>
                </c:pt>
                <c:pt idx="599">
                  <c:v>21790.5</c:v>
                </c:pt>
                <c:pt idx="600">
                  <c:v>20940.5</c:v>
                </c:pt>
                <c:pt idx="601">
                  <c:v>22346.5</c:v>
                </c:pt>
                <c:pt idx="602">
                  <c:v>20459</c:v>
                </c:pt>
                <c:pt idx="603">
                  <c:v>19437</c:v>
                </c:pt>
                <c:pt idx="604">
                  <c:v>19205.5</c:v>
                </c:pt>
                <c:pt idx="605">
                  <c:v>18176.5</c:v>
                </c:pt>
                <c:pt idx="606">
                  <c:v>17326.5</c:v>
                </c:pt>
                <c:pt idx="607">
                  <c:v>15216</c:v>
                </c:pt>
                <c:pt idx="608">
                  <c:v>14366</c:v>
                </c:pt>
                <c:pt idx="609">
                  <c:v>13516</c:v>
                </c:pt>
                <c:pt idx="610">
                  <c:v>12666</c:v>
                </c:pt>
                <c:pt idx="611">
                  <c:v>13505.5</c:v>
                </c:pt>
                <c:pt idx="612">
                  <c:v>14470.5</c:v>
                </c:pt>
                <c:pt idx="613">
                  <c:v>13620.5</c:v>
                </c:pt>
                <c:pt idx="614">
                  <c:v>14025</c:v>
                </c:pt>
                <c:pt idx="615">
                  <c:v>15726.5</c:v>
                </c:pt>
                <c:pt idx="616">
                  <c:v>14876.5</c:v>
                </c:pt>
                <c:pt idx="617">
                  <c:v>14876.5</c:v>
                </c:pt>
                <c:pt idx="618">
                  <c:v>16060</c:v>
                </c:pt>
                <c:pt idx="619">
                  <c:v>17028.5</c:v>
                </c:pt>
                <c:pt idx="620">
                  <c:v>16736.5</c:v>
                </c:pt>
                <c:pt idx="621">
                  <c:v>18576.5</c:v>
                </c:pt>
                <c:pt idx="622">
                  <c:v>18957</c:v>
                </c:pt>
                <c:pt idx="623">
                  <c:v>17997.5</c:v>
                </c:pt>
                <c:pt idx="624">
                  <c:v>17147.5</c:v>
                </c:pt>
                <c:pt idx="625">
                  <c:v>16297.5</c:v>
                </c:pt>
                <c:pt idx="626">
                  <c:v>15447.5</c:v>
                </c:pt>
                <c:pt idx="627">
                  <c:v>14597.5</c:v>
                </c:pt>
                <c:pt idx="628">
                  <c:v>13720.5</c:v>
                </c:pt>
                <c:pt idx="629">
                  <c:v>13426.5</c:v>
                </c:pt>
                <c:pt idx="630">
                  <c:v>14016.5</c:v>
                </c:pt>
                <c:pt idx="631">
                  <c:v>13783.5</c:v>
                </c:pt>
                <c:pt idx="632">
                  <c:v>13918</c:v>
                </c:pt>
                <c:pt idx="633">
                  <c:v>15322</c:v>
                </c:pt>
                <c:pt idx="634">
                  <c:v>15757.5</c:v>
                </c:pt>
                <c:pt idx="635">
                  <c:v>17143.5</c:v>
                </c:pt>
                <c:pt idx="636">
                  <c:v>16957.5</c:v>
                </c:pt>
                <c:pt idx="637">
                  <c:v>16702</c:v>
                </c:pt>
                <c:pt idx="638">
                  <c:v>15852</c:v>
                </c:pt>
                <c:pt idx="639">
                  <c:v>15672</c:v>
                </c:pt>
                <c:pt idx="640">
                  <c:v>16229</c:v>
                </c:pt>
                <c:pt idx="641">
                  <c:v>17071</c:v>
                </c:pt>
                <c:pt idx="642">
                  <c:v>18199.5</c:v>
                </c:pt>
                <c:pt idx="643">
                  <c:v>18633.5</c:v>
                </c:pt>
                <c:pt idx="644">
                  <c:v>19774</c:v>
                </c:pt>
                <c:pt idx="645">
                  <c:v>19774</c:v>
                </c:pt>
                <c:pt idx="646">
                  <c:v>18924</c:v>
                </c:pt>
                <c:pt idx="647">
                  <c:v>18074</c:v>
                </c:pt>
                <c:pt idx="648">
                  <c:v>18258</c:v>
                </c:pt>
                <c:pt idx="649">
                  <c:v>18930</c:v>
                </c:pt>
                <c:pt idx="650">
                  <c:v>19272</c:v>
                </c:pt>
                <c:pt idx="651">
                  <c:v>19965</c:v>
                </c:pt>
                <c:pt idx="652">
                  <c:v>19991.5</c:v>
                </c:pt>
                <c:pt idx="653">
                  <c:v>19478.5</c:v>
                </c:pt>
                <c:pt idx="654">
                  <c:v>18628.5</c:v>
                </c:pt>
                <c:pt idx="655">
                  <c:v>19163</c:v>
                </c:pt>
                <c:pt idx="656">
                  <c:v>18313</c:v>
                </c:pt>
                <c:pt idx="657">
                  <c:v>18734</c:v>
                </c:pt>
                <c:pt idx="658">
                  <c:v>19756</c:v>
                </c:pt>
                <c:pt idx="659">
                  <c:v>20460.5</c:v>
                </c:pt>
                <c:pt idx="660">
                  <c:v>19610.5</c:v>
                </c:pt>
                <c:pt idx="661">
                  <c:v>20720</c:v>
                </c:pt>
                <c:pt idx="662">
                  <c:v>20475.5</c:v>
                </c:pt>
                <c:pt idx="663">
                  <c:v>19625.5</c:v>
                </c:pt>
                <c:pt idx="664">
                  <c:v>18775.5</c:v>
                </c:pt>
                <c:pt idx="665">
                  <c:v>17925.5</c:v>
                </c:pt>
                <c:pt idx="666">
                  <c:v>17075.5</c:v>
                </c:pt>
                <c:pt idx="667">
                  <c:v>15326.5</c:v>
                </c:pt>
                <c:pt idx="668">
                  <c:v>14454.5</c:v>
                </c:pt>
                <c:pt idx="669">
                  <c:v>14344</c:v>
                </c:pt>
                <c:pt idx="670">
                  <c:v>13494</c:v>
                </c:pt>
                <c:pt idx="671">
                  <c:v>14466</c:v>
                </c:pt>
                <c:pt idx="672">
                  <c:v>16244</c:v>
                </c:pt>
                <c:pt idx="673">
                  <c:v>15394</c:v>
                </c:pt>
                <c:pt idx="674">
                  <c:v>19680</c:v>
                </c:pt>
                <c:pt idx="675">
                  <c:v>18830</c:v>
                </c:pt>
                <c:pt idx="676">
                  <c:v>17923</c:v>
                </c:pt>
                <c:pt idx="677">
                  <c:v>16633</c:v>
                </c:pt>
                <c:pt idx="678">
                  <c:v>17790</c:v>
                </c:pt>
                <c:pt idx="679">
                  <c:v>16663.5</c:v>
                </c:pt>
                <c:pt idx="680">
                  <c:v>16737.5</c:v>
                </c:pt>
                <c:pt idx="681">
                  <c:v>20529.5</c:v>
                </c:pt>
                <c:pt idx="682">
                  <c:v>19500</c:v>
                </c:pt>
                <c:pt idx="683">
                  <c:v>18650</c:v>
                </c:pt>
                <c:pt idx="684">
                  <c:v>17800</c:v>
                </c:pt>
                <c:pt idx="685">
                  <c:v>16628.5</c:v>
                </c:pt>
                <c:pt idx="686">
                  <c:v>16534.5</c:v>
                </c:pt>
                <c:pt idx="687">
                  <c:v>16534.5</c:v>
                </c:pt>
                <c:pt idx="688">
                  <c:v>17544</c:v>
                </c:pt>
                <c:pt idx="689">
                  <c:v>16574</c:v>
                </c:pt>
                <c:pt idx="690">
                  <c:v>15383</c:v>
                </c:pt>
                <c:pt idx="691">
                  <c:v>15518.5</c:v>
                </c:pt>
                <c:pt idx="692">
                  <c:v>15504.5</c:v>
                </c:pt>
                <c:pt idx="693">
                  <c:v>14654.5</c:v>
                </c:pt>
                <c:pt idx="694">
                  <c:v>15731.5</c:v>
                </c:pt>
                <c:pt idx="695">
                  <c:v>16163.5</c:v>
                </c:pt>
                <c:pt idx="696">
                  <c:v>16054.5</c:v>
                </c:pt>
                <c:pt idx="697">
                  <c:v>15204.5</c:v>
                </c:pt>
                <c:pt idx="698">
                  <c:v>15591.5</c:v>
                </c:pt>
                <c:pt idx="699">
                  <c:v>14741.5</c:v>
                </c:pt>
                <c:pt idx="700">
                  <c:v>14744.5</c:v>
                </c:pt>
                <c:pt idx="701">
                  <c:v>13894.5</c:v>
                </c:pt>
                <c:pt idx="702">
                  <c:v>13880</c:v>
                </c:pt>
                <c:pt idx="703">
                  <c:v>13030</c:v>
                </c:pt>
                <c:pt idx="704">
                  <c:v>13943.5</c:v>
                </c:pt>
                <c:pt idx="705">
                  <c:v>13093.5</c:v>
                </c:pt>
                <c:pt idx="706">
                  <c:v>12243.5</c:v>
                </c:pt>
                <c:pt idx="707">
                  <c:v>12991</c:v>
                </c:pt>
                <c:pt idx="708">
                  <c:v>12141</c:v>
                </c:pt>
                <c:pt idx="709">
                  <c:v>11291</c:v>
                </c:pt>
                <c:pt idx="710">
                  <c:v>10441</c:v>
                </c:pt>
                <c:pt idx="711">
                  <c:v>9591</c:v>
                </c:pt>
                <c:pt idx="712">
                  <c:v>10252</c:v>
                </c:pt>
                <c:pt idx="713">
                  <c:v>12538.5</c:v>
                </c:pt>
                <c:pt idx="714">
                  <c:v>11586.5</c:v>
                </c:pt>
                <c:pt idx="715">
                  <c:v>10736.5</c:v>
                </c:pt>
                <c:pt idx="716">
                  <c:v>9439.5</c:v>
                </c:pt>
                <c:pt idx="717">
                  <c:v>9645.5</c:v>
                </c:pt>
                <c:pt idx="718">
                  <c:v>8795.5</c:v>
                </c:pt>
                <c:pt idx="719">
                  <c:v>8496</c:v>
                </c:pt>
                <c:pt idx="720">
                  <c:v>8909</c:v>
                </c:pt>
                <c:pt idx="721">
                  <c:v>8059</c:v>
                </c:pt>
                <c:pt idx="722">
                  <c:v>9085</c:v>
                </c:pt>
                <c:pt idx="723">
                  <c:v>8548.5</c:v>
                </c:pt>
                <c:pt idx="724">
                  <c:v>8975</c:v>
                </c:pt>
                <c:pt idx="725">
                  <c:v>9263.5</c:v>
                </c:pt>
                <c:pt idx="726">
                  <c:v>9876.5</c:v>
                </c:pt>
                <c:pt idx="727">
                  <c:v>10720</c:v>
                </c:pt>
                <c:pt idx="728">
                  <c:v>10593.5</c:v>
                </c:pt>
                <c:pt idx="729">
                  <c:v>11087.5</c:v>
                </c:pt>
                <c:pt idx="730">
                  <c:v>10237.5</c:v>
                </c:pt>
                <c:pt idx="731">
                  <c:v>11705</c:v>
                </c:pt>
                <c:pt idx="732">
                  <c:v>12273</c:v>
                </c:pt>
                <c:pt idx="733">
                  <c:v>12090.5</c:v>
                </c:pt>
                <c:pt idx="734">
                  <c:v>12198.5</c:v>
                </c:pt>
                <c:pt idx="735">
                  <c:v>12618.5</c:v>
                </c:pt>
                <c:pt idx="736">
                  <c:v>13013.5</c:v>
                </c:pt>
                <c:pt idx="737">
                  <c:v>12163.5</c:v>
                </c:pt>
                <c:pt idx="738">
                  <c:v>12405</c:v>
                </c:pt>
                <c:pt idx="739">
                  <c:v>12515</c:v>
                </c:pt>
                <c:pt idx="740">
                  <c:v>12644.5</c:v>
                </c:pt>
                <c:pt idx="741">
                  <c:v>13836</c:v>
                </c:pt>
                <c:pt idx="742">
                  <c:v>13914.5</c:v>
                </c:pt>
                <c:pt idx="743">
                  <c:v>13822</c:v>
                </c:pt>
                <c:pt idx="744">
                  <c:v>12972</c:v>
                </c:pt>
                <c:pt idx="745">
                  <c:v>12726</c:v>
                </c:pt>
                <c:pt idx="746">
                  <c:v>13063.5</c:v>
                </c:pt>
                <c:pt idx="747">
                  <c:v>14231</c:v>
                </c:pt>
                <c:pt idx="748">
                  <c:v>14575</c:v>
                </c:pt>
                <c:pt idx="749">
                  <c:v>15230.5</c:v>
                </c:pt>
                <c:pt idx="750">
                  <c:v>15230.5</c:v>
                </c:pt>
                <c:pt idx="751">
                  <c:v>14598</c:v>
                </c:pt>
                <c:pt idx="752">
                  <c:v>13748</c:v>
                </c:pt>
                <c:pt idx="753">
                  <c:v>12375</c:v>
                </c:pt>
                <c:pt idx="754">
                  <c:v>13353</c:v>
                </c:pt>
                <c:pt idx="755">
                  <c:v>13586.5</c:v>
                </c:pt>
                <c:pt idx="756">
                  <c:v>15010.5</c:v>
                </c:pt>
                <c:pt idx="757">
                  <c:v>14513</c:v>
                </c:pt>
                <c:pt idx="758">
                  <c:v>14341</c:v>
                </c:pt>
                <c:pt idx="759">
                  <c:v>14796.5</c:v>
                </c:pt>
                <c:pt idx="760">
                  <c:v>16143.5</c:v>
                </c:pt>
                <c:pt idx="761">
                  <c:v>16155</c:v>
                </c:pt>
                <c:pt idx="762">
                  <c:v>17287.5</c:v>
                </c:pt>
                <c:pt idx="763">
                  <c:v>17341</c:v>
                </c:pt>
                <c:pt idx="764">
                  <c:v>17272</c:v>
                </c:pt>
                <c:pt idx="765">
                  <c:v>17983.5</c:v>
                </c:pt>
                <c:pt idx="766">
                  <c:v>18776</c:v>
                </c:pt>
                <c:pt idx="767">
                  <c:v>18915.5</c:v>
                </c:pt>
                <c:pt idx="768">
                  <c:v>18884</c:v>
                </c:pt>
                <c:pt idx="769">
                  <c:v>19710.5</c:v>
                </c:pt>
                <c:pt idx="770">
                  <c:v>19716</c:v>
                </c:pt>
                <c:pt idx="771">
                  <c:v>18866</c:v>
                </c:pt>
                <c:pt idx="772">
                  <c:v>19340.5</c:v>
                </c:pt>
                <c:pt idx="773">
                  <c:v>20694</c:v>
                </c:pt>
                <c:pt idx="774">
                  <c:v>19069.5</c:v>
                </c:pt>
                <c:pt idx="775">
                  <c:v>18154.5</c:v>
                </c:pt>
                <c:pt idx="776">
                  <c:v>17699.5</c:v>
                </c:pt>
                <c:pt idx="777">
                  <c:v>18493</c:v>
                </c:pt>
                <c:pt idx="778">
                  <c:v>19575.5</c:v>
                </c:pt>
                <c:pt idx="779">
                  <c:v>19108</c:v>
                </c:pt>
                <c:pt idx="780">
                  <c:v>20247</c:v>
                </c:pt>
                <c:pt idx="781">
                  <c:v>19998</c:v>
                </c:pt>
                <c:pt idx="782">
                  <c:v>20305</c:v>
                </c:pt>
                <c:pt idx="783">
                  <c:v>21681</c:v>
                </c:pt>
                <c:pt idx="784">
                  <c:v>22321.5</c:v>
                </c:pt>
                <c:pt idx="785">
                  <c:v>22321.5</c:v>
                </c:pt>
                <c:pt idx="786">
                  <c:v>21880</c:v>
                </c:pt>
                <c:pt idx="787">
                  <c:v>21928</c:v>
                </c:pt>
                <c:pt idx="788">
                  <c:v>21078</c:v>
                </c:pt>
                <c:pt idx="789">
                  <c:v>20228</c:v>
                </c:pt>
                <c:pt idx="790">
                  <c:v>17762.5</c:v>
                </c:pt>
                <c:pt idx="791">
                  <c:v>19393</c:v>
                </c:pt>
                <c:pt idx="792">
                  <c:v>19251</c:v>
                </c:pt>
                <c:pt idx="793">
                  <c:v>18353.5</c:v>
                </c:pt>
                <c:pt idx="794">
                  <c:v>17503.5</c:v>
                </c:pt>
                <c:pt idx="795">
                  <c:v>18673.5</c:v>
                </c:pt>
                <c:pt idx="796">
                  <c:v>21107</c:v>
                </c:pt>
                <c:pt idx="797">
                  <c:v>22962</c:v>
                </c:pt>
                <c:pt idx="798">
                  <c:v>23516.5</c:v>
                </c:pt>
                <c:pt idx="799">
                  <c:v>22666.5</c:v>
                </c:pt>
                <c:pt idx="800">
                  <c:v>23885.5</c:v>
                </c:pt>
                <c:pt idx="801">
                  <c:v>24168.5</c:v>
                </c:pt>
                <c:pt idx="802">
                  <c:v>25253.5</c:v>
                </c:pt>
                <c:pt idx="803">
                  <c:v>24403.5</c:v>
                </c:pt>
                <c:pt idx="804">
                  <c:v>24714.5</c:v>
                </c:pt>
                <c:pt idx="805">
                  <c:v>24714.5</c:v>
                </c:pt>
                <c:pt idx="806">
                  <c:v>23864.5</c:v>
                </c:pt>
                <c:pt idx="807">
                  <c:v>24657.5</c:v>
                </c:pt>
                <c:pt idx="808">
                  <c:v>23807.5</c:v>
                </c:pt>
                <c:pt idx="809">
                  <c:v>22957.5</c:v>
                </c:pt>
                <c:pt idx="810">
                  <c:v>18900.5</c:v>
                </c:pt>
                <c:pt idx="811">
                  <c:v>18050.5</c:v>
                </c:pt>
                <c:pt idx="812">
                  <c:v>17200.5</c:v>
                </c:pt>
                <c:pt idx="813">
                  <c:v>24082</c:v>
                </c:pt>
                <c:pt idx="814">
                  <c:v>25309</c:v>
                </c:pt>
                <c:pt idx="815">
                  <c:v>24256</c:v>
                </c:pt>
                <c:pt idx="816">
                  <c:v>23406</c:v>
                </c:pt>
                <c:pt idx="817">
                  <c:v>21237</c:v>
                </c:pt>
                <c:pt idx="818">
                  <c:v>26546</c:v>
                </c:pt>
                <c:pt idx="819">
                  <c:v>29124.5</c:v>
                </c:pt>
                <c:pt idx="820">
                  <c:v>40415</c:v>
                </c:pt>
                <c:pt idx="821">
                  <c:v>37019</c:v>
                </c:pt>
                <c:pt idx="822">
                  <c:v>44061.5</c:v>
                </c:pt>
                <c:pt idx="823">
                  <c:v>57098.5</c:v>
                </c:pt>
                <c:pt idx="824">
                  <c:v>52581</c:v>
                </c:pt>
                <c:pt idx="825">
                  <c:v>68825.5</c:v>
                </c:pt>
                <c:pt idx="826">
                  <c:v>66799</c:v>
                </c:pt>
                <c:pt idx="827">
                  <c:v>73353.5</c:v>
                </c:pt>
                <c:pt idx="828">
                  <c:v>72503.5</c:v>
                </c:pt>
                <c:pt idx="829">
                  <c:v>71326</c:v>
                </c:pt>
                <c:pt idx="830">
                  <c:v>74702</c:v>
                </c:pt>
                <c:pt idx="831">
                  <c:v>69300</c:v>
                </c:pt>
                <c:pt idx="832">
                  <c:v>68450</c:v>
                </c:pt>
                <c:pt idx="833">
                  <c:v>67113.5</c:v>
                </c:pt>
                <c:pt idx="834">
                  <c:v>71543.5</c:v>
                </c:pt>
                <c:pt idx="835">
                  <c:v>70618</c:v>
                </c:pt>
                <c:pt idx="836">
                  <c:v>72721</c:v>
                </c:pt>
                <c:pt idx="837">
                  <c:v>78425.5</c:v>
                </c:pt>
                <c:pt idx="838">
                  <c:v>77575.5</c:v>
                </c:pt>
                <c:pt idx="839">
                  <c:v>79488</c:v>
                </c:pt>
                <c:pt idx="840">
                  <c:v>74956.5</c:v>
                </c:pt>
                <c:pt idx="841">
                  <c:v>71158</c:v>
                </c:pt>
                <c:pt idx="842">
                  <c:v>69828.5</c:v>
                </c:pt>
                <c:pt idx="843">
                  <c:v>68428</c:v>
                </c:pt>
                <c:pt idx="844">
                  <c:v>69837.5</c:v>
                </c:pt>
                <c:pt idx="845">
                  <c:v>67614</c:v>
                </c:pt>
                <c:pt idx="846">
                  <c:v>70699</c:v>
                </c:pt>
                <c:pt idx="847">
                  <c:v>69849</c:v>
                </c:pt>
                <c:pt idx="848">
                  <c:v>73599.5</c:v>
                </c:pt>
                <c:pt idx="849">
                  <c:v>72102.5</c:v>
                </c:pt>
                <c:pt idx="850">
                  <c:v>70135</c:v>
                </c:pt>
                <c:pt idx="851">
                  <c:v>73272.5</c:v>
                </c:pt>
                <c:pt idx="852">
                  <c:v>73197</c:v>
                </c:pt>
                <c:pt idx="853">
                  <c:v>75144</c:v>
                </c:pt>
                <c:pt idx="854">
                  <c:v>77231</c:v>
                </c:pt>
                <c:pt idx="855">
                  <c:v>76381</c:v>
                </c:pt>
                <c:pt idx="856">
                  <c:v>80187</c:v>
                </c:pt>
                <c:pt idx="857">
                  <c:v>79337</c:v>
                </c:pt>
                <c:pt idx="858">
                  <c:v>77120</c:v>
                </c:pt>
                <c:pt idx="859">
                  <c:v>76270</c:v>
                </c:pt>
                <c:pt idx="860">
                  <c:v>77555</c:v>
                </c:pt>
                <c:pt idx="861">
                  <c:v>76705</c:v>
                </c:pt>
                <c:pt idx="862">
                  <c:v>78343.5</c:v>
                </c:pt>
                <c:pt idx="863">
                  <c:v>80774</c:v>
                </c:pt>
                <c:pt idx="864">
                  <c:v>79924</c:v>
                </c:pt>
                <c:pt idx="865">
                  <c:v>79074</c:v>
                </c:pt>
                <c:pt idx="866">
                  <c:v>78224</c:v>
                </c:pt>
                <c:pt idx="867">
                  <c:v>76901</c:v>
                </c:pt>
                <c:pt idx="868">
                  <c:v>75723.5</c:v>
                </c:pt>
                <c:pt idx="869">
                  <c:v>80234</c:v>
                </c:pt>
                <c:pt idx="870">
                  <c:v>79384</c:v>
                </c:pt>
                <c:pt idx="871">
                  <c:v>81817.5</c:v>
                </c:pt>
                <c:pt idx="872">
                  <c:v>80967.5</c:v>
                </c:pt>
                <c:pt idx="873">
                  <c:v>81314.5</c:v>
                </c:pt>
                <c:pt idx="874">
                  <c:v>81314.5</c:v>
                </c:pt>
                <c:pt idx="875">
                  <c:v>83130.5</c:v>
                </c:pt>
                <c:pt idx="876">
                  <c:v>82280.5</c:v>
                </c:pt>
                <c:pt idx="877">
                  <c:v>81960.5</c:v>
                </c:pt>
                <c:pt idx="878">
                  <c:v>81110.5</c:v>
                </c:pt>
                <c:pt idx="879">
                  <c:v>81681.5</c:v>
                </c:pt>
                <c:pt idx="880">
                  <c:v>82936</c:v>
                </c:pt>
                <c:pt idx="881">
                  <c:v>85038.5</c:v>
                </c:pt>
                <c:pt idx="882">
                  <c:v>84188.5</c:v>
                </c:pt>
                <c:pt idx="883">
                  <c:v>88267.5</c:v>
                </c:pt>
                <c:pt idx="884">
                  <c:v>90190.5</c:v>
                </c:pt>
                <c:pt idx="885">
                  <c:v>89187</c:v>
                </c:pt>
                <c:pt idx="886">
                  <c:v>88337</c:v>
                </c:pt>
                <c:pt idx="887">
                  <c:v>84956.5</c:v>
                </c:pt>
                <c:pt idx="888">
                  <c:v>84106.5</c:v>
                </c:pt>
                <c:pt idx="889">
                  <c:v>81679</c:v>
                </c:pt>
                <c:pt idx="890">
                  <c:v>84586.5</c:v>
                </c:pt>
                <c:pt idx="891">
                  <c:v>83736.5</c:v>
                </c:pt>
                <c:pt idx="892">
                  <c:v>82886.5</c:v>
                </c:pt>
                <c:pt idx="893">
                  <c:v>82036.5</c:v>
                </c:pt>
                <c:pt idx="894">
                  <c:v>81186.5</c:v>
                </c:pt>
                <c:pt idx="895">
                  <c:v>81858</c:v>
                </c:pt>
                <c:pt idx="896">
                  <c:v>80963.5</c:v>
                </c:pt>
                <c:pt idx="897">
                  <c:v>80113.5</c:v>
                </c:pt>
                <c:pt idx="898">
                  <c:v>79263.5</c:v>
                </c:pt>
                <c:pt idx="899">
                  <c:v>81473</c:v>
                </c:pt>
                <c:pt idx="900">
                  <c:v>83825.5</c:v>
                </c:pt>
                <c:pt idx="901">
                  <c:v>84604</c:v>
                </c:pt>
                <c:pt idx="902">
                  <c:v>85311.5</c:v>
                </c:pt>
                <c:pt idx="903">
                  <c:v>85311.5</c:v>
                </c:pt>
                <c:pt idx="904">
                  <c:v>87797</c:v>
                </c:pt>
                <c:pt idx="905">
                  <c:v>86947</c:v>
                </c:pt>
                <c:pt idx="906">
                  <c:v>88178</c:v>
                </c:pt>
                <c:pt idx="907">
                  <c:v>87328</c:v>
                </c:pt>
                <c:pt idx="908">
                  <c:v>88977.5</c:v>
                </c:pt>
                <c:pt idx="909">
                  <c:v>88127.5</c:v>
                </c:pt>
                <c:pt idx="910">
                  <c:v>87277.5</c:v>
                </c:pt>
                <c:pt idx="911">
                  <c:v>88729.5</c:v>
                </c:pt>
                <c:pt idx="912">
                  <c:v>87769.5</c:v>
                </c:pt>
                <c:pt idx="913">
                  <c:v>88227.5</c:v>
                </c:pt>
                <c:pt idx="914">
                  <c:v>89583</c:v>
                </c:pt>
                <c:pt idx="915">
                  <c:v>89856</c:v>
                </c:pt>
                <c:pt idx="916">
                  <c:v>90792</c:v>
                </c:pt>
                <c:pt idx="917">
                  <c:v>89942</c:v>
                </c:pt>
                <c:pt idx="918">
                  <c:v>89038</c:v>
                </c:pt>
                <c:pt idx="919">
                  <c:v>90227</c:v>
                </c:pt>
                <c:pt idx="920">
                  <c:v>89377</c:v>
                </c:pt>
                <c:pt idx="921">
                  <c:v>91377</c:v>
                </c:pt>
                <c:pt idx="922">
                  <c:v>89993</c:v>
                </c:pt>
                <c:pt idx="923">
                  <c:v>89143</c:v>
                </c:pt>
                <c:pt idx="924">
                  <c:v>90317.5</c:v>
                </c:pt>
                <c:pt idx="925">
                  <c:v>90912.5</c:v>
                </c:pt>
                <c:pt idx="926">
                  <c:v>91975.5</c:v>
                </c:pt>
                <c:pt idx="927">
                  <c:v>93045</c:v>
                </c:pt>
                <c:pt idx="928">
                  <c:v>92195</c:v>
                </c:pt>
                <c:pt idx="929">
                  <c:v>92654.5</c:v>
                </c:pt>
                <c:pt idx="930">
                  <c:v>91804.5</c:v>
                </c:pt>
                <c:pt idx="931">
                  <c:v>94137.5</c:v>
                </c:pt>
                <c:pt idx="932">
                  <c:v>93287.5</c:v>
                </c:pt>
                <c:pt idx="933">
                  <c:v>93258.5</c:v>
                </c:pt>
                <c:pt idx="934">
                  <c:v>93715.5</c:v>
                </c:pt>
                <c:pt idx="935">
                  <c:v>94105</c:v>
                </c:pt>
                <c:pt idx="936">
                  <c:v>93255</c:v>
                </c:pt>
                <c:pt idx="937">
                  <c:v>92405</c:v>
                </c:pt>
                <c:pt idx="938">
                  <c:v>92987.5</c:v>
                </c:pt>
                <c:pt idx="939">
                  <c:v>94693.5</c:v>
                </c:pt>
                <c:pt idx="940">
                  <c:v>95310.5</c:v>
                </c:pt>
                <c:pt idx="941">
                  <c:v>97066</c:v>
                </c:pt>
                <c:pt idx="942">
                  <c:v>97357</c:v>
                </c:pt>
                <c:pt idx="943">
                  <c:v>98530</c:v>
                </c:pt>
                <c:pt idx="944">
                  <c:v>98145</c:v>
                </c:pt>
                <c:pt idx="945">
                  <c:v>99462</c:v>
                </c:pt>
                <c:pt idx="946">
                  <c:v>102171.5</c:v>
                </c:pt>
                <c:pt idx="947">
                  <c:v>101316.5</c:v>
                </c:pt>
                <c:pt idx="948">
                  <c:v>100466.5</c:v>
                </c:pt>
                <c:pt idx="949">
                  <c:v>100466.5</c:v>
                </c:pt>
                <c:pt idx="950">
                  <c:v>97662.5</c:v>
                </c:pt>
                <c:pt idx="951">
                  <c:v>101018.5</c:v>
                </c:pt>
                <c:pt idx="952">
                  <c:v>100168.5</c:v>
                </c:pt>
                <c:pt idx="953">
                  <c:v>99318.5</c:v>
                </c:pt>
                <c:pt idx="954">
                  <c:v>101447</c:v>
                </c:pt>
                <c:pt idx="955">
                  <c:v>102330</c:v>
                </c:pt>
                <c:pt idx="956">
                  <c:v>101480</c:v>
                </c:pt>
                <c:pt idx="957">
                  <c:v>99498.5</c:v>
                </c:pt>
                <c:pt idx="958">
                  <c:v>98648.5</c:v>
                </c:pt>
                <c:pt idx="959">
                  <c:v>100569</c:v>
                </c:pt>
                <c:pt idx="960">
                  <c:v>99719</c:v>
                </c:pt>
                <c:pt idx="961">
                  <c:v>103651.5</c:v>
                </c:pt>
                <c:pt idx="962">
                  <c:v>102801.5</c:v>
                </c:pt>
                <c:pt idx="963">
                  <c:v>101951.5</c:v>
                </c:pt>
                <c:pt idx="964">
                  <c:v>100129.5</c:v>
                </c:pt>
                <c:pt idx="965">
                  <c:v>100936</c:v>
                </c:pt>
                <c:pt idx="966">
                  <c:v>100086</c:v>
                </c:pt>
                <c:pt idx="967">
                  <c:v>98892.5</c:v>
                </c:pt>
                <c:pt idx="968">
                  <c:v>100510.5</c:v>
                </c:pt>
                <c:pt idx="969">
                  <c:v>99519</c:v>
                </c:pt>
                <c:pt idx="970">
                  <c:v>98669</c:v>
                </c:pt>
                <c:pt idx="971">
                  <c:v>101594</c:v>
                </c:pt>
                <c:pt idx="972">
                  <c:v>102963</c:v>
                </c:pt>
                <c:pt idx="973">
                  <c:v>104478</c:v>
                </c:pt>
                <c:pt idx="974">
                  <c:v>107332.5</c:v>
                </c:pt>
                <c:pt idx="975">
                  <c:v>106482.5</c:v>
                </c:pt>
                <c:pt idx="976">
                  <c:v>105632.5</c:v>
                </c:pt>
                <c:pt idx="977">
                  <c:v>103835</c:v>
                </c:pt>
                <c:pt idx="978">
                  <c:v>103858.5</c:v>
                </c:pt>
                <c:pt idx="979">
                  <c:v>103008.5</c:v>
                </c:pt>
                <c:pt idx="980">
                  <c:v>103818.5</c:v>
                </c:pt>
                <c:pt idx="981">
                  <c:v>103440.5</c:v>
                </c:pt>
                <c:pt idx="982">
                  <c:v>102590.5</c:v>
                </c:pt>
                <c:pt idx="983">
                  <c:v>103185.5</c:v>
                </c:pt>
                <c:pt idx="984">
                  <c:v>101937</c:v>
                </c:pt>
                <c:pt idx="985">
                  <c:v>101422.5</c:v>
                </c:pt>
                <c:pt idx="986">
                  <c:v>98962.5</c:v>
                </c:pt>
                <c:pt idx="987">
                  <c:v>98112.5</c:v>
                </c:pt>
                <c:pt idx="988">
                  <c:v>100120</c:v>
                </c:pt>
                <c:pt idx="989">
                  <c:v>98758</c:v>
                </c:pt>
                <c:pt idx="990">
                  <c:v>97407.5</c:v>
                </c:pt>
                <c:pt idx="991">
                  <c:v>95492.5</c:v>
                </c:pt>
                <c:pt idx="992">
                  <c:v>93327.5</c:v>
                </c:pt>
                <c:pt idx="993">
                  <c:v>92477.5</c:v>
                </c:pt>
                <c:pt idx="994">
                  <c:v>94530.5</c:v>
                </c:pt>
                <c:pt idx="995">
                  <c:v>93680.5</c:v>
                </c:pt>
                <c:pt idx="996">
                  <c:v>95037</c:v>
                </c:pt>
                <c:pt idx="997">
                  <c:v>94187</c:v>
                </c:pt>
                <c:pt idx="998">
                  <c:v>96594</c:v>
                </c:pt>
                <c:pt idx="999">
                  <c:v>98682</c:v>
                </c:pt>
                <c:pt idx="1000">
                  <c:v>97802</c:v>
                </c:pt>
                <c:pt idx="1001">
                  <c:v>96952</c:v>
                </c:pt>
                <c:pt idx="1002">
                  <c:v>96102</c:v>
                </c:pt>
                <c:pt idx="1003">
                  <c:v>95252</c:v>
                </c:pt>
                <c:pt idx="1004">
                  <c:v>96254.5</c:v>
                </c:pt>
                <c:pt idx="1005">
                  <c:v>99145.5</c:v>
                </c:pt>
                <c:pt idx="1006">
                  <c:v>98295.5</c:v>
                </c:pt>
                <c:pt idx="1007">
                  <c:v>98295.5</c:v>
                </c:pt>
                <c:pt idx="1008">
                  <c:v>98730.5</c:v>
                </c:pt>
                <c:pt idx="1009">
                  <c:v>97880.5</c:v>
                </c:pt>
                <c:pt idx="1010">
                  <c:v>99921.5</c:v>
                </c:pt>
                <c:pt idx="1011">
                  <c:v>99071.5</c:v>
                </c:pt>
                <c:pt idx="1012">
                  <c:v>98957</c:v>
                </c:pt>
                <c:pt idx="1013">
                  <c:v>100577</c:v>
                </c:pt>
                <c:pt idx="1014">
                  <c:v>99727</c:v>
                </c:pt>
                <c:pt idx="1015">
                  <c:v>100241.5</c:v>
                </c:pt>
                <c:pt idx="1016">
                  <c:v>99391.5</c:v>
                </c:pt>
                <c:pt idx="1017">
                  <c:v>98541.5</c:v>
                </c:pt>
                <c:pt idx="1018">
                  <c:v>97691.5</c:v>
                </c:pt>
                <c:pt idx="1019">
                  <c:v>96841.5</c:v>
                </c:pt>
                <c:pt idx="1020">
                  <c:v>99198</c:v>
                </c:pt>
                <c:pt idx="1021">
                  <c:v>99525.5</c:v>
                </c:pt>
                <c:pt idx="1022">
                  <c:v>100591</c:v>
                </c:pt>
                <c:pt idx="1023">
                  <c:v>99741</c:v>
                </c:pt>
                <c:pt idx="1024">
                  <c:v>98434.5</c:v>
                </c:pt>
                <c:pt idx="1025">
                  <c:v>97584.5</c:v>
                </c:pt>
                <c:pt idx="1026">
                  <c:v>97722</c:v>
                </c:pt>
                <c:pt idx="1027">
                  <c:v>98374.5</c:v>
                </c:pt>
                <c:pt idx="1028">
                  <c:v>99989.5</c:v>
                </c:pt>
                <c:pt idx="1029">
                  <c:v>99573.5</c:v>
                </c:pt>
                <c:pt idx="1030">
                  <c:v>99823.5</c:v>
                </c:pt>
                <c:pt idx="1031">
                  <c:v>101025</c:v>
                </c:pt>
                <c:pt idx="1032">
                  <c:v>100175</c:v>
                </c:pt>
                <c:pt idx="1033">
                  <c:v>101485.5</c:v>
                </c:pt>
                <c:pt idx="1034">
                  <c:v>100635.5</c:v>
                </c:pt>
                <c:pt idx="1035">
                  <c:v>103418</c:v>
                </c:pt>
                <c:pt idx="1036">
                  <c:v>102568</c:v>
                </c:pt>
                <c:pt idx="1037">
                  <c:v>101441</c:v>
                </c:pt>
                <c:pt idx="1038">
                  <c:v>100591</c:v>
                </c:pt>
                <c:pt idx="1039">
                  <c:v>101023.5</c:v>
                </c:pt>
                <c:pt idx="1040">
                  <c:v>100173.5</c:v>
                </c:pt>
                <c:pt idx="1041">
                  <c:v>99323.5</c:v>
                </c:pt>
                <c:pt idx="1042">
                  <c:v>99323.5</c:v>
                </c:pt>
                <c:pt idx="1043">
                  <c:v>100856.5</c:v>
                </c:pt>
                <c:pt idx="1044">
                  <c:v>103503.5</c:v>
                </c:pt>
                <c:pt idx="1045">
                  <c:v>103564.5</c:v>
                </c:pt>
                <c:pt idx="1046">
                  <c:v>102714.5</c:v>
                </c:pt>
                <c:pt idx="1047">
                  <c:v>101864.5</c:v>
                </c:pt>
                <c:pt idx="1048">
                  <c:v>101577.5</c:v>
                </c:pt>
                <c:pt idx="1049">
                  <c:v>100727.5</c:v>
                </c:pt>
                <c:pt idx="1050">
                  <c:v>102558</c:v>
                </c:pt>
                <c:pt idx="1051">
                  <c:v>101708</c:v>
                </c:pt>
                <c:pt idx="1052">
                  <c:v>104689</c:v>
                </c:pt>
                <c:pt idx="1053">
                  <c:v>107311.5</c:v>
                </c:pt>
                <c:pt idx="1054">
                  <c:v>107504.5</c:v>
                </c:pt>
                <c:pt idx="1055">
                  <c:v>109583</c:v>
                </c:pt>
                <c:pt idx="1056">
                  <c:v>110337.5</c:v>
                </c:pt>
                <c:pt idx="1057">
                  <c:v>111775.5</c:v>
                </c:pt>
                <c:pt idx="1058">
                  <c:v>111557.5</c:v>
                </c:pt>
                <c:pt idx="1059">
                  <c:v>110707.5</c:v>
                </c:pt>
                <c:pt idx="1060">
                  <c:v>109857.5</c:v>
                </c:pt>
                <c:pt idx="1061">
                  <c:v>110780</c:v>
                </c:pt>
                <c:pt idx="1062">
                  <c:v>110780</c:v>
                </c:pt>
                <c:pt idx="1063">
                  <c:v>110668</c:v>
                </c:pt>
                <c:pt idx="1064">
                  <c:v>109818</c:v>
                </c:pt>
                <c:pt idx="1065">
                  <c:v>108968</c:v>
                </c:pt>
                <c:pt idx="1066">
                  <c:v>108605</c:v>
                </c:pt>
                <c:pt idx="1067">
                  <c:v>107497</c:v>
                </c:pt>
                <c:pt idx="1068">
                  <c:v>106475.5</c:v>
                </c:pt>
                <c:pt idx="1069">
                  <c:v>105625.5</c:v>
                </c:pt>
                <c:pt idx="1070">
                  <c:v>104775.5</c:v>
                </c:pt>
                <c:pt idx="1071">
                  <c:v>103925.5</c:v>
                </c:pt>
                <c:pt idx="1072">
                  <c:v>108459</c:v>
                </c:pt>
                <c:pt idx="1073">
                  <c:v>107609</c:v>
                </c:pt>
                <c:pt idx="1074">
                  <c:v>106759</c:v>
                </c:pt>
                <c:pt idx="1075">
                  <c:v>105909</c:v>
                </c:pt>
                <c:pt idx="1076">
                  <c:v>104603.5</c:v>
                </c:pt>
                <c:pt idx="1077">
                  <c:v>103753.5</c:v>
                </c:pt>
                <c:pt idx="1078">
                  <c:v>102174.5</c:v>
                </c:pt>
                <c:pt idx="1079">
                  <c:v>100847</c:v>
                </c:pt>
                <c:pt idx="1080">
                  <c:v>102873.5</c:v>
                </c:pt>
                <c:pt idx="1081">
                  <c:v>102023.5</c:v>
                </c:pt>
                <c:pt idx="1082">
                  <c:v>101173.5</c:v>
                </c:pt>
                <c:pt idx="1083">
                  <c:v>100862</c:v>
                </c:pt>
                <c:pt idx="1084">
                  <c:v>100012</c:v>
                </c:pt>
                <c:pt idx="1085">
                  <c:v>98931</c:v>
                </c:pt>
                <c:pt idx="1086">
                  <c:v>98081</c:v>
                </c:pt>
                <c:pt idx="1087">
                  <c:v>99455.5</c:v>
                </c:pt>
                <c:pt idx="1088">
                  <c:v>98605.5</c:v>
                </c:pt>
                <c:pt idx="1089">
                  <c:v>97755.5</c:v>
                </c:pt>
                <c:pt idx="1090">
                  <c:v>96905.5</c:v>
                </c:pt>
                <c:pt idx="1091">
                  <c:v>100156.5</c:v>
                </c:pt>
                <c:pt idx="1092">
                  <c:v>99306.5</c:v>
                </c:pt>
                <c:pt idx="1093">
                  <c:v>98456.5</c:v>
                </c:pt>
                <c:pt idx="1094">
                  <c:v>99173.5</c:v>
                </c:pt>
                <c:pt idx="1095">
                  <c:v>101522.5</c:v>
                </c:pt>
                <c:pt idx="1096">
                  <c:v>101522.5</c:v>
                </c:pt>
                <c:pt idx="1097">
                  <c:v>104424.5</c:v>
                </c:pt>
                <c:pt idx="1098">
                  <c:v>104226</c:v>
                </c:pt>
                <c:pt idx="1099">
                  <c:v>104526.5</c:v>
                </c:pt>
                <c:pt idx="1100">
                  <c:v>105387.5</c:v>
                </c:pt>
                <c:pt idx="1101">
                  <c:v>106969</c:v>
                </c:pt>
                <c:pt idx="1102">
                  <c:v>106928.5</c:v>
                </c:pt>
                <c:pt idx="1103">
                  <c:v>107608.5</c:v>
                </c:pt>
                <c:pt idx="1104">
                  <c:v>106758.5</c:v>
                </c:pt>
                <c:pt idx="1105">
                  <c:v>109046.5</c:v>
                </c:pt>
                <c:pt idx="1106">
                  <c:v>109799</c:v>
                </c:pt>
                <c:pt idx="1107">
                  <c:v>108949</c:v>
                </c:pt>
                <c:pt idx="1108">
                  <c:v>108099</c:v>
                </c:pt>
                <c:pt idx="1109">
                  <c:v>110023</c:v>
                </c:pt>
                <c:pt idx="1110">
                  <c:v>109173</c:v>
                </c:pt>
                <c:pt idx="1111">
                  <c:v>111432.5</c:v>
                </c:pt>
                <c:pt idx="1112">
                  <c:v>111805</c:v>
                </c:pt>
                <c:pt idx="1113">
                  <c:v>111760</c:v>
                </c:pt>
                <c:pt idx="1114">
                  <c:v>111583</c:v>
                </c:pt>
                <c:pt idx="1115">
                  <c:v>112997.5</c:v>
                </c:pt>
                <c:pt idx="1116">
                  <c:v>112147.5</c:v>
                </c:pt>
                <c:pt idx="1117">
                  <c:v>112722</c:v>
                </c:pt>
                <c:pt idx="1118">
                  <c:v>111872</c:v>
                </c:pt>
                <c:pt idx="1119">
                  <c:v>112018.5</c:v>
                </c:pt>
                <c:pt idx="1120">
                  <c:v>111168.5</c:v>
                </c:pt>
                <c:pt idx="1121">
                  <c:v>112717.5</c:v>
                </c:pt>
                <c:pt idx="1122">
                  <c:v>111867.5</c:v>
                </c:pt>
                <c:pt idx="1123">
                  <c:v>109913</c:v>
                </c:pt>
                <c:pt idx="1124">
                  <c:v>108785.5</c:v>
                </c:pt>
                <c:pt idx="1125">
                  <c:v>111258.5</c:v>
                </c:pt>
                <c:pt idx="1126">
                  <c:v>114326</c:v>
                </c:pt>
                <c:pt idx="1127">
                  <c:v>113476</c:v>
                </c:pt>
                <c:pt idx="1128">
                  <c:v>112626</c:v>
                </c:pt>
                <c:pt idx="1129">
                  <c:v>111107</c:v>
                </c:pt>
                <c:pt idx="1130">
                  <c:v>113279</c:v>
                </c:pt>
                <c:pt idx="1131">
                  <c:v>113116</c:v>
                </c:pt>
                <c:pt idx="1132">
                  <c:v>115175.5</c:v>
                </c:pt>
                <c:pt idx="1133">
                  <c:v>114729.5</c:v>
                </c:pt>
                <c:pt idx="1134">
                  <c:v>115122.5</c:v>
                </c:pt>
                <c:pt idx="1135">
                  <c:v>115367</c:v>
                </c:pt>
                <c:pt idx="1136">
                  <c:v>115528.5</c:v>
                </c:pt>
                <c:pt idx="1137">
                  <c:v>115528.5</c:v>
                </c:pt>
                <c:pt idx="1138">
                  <c:v>115425</c:v>
                </c:pt>
                <c:pt idx="1139">
                  <c:v>115729</c:v>
                </c:pt>
                <c:pt idx="1140">
                  <c:v>114844.5</c:v>
                </c:pt>
                <c:pt idx="1141">
                  <c:v>116696.5</c:v>
                </c:pt>
                <c:pt idx="1142">
                  <c:v>116528</c:v>
                </c:pt>
                <c:pt idx="1143">
                  <c:v>115678</c:v>
                </c:pt>
                <c:pt idx="1144">
                  <c:v>115292.5</c:v>
                </c:pt>
                <c:pt idx="1145">
                  <c:v>116274</c:v>
                </c:pt>
                <c:pt idx="1146">
                  <c:v>116687</c:v>
                </c:pt>
                <c:pt idx="1147">
                  <c:v>117072.5</c:v>
                </c:pt>
                <c:pt idx="1148">
                  <c:v>116222.5</c:v>
                </c:pt>
                <c:pt idx="1149">
                  <c:v>115372.5</c:v>
                </c:pt>
                <c:pt idx="1150">
                  <c:v>114522.5</c:v>
                </c:pt>
                <c:pt idx="1151">
                  <c:v>113618.5</c:v>
                </c:pt>
                <c:pt idx="1152">
                  <c:v>116535.5</c:v>
                </c:pt>
                <c:pt idx="1153">
                  <c:v>117618</c:v>
                </c:pt>
                <c:pt idx="1154">
                  <c:v>117388</c:v>
                </c:pt>
                <c:pt idx="1155">
                  <c:v>118620.5</c:v>
                </c:pt>
                <c:pt idx="1156">
                  <c:v>119331</c:v>
                </c:pt>
                <c:pt idx="1157">
                  <c:v>119826.5</c:v>
                </c:pt>
                <c:pt idx="1158">
                  <c:v>119886</c:v>
                </c:pt>
                <c:pt idx="1159">
                  <c:v>120171</c:v>
                </c:pt>
                <c:pt idx="1160">
                  <c:v>121293</c:v>
                </c:pt>
                <c:pt idx="1161">
                  <c:v>122913</c:v>
                </c:pt>
                <c:pt idx="1162">
                  <c:v>122913</c:v>
                </c:pt>
                <c:pt idx="1163">
                  <c:v>122063</c:v>
                </c:pt>
                <c:pt idx="1164">
                  <c:v>122792.5</c:v>
                </c:pt>
                <c:pt idx="1165">
                  <c:v>120889.5</c:v>
                </c:pt>
                <c:pt idx="1166">
                  <c:v>123326</c:v>
                </c:pt>
                <c:pt idx="1167">
                  <c:v>124080</c:v>
                </c:pt>
                <c:pt idx="1168">
                  <c:v>123230</c:v>
                </c:pt>
                <c:pt idx="1169">
                  <c:v>123484.5</c:v>
                </c:pt>
                <c:pt idx="1170">
                  <c:v>122634.5</c:v>
                </c:pt>
                <c:pt idx="1171">
                  <c:v>121784.5</c:v>
                </c:pt>
                <c:pt idx="1172">
                  <c:v>120196.5</c:v>
                </c:pt>
                <c:pt idx="1173">
                  <c:v>123425</c:v>
                </c:pt>
                <c:pt idx="1174">
                  <c:v>125206.5</c:v>
                </c:pt>
                <c:pt idx="1175">
                  <c:v>125646</c:v>
                </c:pt>
                <c:pt idx="1176">
                  <c:v>127861.5</c:v>
                </c:pt>
                <c:pt idx="1177">
                  <c:v>128387</c:v>
                </c:pt>
                <c:pt idx="1178">
                  <c:v>127537</c:v>
                </c:pt>
                <c:pt idx="1179">
                  <c:v>127496</c:v>
                </c:pt>
                <c:pt idx="1180">
                  <c:v>128421.5</c:v>
                </c:pt>
                <c:pt idx="1181">
                  <c:v>127170</c:v>
                </c:pt>
                <c:pt idx="1182">
                  <c:v>126765</c:v>
                </c:pt>
                <c:pt idx="1183">
                  <c:v>128564.5</c:v>
                </c:pt>
                <c:pt idx="1184">
                  <c:v>127714.5</c:v>
                </c:pt>
                <c:pt idx="1185">
                  <c:v>129036.5</c:v>
                </c:pt>
                <c:pt idx="1186">
                  <c:v>129407.5</c:v>
                </c:pt>
                <c:pt idx="1187">
                  <c:v>129199</c:v>
                </c:pt>
                <c:pt idx="1188">
                  <c:v>129419</c:v>
                </c:pt>
                <c:pt idx="1189">
                  <c:v>129966.5</c:v>
                </c:pt>
                <c:pt idx="1190">
                  <c:v>130623</c:v>
                </c:pt>
                <c:pt idx="1191">
                  <c:v>130981.5</c:v>
                </c:pt>
                <c:pt idx="1192">
                  <c:v>130131.5</c:v>
                </c:pt>
                <c:pt idx="1193">
                  <c:v>129202</c:v>
                </c:pt>
                <c:pt idx="1194">
                  <c:v>128352</c:v>
                </c:pt>
                <c:pt idx="1195">
                  <c:v>127410.5</c:v>
                </c:pt>
                <c:pt idx="1196">
                  <c:v>129204</c:v>
                </c:pt>
                <c:pt idx="1197">
                  <c:v>131097</c:v>
                </c:pt>
                <c:pt idx="1198">
                  <c:v>131432</c:v>
                </c:pt>
                <c:pt idx="1199">
                  <c:v>131930</c:v>
                </c:pt>
                <c:pt idx="1200">
                  <c:v>131080</c:v>
                </c:pt>
                <c:pt idx="1201">
                  <c:v>133048.5</c:v>
                </c:pt>
                <c:pt idx="1202">
                  <c:v>134019.5</c:v>
                </c:pt>
                <c:pt idx="1203">
                  <c:v>133714</c:v>
                </c:pt>
                <c:pt idx="1204">
                  <c:v>133784.5</c:v>
                </c:pt>
                <c:pt idx="1205">
                  <c:v>134427.5</c:v>
                </c:pt>
                <c:pt idx="1206">
                  <c:v>134351.5</c:v>
                </c:pt>
                <c:pt idx="1207">
                  <c:v>134351.5</c:v>
                </c:pt>
                <c:pt idx="1208">
                  <c:v>133501.5</c:v>
                </c:pt>
                <c:pt idx="1209">
                  <c:v>132651.5</c:v>
                </c:pt>
                <c:pt idx="1210">
                  <c:v>131801.5</c:v>
                </c:pt>
                <c:pt idx="1211">
                  <c:v>130951.5</c:v>
                </c:pt>
                <c:pt idx="1212">
                  <c:v>131459</c:v>
                </c:pt>
                <c:pt idx="1213">
                  <c:v>130609</c:v>
                </c:pt>
                <c:pt idx="1214">
                  <c:v>132491.5</c:v>
                </c:pt>
                <c:pt idx="1215">
                  <c:v>131641.5</c:v>
                </c:pt>
                <c:pt idx="1216">
                  <c:v>130791.5</c:v>
                </c:pt>
                <c:pt idx="1217">
                  <c:v>129239.5</c:v>
                </c:pt>
                <c:pt idx="1218">
                  <c:v>128353.5</c:v>
                </c:pt>
                <c:pt idx="1219">
                  <c:v>127503.5</c:v>
                </c:pt>
                <c:pt idx="1220">
                  <c:v>126653.5</c:v>
                </c:pt>
                <c:pt idx="1221">
                  <c:v>126328.5</c:v>
                </c:pt>
                <c:pt idx="1222">
                  <c:v>126947</c:v>
                </c:pt>
                <c:pt idx="1223">
                  <c:v>131471</c:v>
                </c:pt>
                <c:pt idx="1224">
                  <c:v>130621</c:v>
                </c:pt>
                <c:pt idx="1225">
                  <c:v>129771</c:v>
                </c:pt>
                <c:pt idx="1226">
                  <c:v>128921</c:v>
                </c:pt>
                <c:pt idx="1227">
                  <c:v>131750</c:v>
                </c:pt>
                <c:pt idx="1228">
                  <c:v>130900</c:v>
                </c:pt>
                <c:pt idx="1229">
                  <c:v>130050</c:v>
                </c:pt>
                <c:pt idx="1230">
                  <c:v>128991</c:v>
                </c:pt>
                <c:pt idx="1231">
                  <c:v>129412</c:v>
                </c:pt>
                <c:pt idx="1232">
                  <c:v>128562</c:v>
                </c:pt>
                <c:pt idx="1233">
                  <c:v>129089</c:v>
                </c:pt>
                <c:pt idx="1234">
                  <c:v>128239</c:v>
                </c:pt>
                <c:pt idx="1235">
                  <c:v>127041.5</c:v>
                </c:pt>
                <c:pt idx="1236">
                  <c:v>126191.5</c:v>
                </c:pt>
                <c:pt idx="1237">
                  <c:v>125341.5</c:v>
                </c:pt>
                <c:pt idx="1238">
                  <c:v>127000</c:v>
                </c:pt>
                <c:pt idx="1239">
                  <c:v>127828</c:v>
                </c:pt>
                <c:pt idx="1240">
                  <c:v>128507.5</c:v>
                </c:pt>
                <c:pt idx="1241">
                  <c:v>127657.5</c:v>
                </c:pt>
                <c:pt idx="1242">
                  <c:v>128736.5</c:v>
                </c:pt>
                <c:pt idx="1243">
                  <c:v>129152</c:v>
                </c:pt>
                <c:pt idx="1244">
                  <c:v>128302</c:v>
                </c:pt>
                <c:pt idx="1245">
                  <c:v>130539</c:v>
                </c:pt>
                <c:pt idx="1246">
                  <c:v>129311.5</c:v>
                </c:pt>
                <c:pt idx="1247">
                  <c:v>129726</c:v>
                </c:pt>
                <c:pt idx="1248">
                  <c:v>130575</c:v>
                </c:pt>
                <c:pt idx="1249">
                  <c:v>132071</c:v>
                </c:pt>
                <c:pt idx="1250">
                  <c:v>133045.5</c:v>
                </c:pt>
                <c:pt idx="1251">
                  <c:v>133919</c:v>
                </c:pt>
                <c:pt idx="1252">
                  <c:v>134127.5</c:v>
                </c:pt>
                <c:pt idx="1253">
                  <c:v>133277.5</c:v>
                </c:pt>
                <c:pt idx="1254">
                  <c:v>132427.5</c:v>
                </c:pt>
                <c:pt idx="1255">
                  <c:v>132555.5</c:v>
                </c:pt>
                <c:pt idx="1256">
                  <c:v>134234.5</c:v>
                </c:pt>
                <c:pt idx="1257">
                  <c:v>134232</c:v>
                </c:pt>
                <c:pt idx="1258">
                  <c:v>135137</c:v>
                </c:pt>
                <c:pt idx="1259">
                  <c:v>134287</c:v>
                </c:pt>
                <c:pt idx="1260">
                  <c:v>135080.5</c:v>
                </c:pt>
                <c:pt idx="1261">
                  <c:v>134751.5</c:v>
                </c:pt>
                <c:pt idx="1262">
                  <c:v>134000.5</c:v>
                </c:pt>
                <c:pt idx="1263">
                  <c:v>133150.5</c:v>
                </c:pt>
                <c:pt idx="1264">
                  <c:v>132300.5</c:v>
                </c:pt>
                <c:pt idx="1265">
                  <c:v>132300.5</c:v>
                </c:pt>
                <c:pt idx="1266">
                  <c:v>130409</c:v>
                </c:pt>
                <c:pt idx="1267">
                  <c:v>133441.5</c:v>
                </c:pt>
                <c:pt idx="1268">
                  <c:v>132591.5</c:v>
                </c:pt>
                <c:pt idx="1269">
                  <c:v>131741.5</c:v>
                </c:pt>
                <c:pt idx="1270">
                  <c:v>134894.5</c:v>
                </c:pt>
                <c:pt idx="1271">
                  <c:v>134044.5</c:v>
                </c:pt>
                <c:pt idx="1272">
                  <c:v>133194.5</c:v>
                </c:pt>
                <c:pt idx="1273">
                  <c:v>131129.5</c:v>
                </c:pt>
                <c:pt idx="1274">
                  <c:v>131852.5</c:v>
                </c:pt>
                <c:pt idx="1275">
                  <c:v>131002.5</c:v>
                </c:pt>
                <c:pt idx="1276">
                  <c:v>133231</c:v>
                </c:pt>
                <c:pt idx="1277">
                  <c:v>132381</c:v>
                </c:pt>
                <c:pt idx="1278">
                  <c:v>131032</c:v>
                </c:pt>
                <c:pt idx="1279">
                  <c:v>130182</c:v>
                </c:pt>
                <c:pt idx="1280">
                  <c:v>129332</c:v>
                </c:pt>
                <c:pt idx="1281">
                  <c:v>128473.5</c:v>
                </c:pt>
                <c:pt idx="1282">
                  <c:v>126786.5</c:v>
                </c:pt>
                <c:pt idx="1283">
                  <c:v>130847</c:v>
                </c:pt>
                <c:pt idx="1284">
                  <c:v>133213.5</c:v>
                </c:pt>
                <c:pt idx="1285">
                  <c:v>134675</c:v>
                </c:pt>
                <c:pt idx="1286">
                  <c:v>134675</c:v>
                </c:pt>
                <c:pt idx="1287">
                  <c:v>137945</c:v>
                </c:pt>
                <c:pt idx="1288">
                  <c:v>137703</c:v>
                </c:pt>
                <c:pt idx="1289">
                  <c:v>138038.5</c:v>
                </c:pt>
                <c:pt idx="1290">
                  <c:v>137188.5</c:v>
                </c:pt>
                <c:pt idx="1291">
                  <c:v>136561</c:v>
                </c:pt>
                <c:pt idx="1292">
                  <c:v>138080</c:v>
                </c:pt>
                <c:pt idx="1293">
                  <c:v>137230</c:v>
                </c:pt>
                <c:pt idx="1294">
                  <c:v>136380</c:v>
                </c:pt>
                <c:pt idx="1295">
                  <c:v>135530</c:v>
                </c:pt>
                <c:pt idx="1296">
                  <c:v>134680</c:v>
                </c:pt>
                <c:pt idx="1297">
                  <c:v>133545.5</c:v>
                </c:pt>
                <c:pt idx="1298">
                  <c:v>132695.5</c:v>
                </c:pt>
                <c:pt idx="1299">
                  <c:v>133359.5</c:v>
                </c:pt>
                <c:pt idx="1300">
                  <c:v>132509.5</c:v>
                </c:pt>
                <c:pt idx="1301">
                  <c:v>131407.5</c:v>
                </c:pt>
                <c:pt idx="1302">
                  <c:v>131407.5</c:v>
                </c:pt>
                <c:pt idx="1303">
                  <c:v>129827</c:v>
                </c:pt>
                <c:pt idx="1304">
                  <c:v>128977</c:v>
                </c:pt>
                <c:pt idx="1305">
                  <c:v>128127</c:v>
                </c:pt>
                <c:pt idx="1306">
                  <c:v>132366.5</c:v>
                </c:pt>
                <c:pt idx="1307">
                  <c:v>131516.5</c:v>
                </c:pt>
                <c:pt idx="1308">
                  <c:v>134200.5</c:v>
                </c:pt>
                <c:pt idx="1309">
                  <c:v>131551.5</c:v>
                </c:pt>
                <c:pt idx="1310">
                  <c:v>129969</c:v>
                </c:pt>
                <c:pt idx="1311">
                  <c:v>129119</c:v>
                </c:pt>
                <c:pt idx="1312">
                  <c:v>128269</c:v>
                </c:pt>
                <c:pt idx="1313">
                  <c:v>127419</c:v>
                </c:pt>
                <c:pt idx="1314">
                  <c:v>126376.5</c:v>
                </c:pt>
                <c:pt idx="1315">
                  <c:v>131973.5</c:v>
                </c:pt>
                <c:pt idx="1316">
                  <c:v>131123.5</c:v>
                </c:pt>
                <c:pt idx="1317">
                  <c:v>130273.5</c:v>
                </c:pt>
                <c:pt idx="1318">
                  <c:v>129423.5</c:v>
                </c:pt>
                <c:pt idx="1319">
                  <c:v>128100.5</c:v>
                </c:pt>
                <c:pt idx="1320">
                  <c:v>132255.5</c:v>
                </c:pt>
                <c:pt idx="1321">
                  <c:v>131405.5</c:v>
                </c:pt>
                <c:pt idx="1322">
                  <c:v>132254</c:v>
                </c:pt>
                <c:pt idx="1323">
                  <c:v>130823.5</c:v>
                </c:pt>
                <c:pt idx="1324">
                  <c:v>129973.5</c:v>
                </c:pt>
                <c:pt idx="1325">
                  <c:v>134711</c:v>
                </c:pt>
                <c:pt idx="1326">
                  <c:v>136280.5</c:v>
                </c:pt>
                <c:pt idx="1327">
                  <c:v>136280.5</c:v>
                </c:pt>
                <c:pt idx="1328">
                  <c:v>138486</c:v>
                </c:pt>
                <c:pt idx="1329">
                  <c:v>137427.5</c:v>
                </c:pt>
                <c:pt idx="1330">
                  <c:v>136577.5</c:v>
                </c:pt>
                <c:pt idx="1331">
                  <c:v>135727.5</c:v>
                </c:pt>
                <c:pt idx="1332">
                  <c:v>136263</c:v>
                </c:pt>
                <c:pt idx="1333">
                  <c:v>139647</c:v>
                </c:pt>
                <c:pt idx="1334">
                  <c:v>138782</c:v>
                </c:pt>
                <c:pt idx="1335">
                  <c:v>137932</c:v>
                </c:pt>
                <c:pt idx="1336">
                  <c:v>139663</c:v>
                </c:pt>
                <c:pt idx="1337">
                  <c:v>146052</c:v>
                </c:pt>
                <c:pt idx="1338">
                  <c:v>145202</c:v>
                </c:pt>
                <c:pt idx="1339">
                  <c:v>142532</c:v>
                </c:pt>
                <c:pt idx="1340">
                  <c:v>143450</c:v>
                </c:pt>
                <c:pt idx="1341">
                  <c:v>142401</c:v>
                </c:pt>
                <c:pt idx="1342">
                  <c:v>141551</c:v>
                </c:pt>
                <c:pt idx="1343">
                  <c:v>140701</c:v>
                </c:pt>
                <c:pt idx="1344">
                  <c:v>139366.5</c:v>
                </c:pt>
                <c:pt idx="1345">
                  <c:v>138516.5</c:v>
                </c:pt>
                <c:pt idx="1346">
                  <c:v>137666.5</c:v>
                </c:pt>
                <c:pt idx="1347">
                  <c:v>136816.5</c:v>
                </c:pt>
                <c:pt idx="1348">
                  <c:v>135966.5</c:v>
                </c:pt>
                <c:pt idx="1349">
                  <c:v>134991</c:v>
                </c:pt>
                <c:pt idx="1350">
                  <c:v>138187</c:v>
                </c:pt>
                <c:pt idx="1351">
                  <c:v>137337</c:v>
                </c:pt>
                <c:pt idx="1352">
                  <c:v>136487</c:v>
                </c:pt>
                <c:pt idx="1353">
                  <c:v>139291</c:v>
                </c:pt>
                <c:pt idx="1354">
                  <c:v>138441</c:v>
                </c:pt>
                <c:pt idx="1355">
                  <c:v>137591</c:v>
                </c:pt>
                <c:pt idx="1356">
                  <c:v>136741</c:v>
                </c:pt>
                <c:pt idx="1357">
                  <c:v>138580</c:v>
                </c:pt>
                <c:pt idx="1358">
                  <c:v>137730</c:v>
                </c:pt>
                <c:pt idx="1359">
                  <c:v>136132.5</c:v>
                </c:pt>
                <c:pt idx="1360">
                  <c:v>135282.5</c:v>
                </c:pt>
                <c:pt idx="1361">
                  <c:v>134432.5</c:v>
                </c:pt>
                <c:pt idx="1362">
                  <c:v>133100.5</c:v>
                </c:pt>
                <c:pt idx="1363">
                  <c:v>132250.5</c:v>
                </c:pt>
                <c:pt idx="1364">
                  <c:v>134707.5</c:v>
                </c:pt>
                <c:pt idx="1365">
                  <c:v>133857.5</c:v>
                </c:pt>
                <c:pt idx="1366">
                  <c:v>133857.5</c:v>
                </c:pt>
                <c:pt idx="1367">
                  <c:v>133007.5</c:v>
                </c:pt>
                <c:pt idx="1368">
                  <c:v>132157.5</c:v>
                </c:pt>
                <c:pt idx="1369">
                  <c:v>131307.5</c:v>
                </c:pt>
                <c:pt idx="1370">
                  <c:v>129771.5</c:v>
                </c:pt>
                <c:pt idx="1371">
                  <c:v>135865.5</c:v>
                </c:pt>
                <c:pt idx="1372">
                  <c:v>135015.5</c:v>
                </c:pt>
                <c:pt idx="1373">
                  <c:v>141061.5</c:v>
                </c:pt>
                <c:pt idx="1374">
                  <c:v>140211.5</c:v>
                </c:pt>
                <c:pt idx="1375">
                  <c:v>138230.5</c:v>
                </c:pt>
                <c:pt idx="1376">
                  <c:v>146009</c:v>
                </c:pt>
                <c:pt idx="1377">
                  <c:v>145159</c:v>
                </c:pt>
                <c:pt idx="1378">
                  <c:v>144309</c:v>
                </c:pt>
                <c:pt idx="1379">
                  <c:v>143459</c:v>
                </c:pt>
                <c:pt idx="1380">
                  <c:v>151124</c:v>
                </c:pt>
                <c:pt idx="1381">
                  <c:v>152300.5</c:v>
                </c:pt>
                <c:pt idx="1382">
                  <c:v>158905.5</c:v>
                </c:pt>
                <c:pt idx="1383">
                  <c:v>156658.5</c:v>
                </c:pt>
                <c:pt idx="1384">
                  <c:v>155808.5</c:v>
                </c:pt>
                <c:pt idx="1385">
                  <c:v>154958.5</c:v>
                </c:pt>
                <c:pt idx="1386">
                  <c:v>153217.5</c:v>
                </c:pt>
                <c:pt idx="1387">
                  <c:v>152367.5</c:v>
                </c:pt>
                <c:pt idx="1388">
                  <c:v>150118</c:v>
                </c:pt>
                <c:pt idx="1389">
                  <c:v>158376.5</c:v>
                </c:pt>
                <c:pt idx="1390">
                  <c:v>157526.5</c:v>
                </c:pt>
                <c:pt idx="1391">
                  <c:v>156128</c:v>
                </c:pt>
                <c:pt idx="1392">
                  <c:v>155175</c:v>
                </c:pt>
                <c:pt idx="1393">
                  <c:v>156788.5</c:v>
                </c:pt>
                <c:pt idx="1394">
                  <c:v>155938.5</c:v>
                </c:pt>
                <c:pt idx="1395">
                  <c:v>155088.5</c:v>
                </c:pt>
                <c:pt idx="1396">
                  <c:v>154059</c:v>
                </c:pt>
                <c:pt idx="1397">
                  <c:v>154059</c:v>
                </c:pt>
                <c:pt idx="1398">
                  <c:v>155363.5</c:v>
                </c:pt>
                <c:pt idx="1399">
                  <c:v>154432</c:v>
                </c:pt>
                <c:pt idx="1400">
                  <c:v>153582</c:v>
                </c:pt>
                <c:pt idx="1401">
                  <c:v>156996</c:v>
                </c:pt>
                <c:pt idx="1402">
                  <c:v>155637</c:v>
                </c:pt>
                <c:pt idx="1403">
                  <c:v>154787</c:v>
                </c:pt>
                <c:pt idx="1404">
                  <c:v>157032.5</c:v>
                </c:pt>
                <c:pt idx="1405">
                  <c:v>161930</c:v>
                </c:pt>
                <c:pt idx="1406">
                  <c:v>167778</c:v>
                </c:pt>
                <c:pt idx="1407">
                  <c:v>175339.5</c:v>
                </c:pt>
                <c:pt idx="1408">
                  <c:v>174489.5</c:v>
                </c:pt>
                <c:pt idx="1409">
                  <c:v>173011</c:v>
                </c:pt>
                <c:pt idx="1410">
                  <c:v>179172</c:v>
                </c:pt>
                <c:pt idx="1411">
                  <c:v>178322</c:v>
                </c:pt>
                <c:pt idx="1412">
                  <c:v>178322</c:v>
                </c:pt>
                <c:pt idx="1413">
                  <c:v>176248.5</c:v>
                </c:pt>
                <c:pt idx="1414">
                  <c:v>175398.5</c:v>
                </c:pt>
                <c:pt idx="1415">
                  <c:v>174548.5</c:v>
                </c:pt>
                <c:pt idx="1416">
                  <c:v>173197.5</c:v>
                </c:pt>
                <c:pt idx="1417">
                  <c:v>173779</c:v>
                </c:pt>
                <c:pt idx="1418">
                  <c:v>172929</c:v>
                </c:pt>
                <c:pt idx="1419">
                  <c:v>173065</c:v>
                </c:pt>
                <c:pt idx="1420">
                  <c:v>174737.5</c:v>
                </c:pt>
                <c:pt idx="1421">
                  <c:v>173887.5</c:v>
                </c:pt>
                <c:pt idx="1422">
                  <c:v>173887.5</c:v>
                </c:pt>
                <c:pt idx="1423">
                  <c:v>173584.5</c:v>
                </c:pt>
                <c:pt idx="1424">
                  <c:v>172734.5</c:v>
                </c:pt>
                <c:pt idx="1425">
                  <c:v>171884.5</c:v>
                </c:pt>
                <c:pt idx="1426">
                  <c:v>172046.5</c:v>
                </c:pt>
                <c:pt idx="1427">
                  <c:v>174294</c:v>
                </c:pt>
                <c:pt idx="1428">
                  <c:v>173444</c:v>
                </c:pt>
                <c:pt idx="1429">
                  <c:v>174295</c:v>
                </c:pt>
                <c:pt idx="1430">
                  <c:v>174865</c:v>
                </c:pt>
                <c:pt idx="1431">
                  <c:v>173434</c:v>
                </c:pt>
                <c:pt idx="1432">
                  <c:v>172352.5</c:v>
                </c:pt>
                <c:pt idx="1433">
                  <c:v>170808.5</c:v>
                </c:pt>
                <c:pt idx="1434">
                  <c:v>169958.5</c:v>
                </c:pt>
                <c:pt idx="1435">
                  <c:v>169108.5</c:v>
                </c:pt>
                <c:pt idx="1436">
                  <c:v>168258.5</c:v>
                </c:pt>
                <c:pt idx="1437">
                  <c:v>167408.5</c:v>
                </c:pt>
                <c:pt idx="1438">
                  <c:v>166558.5</c:v>
                </c:pt>
                <c:pt idx="1439">
                  <c:v>171686.5</c:v>
                </c:pt>
                <c:pt idx="1440">
                  <c:v>170836.5</c:v>
                </c:pt>
                <c:pt idx="1441">
                  <c:v>173729.5</c:v>
                </c:pt>
                <c:pt idx="1442">
                  <c:v>172784</c:v>
                </c:pt>
                <c:pt idx="1443">
                  <c:v>171934</c:v>
                </c:pt>
                <c:pt idx="1444">
                  <c:v>175133</c:v>
                </c:pt>
                <c:pt idx="1445">
                  <c:v>174283</c:v>
                </c:pt>
                <c:pt idx="1446">
                  <c:v>172429.5</c:v>
                </c:pt>
                <c:pt idx="1447">
                  <c:v>171579.5</c:v>
                </c:pt>
                <c:pt idx="1448">
                  <c:v>170729.5</c:v>
                </c:pt>
                <c:pt idx="1449">
                  <c:v>175118</c:v>
                </c:pt>
                <c:pt idx="1450">
                  <c:v>174969.5</c:v>
                </c:pt>
                <c:pt idx="1451">
                  <c:v>178613.5</c:v>
                </c:pt>
                <c:pt idx="1452">
                  <c:v>177763.5</c:v>
                </c:pt>
                <c:pt idx="1453">
                  <c:v>176913.5</c:v>
                </c:pt>
                <c:pt idx="1454">
                  <c:v>175623.5</c:v>
                </c:pt>
                <c:pt idx="1455">
                  <c:v>176108.5</c:v>
                </c:pt>
                <c:pt idx="1456">
                  <c:v>175187</c:v>
                </c:pt>
                <c:pt idx="1457">
                  <c:v>173467</c:v>
                </c:pt>
                <c:pt idx="1458">
                  <c:v>173004</c:v>
                </c:pt>
                <c:pt idx="1459">
                  <c:v>173606</c:v>
                </c:pt>
                <c:pt idx="1460">
                  <c:v>176523.5</c:v>
                </c:pt>
                <c:pt idx="1461">
                  <c:v>175673.5</c:v>
                </c:pt>
                <c:pt idx="1462">
                  <c:v>174469.5</c:v>
                </c:pt>
                <c:pt idx="1463">
                  <c:v>173619.5</c:v>
                </c:pt>
                <c:pt idx="1464">
                  <c:v>172769.5</c:v>
                </c:pt>
                <c:pt idx="1465">
                  <c:v>172177</c:v>
                </c:pt>
                <c:pt idx="1466">
                  <c:v>170736.5</c:v>
                </c:pt>
                <c:pt idx="1467">
                  <c:v>170736.5</c:v>
                </c:pt>
                <c:pt idx="1468">
                  <c:v>169886.5</c:v>
                </c:pt>
                <c:pt idx="1469">
                  <c:v>169036.5</c:v>
                </c:pt>
                <c:pt idx="1470">
                  <c:v>168186.5</c:v>
                </c:pt>
                <c:pt idx="1471">
                  <c:v>167298.5</c:v>
                </c:pt>
                <c:pt idx="1472">
                  <c:v>166433</c:v>
                </c:pt>
                <c:pt idx="1473">
                  <c:v>175319</c:v>
                </c:pt>
                <c:pt idx="1474">
                  <c:v>174469</c:v>
                </c:pt>
                <c:pt idx="1475">
                  <c:v>176702</c:v>
                </c:pt>
                <c:pt idx="1476">
                  <c:v>178103</c:v>
                </c:pt>
                <c:pt idx="1477">
                  <c:v>177253</c:v>
                </c:pt>
                <c:pt idx="1478">
                  <c:v>179451</c:v>
                </c:pt>
                <c:pt idx="1479">
                  <c:v>178601</c:v>
                </c:pt>
                <c:pt idx="1480">
                  <c:v>180198</c:v>
                </c:pt>
                <c:pt idx="1481">
                  <c:v>183436</c:v>
                </c:pt>
                <c:pt idx="1482">
                  <c:v>182586</c:v>
                </c:pt>
                <c:pt idx="1483">
                  <c:v>180966</c:v>
                </c:pt>
                <c:pt idx="1484">
                  <c:v>180116</c:v>
                </c:pt>
                <c:pt idx="1485">
                  <c:v>184044.5</c:v>
                </c:pt>
                <c:pt idx="1486">
                  <c:v>183194.5</c:v>
                </c:pt>
                <c:pt idx="1487">
                  <c:v>181936.5</c:v>
                </c:pt>
                <c:pt idx="1488">
                  <c:v>179485</c:v>
                </c:pt>
                <c:pt idx="1489">
                  <c:v>179867.5</c:v>
                </c:pt>
                <c:pt idx="1490">
                  <c:v>181805.5</c:v>
                </c:pt>
                <c:pt idx="1491">
                  <c:v>187048.5</c:v>
                </c:pt>
                <c:pt idx="1492">
                  <c:v>188412</c:v>
                </c:pt>
                <c:pt idx="1493">
                  <c:v>187562</c:v>
                </c:pt>
                <c:pt idx="1494">
                  <c:v>186712</c:v>
                </c:pt>
                <c:pt idx="1495">
                  <c:v>185862</c:v>
                </c:pt>
                <c:pt idx="1496">
                  <c:v>184787</c:v>
                </c:pt>
                <c:pt idx="1497">
                  <c:v>181958</c:v>
                </c:pt>
                <c:pt idx="1498">
                  <c:v>178492.5</c:v>
                </c:pt>
                <c:pt idx="1499">
                  <c:v>179733.5</c:v>
                </c:pt>
                <c:pt idx="1500">
                  <c:v>178883.5</c:v>
                </c:pt>
                <c:pt idx="1501">
                  <c:v>178033.5</c:v>
                </c:pt>
                <c:pt idx="1502">
                  <c:v>177183.5</c:v>
                </c:pt>
                <c:pt idx="1503">
                  <c:v>176333.5</c:v>
                </c:pt>
                <c:pt idx="1504">
                  <c:v>175483.5</c:v>
                </c:pt>
                <c:pt idx="1505">
                  <c:v>174633.5</c:v>
                </c:pt>
                <c:pt idx="1506">
                  <c:v>179321.5</c:v>
                </c:pt>
                <c:pt idx="1507">
                  <c:v>178311</c:v>
                </c:pt>
                <c:pt idx="1508">
                  <c:v>177461</c:v>
                </c:pt>
                <c:pt idx="1509">
                  <c:v>176611</c:v>
                </c:pt>
                <c:pt idx="1510">
                  <c:v>175239</c:v>
                </c:pt>
                <c:pt idx="1511">
                  <c:v>177772</c:v>
                </c:pt>
                <c:pt idx="1512">
                  <c:v>179584.5</c:v>
                </c:pt>
                <c:pt idx="1513">
                  <c:v>178734.5</c:v>
                </c:pt>
                <c:pt idx="1514">
                  <c:v>177826</c:v>
                </c:pt>
                <c:pt idx="1515">
                  <c:v>188216</c:v>
                </c:pt>
                <c:pt idx="1516">
                  <c:v>190044</c:v>
                </c:pt>
                <c:pt idx="1517">
                  <c:v>189194</c:v>
                </c:pt>
                <c:pt idx="1518">
                  <c:v>190918</c:v>
                </c:pt>
                <c:pt idx="1519">
                  <c:v>190068</c:v>
                </c:pt>
                <c:pt idx="1520">
                  <c:v>188041.5</c:v>
                </c:pt>
                <c:pt idx="1521">
                  <c:v>188980.5</c:v>
                </c:pt>
                <c:pt idx="1522">
                  <c:v>188130.5</c:v>
                </c:pt>
                <c:pt idx="1523">
                  <c:v>190812.5</c:v>
                </c:pt>
                <c:pt idx="1524">
                  <c:v>191996.5</c:v>
                </c:pt>
                <c:pt idx="1525">
                  <c:v>191996.5</c:v>
                </c:pt>
                <c:pt idx="1526">
                  <c:v>191939.5</c:v>
                </c:pt>
                <c:pt idx="1527">
                  <c:v>190851.5</c:v>
                </c:pt>
                <c:pt idx="1528">
                  <c:v>190001.5</c:v>
                </c:pt>
                <c:pt idx="1529">
                  <c:v>189151.5</c:v>
                </c:pt>
                <c:pt idx="1530">
                  <c:v>188301.5</c:v>
                </c:pt>
                <c:pt idx="1531">
                  <c:v>186431.5</c:v>
                </c:pt>
                <c:pt idx="1532">
                  <c:v>185397.5</c:v>
                </c:pt>
                <c:pt idx="1533">
                  <c:v>184547.5</c:v>
                </c:pt>
                <c:pt idx="1534">
                  <c:v>183697.5</c:v>
                </c:pt>
                <c:pt idx="1535">
                  <c:v>185177</c:v>
                </c:pt>
                <c:pt idx="1536">
                  <c:v>184327</c:v>
                </c:pt>
                <c:pt idx="1537">
                  <c:v>187136</c:v>
                </c:pt>
                <c:pt idx="1538">
                  <c:v>188590.5</c:v>
                </c:pt>
                <c:pt idx="1539">
                  <c:v>187740.5</c:v>
                </c:pt>
                <c:pt idx="1540">
                  <c:v>185843</c:v>
                </c:pt>
                <c:pt idx="1541">
                  <c:v>184993</c:v>
                </c:pt>
                <c:pt idx="1542">
                  <c:v>184143</c:v>
                </c:pt>
                <c:pt idx="1543">
                  <c:v>183293</c:v>
                </c:pt>
                <c:pt idx="1544">
                  <c:v>182349.5</c:v>
                </c:pt>
                <c:pt idx="1545">
                  <c:v>185152</c:v>
                </c:pt>
                <c:pt idx="1546">
                  <c:v>184302</c:v>
                </c:pt>
                <c:pt idx="1547">
                  <c:v>184302</c:v>
                </c:pt>
                <c:pt idx="1548">
                  <c:v>185080.5</c:v>
                </c:pt>
                <c:pt idx="1549">
                  <c:v>184230.5</c:v>
                </c:pt>
                <c:pt idx="1550">
                  <c:v>183069</c:v>
                </c:pt>
                <c:pt idx="1551">
                  <c:v>183558</c:v>
                </c:pt>
                <c:pt idx="1552">
                  <c:v>183558</c:v>
                </c:pt>
                <c:pt idx="1553">
                  <c:v>182708</c:v>
                </c:pt>
                <c:pt idx="1554">
                  <c:v>181847</c:v>
                </c:pt>
                <c:pt idx="1555">
                  <c:v>184090.5</c:v>
                </c:pt>
                <c:pt idx="1556">
                  <c:v>183240.5</c:v>
                </c:pt>
                <c:pt idx="1557">
                  <c:v>182390.5</c:v>
                </c:pt>
                <c:pt idx="1558">
                  <c:v>181540.5</c:v>
                </c:pt>
                <c:pt idx="1559">
                  <c:v>180690.5</c:v>
                </c:pt>
                <c:pt idx="1560">
                  <c:v>179840.5</c:v>
                </c:pt>
                <c:pt idx="1561">
                  <c:v>178662</c:v>
                </c:pt>
                <c:pt idx="1562">
                  <c:v>178662</c:v>
                </c:pt>
                <c:pt idx="1563">
                  <c:v>178256</c:v>
                </c:pt>
                <c:pt idx="1564">
                  <c:v>177406</c:v>
                </c:pt>
                <c:pt idx="1565">
                  <c:v>176505</c:v>
                </c:pt>
                <c:pt idx="1566">
                  <c:v>180193</c:v>
                </c:pt>
                <c:pt idx="1567">
                  <c:v>182553</c:v>
                </c:pt>
                <c:pt idx="1568">
                  <c:v>181599.5</c:v>
                </c:pt>
                <c:pt idx="1569">
                  <c:v>179837.5</c:v>
                </c:pt>
                <c:pt idx="1570">
                  <c:v>182048</c:v>
                </c:pt>
                <c:pt idx="1571">
                  <c:v>182554.5</c:v>
                </c:pt>
                <c:pt idx="1572">
                  <c:v>181440</c:v>
                </c:pt>
                <c:pt idx="1573">
                  <c:v>184381.5</c:v>
                </c:pt>
                <c:pt idx="1574">
                  <c:v>183531.5</c:v>
                </c:pt>
                <c:pt idx="1575">
                  <c:v>186559</c:v>
                </c:pt>
                <c:pt idx="1576">
                  <c:v>184355.5</c:v>
                </c:pt>
                <c:pt idx="1577">
                  <c:v>183460</c:v>
                </c:pt>
                <c:pt idx="1578">
                  <c:v>182610</c:v>
                </c:pt>
                <c:pt idx="1579">
                  <c:v>181760</c:v>
                </c:pt>
                <c:pt idx="1580">
                  <c:v>180910</c:v>
                </c:pt>
                <c:pt idx="1581">
                  <c:v>180060</c:v>
                </c:pt>
                <c:pt idx="1582">
                  <c:v>182401.5</c:v>
                </c:pt>
                <c:pt idx="1583">
                  <c:v>181551.5</c:v>
                </c:pt>
                <c:pt idx="1584">
                  <c:v>180670</c:v>
                </c:pt>
                <c:pt idx="1585">
                  <c:v>178977.5</c:v>
                </c:pt>
                <c:pt idx="1586">
                  <c:v>178127.5</c:v>
                </c:pt>
                <c:pt idx="1587">
                  <c:v>178127.5</c:v>
                </c:pt>
                <c:pt idx="1588">
                  <c:v>176740.5</c:v>
                </c:pt>
                <c:pt idx="1589">
                  <c:v>175890.5</c:v>
                </c:pt>
                <c:pt idx="1590">
                  <c:v>175040.5</c:v>
                </c:pt>
                <c:pt idx="1591">
                  <c:v>173036.5</c:v>
                </c:pt>
                <c:pt idx="1592">
                  <c:v>171870.5</c:v>
                </c:pt>
                <c:pt idx="1593">
                  <c:v>172475</c:v>
                </c:pt>
                <c:pt idx="1594">
                  <c:v>173413</c:v>
                </c:pt>
                <c:pt idx="1595">
                  <c:v>172563</c:v>
                </c:pt>
                <c:pt idx="1596">
                  <c:v>171679.5</c:v>
                </c:pt>
                <c:pt idx="1597">
                  <c:v>170829.5</c:v>
                </c:pt>
                <c:pt idx="1598">
                  <c:v>173932</c:v>
                </c:pt>
                <c:pt idx="1599">
                  <c:v>173650</c:v>
                </c:pt>
                <c:pt idx="1600">
                  <c:v>172800</c:v>
                </c:pt>
                <c:pt idx="1601">
                  <c:v>175636.5</c:v>
                </c:pt>
                <c:pt idx="1602">
                  <c:v>174786.5</c:v>
                </c:pt>
                <c:pt idx="1603">
                  <c:v>172824</c:v>
                </c:pt>
                <c:pt idx="1604">
                  <c:v>174192</c:v>
                </c:pt>
                <c:pt idx="1605">
                  <c:v>173342</c:v>
                </c:pt>
                <c:pt idx="1606">
                  <c:v>175524</c:v>
                </c:pt>
                <c:pt idx="1607">
                  <c:v>174674</c:v>
                </c:pt>
                <c:pt idx="1608">
                  <c:v>173408</c:v>
                </c:pt>
                <c:pt idx="1609">
                  <c:v>172558</c:v>
                </c:pt>
                <c:pt idx="1610">
                  <c:v>171396</c:v>
                </c:pt>
                <c:pt idx="1611">
                  <c:v>170546</c:v>
                </c:pt>
                <c:pt idx="1612">
                  <c:v>169696</c:v>
                </c:pt>
                <c:pt idx="1613">
                  <c:v>170009</c:v>
                </c:pt>
                <c:pt idx="1614">
                  <c:v>168546</c:v>
                </c:pt>
                <c:pt idx="1615">
                  <c:v>167549.5</c:v>
                </c:pt>
                <c:pt idx="1616">
                  <c:v>170473.5</c:v>
                </c:pt>
                <c:pt idx="1617">
                  <c:v>171233.5</c:v>
                </c:pt>
                <c:pt idx="1618">
                  <c:v>170383.5</c:v>
                </c:pt>
                <c:pt idx="1619">
                  <c:v>169533.5</c:v>
                </c:pt>
                <c:pt idx="1620">
                  <c:v>168683.5</c:v>
                </c:pt>
                <c:pt idx="1621">
                  <c:v>168683.5</c:v>
                </c:pt>
                <c:pt idx="1622">
                  <c:v>167642.5</c:v>
                </c:pt>
                <c:pt idx="1623">
                  <c:v>167634</c:v>
                </c:pt>
                <c:pt idx="1624">
                  <c:v>166784</c:v>
                </c:pt>
                <c:pt idx="1625">
                  <c:v>169497.5</c:v>
                </c:pt>
                <c:pt idx="1626">
                  <c:v>168647.5</c:v>
                </c:pt>
                <c:pt idx="1627">
                  <c:v>169331.5</c:v>
                </c:pt>
                <c:pt idx="1628">
                  <c:v>169509</c:v>
                </c:pt>
                <c:pt idx="1629">
                  <c:v>168659</c:v>
                </c:pt>
                <c:pt idx="1630">
                  <c:v>167407</c:v>
                </c:pt>
                <c:pt idx="1631">
                  <c:v>167593.5</c:v>
                </c:pt>
                <c:pt idx="1632">
                  <c:v>167769.5</c:v>
                </c:pt>
                <c:pt idx="1633">
                  <c:v>166919.5</c:v>
                </c:pt>
                <c:pt idx="1634">
                  <c:v>166069.5</c:v>
                </c:pt>
                <c:pt idx="1635">
                  <c:v>170037.5</c:v>
                </c:pt>
                <c:pt idx="1636">
                  <c:v>171744</c:v>
                </c:pt>
                <c:pt idx="1637">
                  <c:v>171663.5</c:v>
                </c:pt>
                <c:pt idx="1638">
                  <c:v>170813.5</c:v>
                </c:pt>
                <c:pt idx="1639">
                  <c:v>169963.5</c:v>
                </c:pt>
                <c:pt idx="1640">
                  <c:v>169113.5</c:v>
                </c:pt>
                <c:pt idx="1641">
                  <c:v>172865</c:v>
                </c:pt>
                <c:pt idx="1642">
                  <c:v>172958.5</c:v>
                </c:pt>
                <c:pt idx="1643">
                  <c:v>172108.5</c:v>
                </c:pt>
                <c:pt idx="1644">
                  <c:v>171258.5</c:v>
                </c:pt>
                <c:pt idx="1645">
                  <c:v>170408.5</c:v>
                </c:pt>
                <c:pt idx="1646">
                  <c:v>169558.5</c:v>
                </c:pt>
                <c:pt idx="1647">
                  <c:v>170168.5</c:v>
                </c:pt>
                <c:pt idx="1648">
                  <c:v>169318.5</c:v>
                </c:pt>
                <c:pt idx="1649">
                  <c:v>171762</c:v>
                </c:pt>
                <c:pt idx="1650">
                  <c:v>173726</c:v>
                </c:pt>
                <c:pt idx="1651">
                  <c:v>172876</c:v>
                </c:pt>
                <c:pt idx="1652">
                  <c:v>172908.5</c:v>
                </c:pt>
                <c:pt idx="1653">
                  <c:v>172058.5</c:v>
                </c:pt>
                <c:pt idx="1654">
                  <c:v>171208.5</c:v>
                </c:pt>
                <c:pt idx="1655">
                  <c:v>173010.5</c:v>
                </c:pt>
                <c:pt idx="1656">
                  <c:v>175719</c:v>
                </c:pt>
                <c:pt idx="1657">
                  <c:v>175719</c:v>
                </c:pt>
                <c:pt idx="1658">
                  <c:v>175722.5</c:v>
                </c:pt>
                <c:pt idx="1659">
                  <c:v>174872.5</c:v>
                </c:pt>
                <c:pt idx="1660">
                  <c:v>176932</c:v>
                </c:pt>
                <c:pt idx="1661">
                  <c:v>179999.5</c:v>
                </c:pt>
                <c:pt idx="1662">
                  <c:v>179570.5</c:v>
                </c:pt>
                <c:pt idx="1663">
                  <c:v>180073.5</c:v>
                </c:pt>
                <c:pt idx="1664">
                  <c:v>179223.5</c:v>
                </c:pt>
                <c:pt idx="1665">
                  <c:v>180544</c:v>
                </c:pt>
                <c:pt idx="1666">
                  <c:v>180790.5</c:v>
                </c:pt>
                <c:pt idx="1667">
                  <c:v>182794</c:v>
                </c:pt>
                <c:pt idx="1668">
                  <c:v>184298</c:v>
                </c:pt>
                <c:pt idx="1669">
                  <c:v>183448</c:v>
                </c:pt>
                <c:pt idx="1670">
                  <c:v>186110.5</c:v>
                </c:pt>
                <c:pt idx="1671">
                  <c:v>185260.5</c:v>
                </c:pt>
                <c:pt idx="1672">
                  <c:v>185260.5</c:v>
                </c:pt>
                <c:pt idx="1673">
                  <c:v>184410.5</c:v>
                </c:pt>
                <c:pt idx="1674">
                  <c:v>183560.5</c:v>
                </c:pt>
                <c:pt idx="1675">
                  <c:v>184370.5</c:v>
                </c:pt>
                <c:pt idx="1676">
                  <c:v>182934.5</c:v>
                </c:pt>
                <c:pt idx="1677">
                  <c:v>182084.5</c:v>
                </c:pt>
                <c:pt idx="1678">
                  <c:v>184564</c:v>
                </c:pt>
                <c:pt idx="1679">
                  <c:v>183714</c:v>
                </c:pt>
                <c:pt idx="1680">
                  <c:v>184693</c:v>
                </c:pt>
                <c:pt idx="1681">
                  <c:v>187390</c:v>
                </c:pt>
                <c:pt idx="1682">
                  <c:v>187650.5</c:v>
                </c:pt>
                <c:pt idx="1683">
                  <c:v>187650.5</c:v>
                </c:pt>
                <c:pt idx="1684">
                  <c:v>186800.5</c:v>
                </c:pt>
                <c:pt idx="1685">
                  <c:v>185540.5</c:v>
                </c:pt>
                <c:pt idx="1686">
                  <c:v>184908.5</c:v>
                </c:pt>
                <c:pt idx="1687">
                  <c:v>185437.5</c:v>
                </c:pt>
                <c:pt idx="1688">
                  <c:v>186924</c:v>
                </c:pt>
                <c:pt idx="1689">
                  <c:v>188569</c:v>
                </c:pt>
                <c:pt idx="1690">
                  <c:v>190463</c:v>
                </c:pt>
                <c:pt idx="1691">
                  <c:v>190232</c:v>
                </c:pt>
                <c:pt idx="1692">
                  <c:v>191100.5</c:v>
                </c:pt>
                <c:pt idx="1693">
                  <c:v>192710</c:v>
                </c:pt>
                <c:pt idx="1694">
                  <c:v>193247</c:v>
                </c:pt>
                <c:pt idx="1695">
                  <c:v>192397</c:v>
                </c:pt>
                <c:pt idx="1696">
                  <c:v>192470.5</c:v>
                </c:pt>
                <c:pt idx="1697">
                  <c:v>193385.5</c:v>
                </c:pt>
                <c:pt idx="1698">
                  <c:v>194026.5</c:v>
                </c:pt>
                <c:pt idx="1699">
                  <c:v>193176.5</c:v>
                </c:pt>
                <c:pt idx="1700">
                  <c:v>192326.5</c:v>
                </c:pt>
                <c:pt idx="1701">
                  <c:v>194567.5</c:v>
                </c:pt>
                <c:pt idx="1702">
                  <c:v>194904</c:v>
                </c:pt>
                <c:pt idx="1703">
                  <c:v>194054</c:v>
                </c:pt>
                <c:pt idx="1704">
                  <c:v>192714</c:v>
                </c:pt>
                <c:pt idx="1705">
                  <c:v>191708</c:v>
                </c:pt>
                <c:pt idx="1706">
                  <c:v>190858</c:v>
                </c:pt>
                <c:pt idx="1707">
                  <c:v>192878.5</c:v>
                </c:pt>
                <c:pt idx="1708">
                  <c:v>191808</c:v>
                </c:pt>
                <c:pt idx="1709">
                  <c:v>190958</c:v>
                </c:pt>
                <c:pt idx="1710">
                  <c:v>191014</c:v>
                </c:pt>
                <c:pt idx="1711">
                  <c:v>190057</c:v>
                </c:pt>
                <c:pt idx="1712">
                  <c:v>191340.5</c:v>
                </c:pt>
                <c:pt idx="1713">
                  <c:v>190490.5</c:v>
                </c:pt>
                <c:pt idx="1714">
                  <c:v>189640.5</c:v>
                </c:pt>
                <c:pt idx="1715">
                  <c:v>188790.5</c:v>
                </c:pt>
                <c:pt idx="1716">
                  <c:v>188823</c:v>
                </c:pt>
                <c:pt idx="1717">
                  <c:v>187973</c:v>
                </c:pt>
                <c:pt idx="1718">
                  <c:v>187123</c:v>
                </c:pt>
                <c:pt idx="1719">
                  <c:v>186273</c:v>
                </c:pt>
                <c:pt idx="1720">
                  <c:v>185265.5</c:v>
                </c:pt>
                <c:pt idx="1721">
                  <c:v>184415.5</c:v>
                </c:pt>
                <c:pt idx="1722">
                  <c:v>183349.5</c:v>
                </c:pt>
                <c:pt idx="1723">
                  <c:v>182499.5</c:v>
                </c:pt>
                <c:pt idx="1724">
                  <c:v>181649.5</c:v>
                </c:pt>
                <c:pt idx="1725">
                  <c:v>180799.5</c:v>
                </c:pt>
                <c:pt idx="1726">
                  <c:v>181205</c:v>
                </c:pt>
                <c:pt idx="1727">
                  <c:v>181205</c:v>
                </c:pt>
                <c:pt idx="1728">
                  <c:v>180355</c:v>
                </c:pt>
                <c:pt idx="1729">
                  <c:v>179505</c:v>
                </c:pt>
                <c:pt idx="1730">
                  <c:v>177908.5</c:v>
                </c:pt>
                <c:pt idx="1731">
                  <c:v>178226</c:v>
                </c:pt>
                <c:pt idx="1732">
                  <c:v>179724.5</c:v>
                </c:pt>
                <c:pt idx="1733">
                  <c:v>178874.5</c:v>
                </c:pt>
                <c:pt idx="1734">
                  <c:v>179151.5</c:v>
                </c:pt>
                <c:pt idx="1735">
                  <c:v>181034.5</c:v>
                </c:pt>
                <c:pt idx="1736">
                  <c:v>180184.5</c:v>
                </c:pt>
                <c:pt idx="1737">
                  <c:v>180345</c:v>
                </c:pt>
                <c:pt idx="1738">
                  <c:v>179495</c:v>
                </c:pt>
                <c:pt idx="1739">
                  <c:v>178645</c:v>
                </c:pt>
                <c:pt idx="1740">
                  <c:v>182255</c:v>
                </c:pt>
                <c:pt idx="1741">
                  <c:v>181405</c:v>
                </c:pt>
                <c:pt idx="1742">
                  <c:v>180555</c:v>
                </c:pt>
                <c:pt idx="1743">
                  <c:v>183750.5</c:v>
                </c:pt>
                <c:pt idx="1744">
                  <c:v>182900.5</c:v>
                </c:pt>
                <c:pt idx="1745">
                  <c:v>182050.5</c:v>
                </c:pt>
                <c:pt idx="1746">
                  <c:v>180576.5</c:v>
                </c:pt>
                <c:pt idx="1747">
                  <c:v>180559.5</c:v>
                </c:pt>
                <c:pt idx="1748">
                  <c:v>183506.5</c:v>
                </c:pt>
                <c:pt idx="1749">
                  <c:v>182656.5</c:v>
                </c:pt>
                <c:pt idx="1750">
                  <c:v>182934.5</c:v>
                </c:pt>
                <c:pt idx="1751">
                  <c:v>182084.5</c:v>
                </c:pt>
                <c:pt idx="1752">
                  <c:v>181234.5</c:v>
                </c:pt>
                <c:pt idx="1753">
                  <c:v>180384.5</c:v>
                </c:pt>
                <c:pt idx="1754">
                  <c:v>179534.5</c:v>
                </c:pt>
                <c:pt idx="1755">
                  <c:v>180901.5</c:v>
                </c:pt>
                <c:pt idx="1756">
                  <c:v>180051.5</c:v>
                </c:pt>
                <c:pt idx="1757">
                  <c:v>179201.5</c:v>
                </c:pt>
                <c:pt idx="1758">
                  <c:v>178351.5</c:v>
                </c:pt>
                <c:pt idx="1759">
                  <c:v>181281.5</c:v>
                </c:pt>
                <c:pt idx="1760">
                  <c:v>180431.5</c:v>
                </c:pt>
                <c:pt idx="1761">
                  <c:v>183123.5</c:v>
                </c:pt>
                <c:pt idx="1762">
                  <c:v>182273.5</c:v>
                </c:pt>
                <c:pt idx="1763">
                  <c:v>181286</c:v>
                </c:pt>
                <c:pt idx="1764">
                  <c:v>184331.5</c:v>
                </c:pt>
                <c:pt idx="1765">
                  <c:v>186808.5</c:v>
                </c:pt>
                <c:pt idx="1766">
                  <c:v>185958.5</c:v>
                </c:pt>
                <c:pt idx="1767">
                  <c:v>184807.5</c:v>
                </c:pt>
                <c:pt idx="1768">
                  <c:v>183957.5</c:v>
                </c:pt>
                <c:pt idx="1769">
                  <c:v>183107.5</c:v>
                </c:pt>
                <c:pt idx="1770">
                  <c:v>181537.5</c:v>
                </c:pt>
                <c:pt idx="1771">
                  <c:v>180665</c:v>
                </c:pt>
                <c:pt idx="1772">
                  <c:v>180283</c:v>
                </c:pt>
                <c:pt idx="1773">
                  <c:v>179433</c:v>
                </c:pt>
                <c:pt idx="1774">
                  <c:v>178583</c:v>
                </c:pt>
                <c:pt idx="1775">
                  <c:v>177733</c:v>
                </c:pt>
                <c:pt idx="1776">
                  <c:v>181127.5</c:v>
                </c:pt>
                <c:pt idx="1777">
                  <c:v>180277.5</c:v>
                </c:pt>
                <c:pt idx="1778">
                  <c:v>184485</c:v>
                </c:pt>
                <c:pt idx="1779">
                  <c:v>184844</c:v>
                </c:pt>
                <c:pt idx="1780">
                  <c:v>185112</c:v>
                </c:pt>
                <c:pt idx="1781">
                  <c:v>185401</c:v>
                </c:pt>
                <c:pt idx="1782">
                  <c:v>187069</c:v>
                </c:pt>
                <c:pt idx="1783">
                  <c:v>186219</c:v>
                </c:pt>
                <c:pt idx="1784">
                  <c:v>187140.5</c:v>
                </c:pt>
                <c:pt idx="1785">
                  <c:v>187140.5</c:v>
                </c:pt>
                <c:pt idx="1786">
                  <c:v>187276.5</c:v>
                </c:pt>
                <c:pt idx="1787">
                  <c:v>186831</c:v>
                </c:pt>
                <c:pt idx="1788">
                  <c:v>187054</c:v>
                </c:pt>
                <c:pt idx="1789">
                  <c:v>186838.5</c:v>
                </c:pt>
                <c:pt idx="1790">
                  <c:v>187699.5</c:v>
                </c:pt>
                <c:pt idx="1791">
                  <c:v>189041</c:v>
                </c:pt>
                <c:pt idx="1792">
                  <c:v>187478</c:v>
                </c:pt>
                <c:pt idx="1793">
                  <c:v>186628</c:v>
                </c:pt>
                <c:pt idx="1794">
                  <c:v>185778</c:v>
                </c:pt>
                <c:pt idx="1795">
                  <c:v>187590.5</c:v>
                </c:pt>
                <c:pt idx="1796">
                  <c:v>188529.5</c:v>
                </c:pt>
                <c:pt idx="1797">
                  <c:v>189433</c:v>
                </c:pt>
                <c:pt idx="1798">
                  <c:v>190496</c:v>
                </c:pt>
                <c:pt idx="1799">
                  <c:v>193665.5</c:v>
                </c:pt>
                <c:pt idx="1800">
                  <c:v>194288.5</c:v>
                </c:pt>
                <c:pt idx="1801">
                  <c:v>194270.5</c:v>
                </c:pt>
                <c:pt idx="1802">
                  <c:v>195339</c:v>
                </c:pt>
                <c:pt idx="1803">
                  <c:v>196729.5</c:v>
                </c:pt>
                <c:pt idx="1804">
                  <c:v>195879.5</c:v>
                </c:pt>
                <c:pt idx="1805">
                  <c:v>198299.5</c:v>
                </c:pt>
                <c:pt idx="1806">
                  <c:v>198693.5</c:v>
                </c:pt>
                <c:pt idx="1807">
                  <c:v>198693.5</c:v>
                </c:pt>
                <c:pt idx="1808">
                  <c:v>199699.5</c:v>
                </c:pt>
                <c:pt idx="1809">
                  <c:v>200041</c:v>
                </c:pt>
                <c:pt idx="1810">
                  <c:v>200129.5</c:v>
                </c:pt>
                <c:pt idx="1811">
                  <c:v>199279.5</c:v>
                </c:pt>
                <c:pt idx="1812">
                  <c:v>199279.5</c:v>
                </c:pt>
                <c:pt idx="1813">
                  <c:v>197998</c:v>
                </c:pt>
                <c:pt idx="1814">
                  <c:v>197060</c:v>
                </c:pt>
                <c:pt idx="1815">
                  <c:v>196210</c:v>
                </c:pt>
                <c:pt idx="1816">
                  <c:v>196638</c:v>
                </c:pt>
                <c:pt idx="1817">
                  <c:v>199953</c:v>
                </c:pt>
                <c:pt idx="1818">
                  <c:v>198822.5</c:v>
                </c:pt>
                <c:pt idx="1819">
                  <c:v>200170</c:v>
                </c:pt>
                <c:pt idx="1820">
                  <c:v>199320</c:v>
                </c:pt>
                <c:pt idx="1821">
                  <c:v>199499.5</c:v>
                </c:pt>
                <c:pt idx="1822">
                  <c:v>199499.5</c:v>
                </c:pt>
                <c:pt idx="1823">
                  <c:v>198649.5</c:v>
                </c:pt>
                <c:pt idx="1824">
                  <c:v>197257</c:v>
                </c:pt>
                <c:pt idx="1825">
                  <c:v>199343.5</c:v>
                </c:pt>
                <c:pt idx="1826">
                  <c:v>202287</c:v>
                </c:pt>
                <c:pt idx="1827">
                  <c:v>202818</c:v>
                </c:pt>
                <c:pt idx="1828">
                  <c:v>203526.5</c:v>
                </c:pt>
                <c:pt idx="1829">
                  <c:v>203724</c:v>
                </c:pt>
                <c:pt idx="1830">
                  <c:v>205004.5</c:v>
                </c:pt>
                <c:pt idx="1831">
                  <c:v>204845</c:v>
                </c:pt>
                <c:pt idx="1832">
                  <c:v>206693</c:v>
                </c:pt>
                <c:pt idx="1833">
                  <c:v>206545</c:v>
                </c:pt>
                <c:pt idx="1834">
                  <c:v>205206</c:v>
                </c:pt>
                <c:pt idx="1835">
                  <c:v>208233</c:v>
                </c:pt>
                <c:pt idx="1836">
                  <c:v>210854</c:v>
                </c:pt>
                <c:pt idx="1837">
                  <c:v>210004</c:v>
                </c:pt>
                <c:pt idx="1838">
                  <c:v>210575</c:v>
                </c:pt>
                <c:pt idx="1839">
                  <c:v>212616.5</c:v>
                </c:pt>
                <c:pt idx="1840">
                  <c:v>212759</c:v>
                </c:pt>
                <c:pt idx="1841">
                  <c:v>214194</c:v>
                </c:pt>
                <c:pt idx="1842">
                  <c:v>213955.5</c:v>
                </c:pt>
                <c:pt idx="1843">
                  <c:v>211210.5</c:v>
                </c:pt>
                <c:pt idx="1844">
                  <c:v>213583</c:v>
                </c:pt>
                <c:pt idx="1845">
                  <c:v>215038.5</c:v>
                </c:pt>
                <c:pt idx="1846">
                  <c:v>214188.5</c:v>
                </c:pt>
                <c:pt idx="1847">
                  <c:v>214188.5</c:v>
                </c:pt>
                <c:pt idx="1848">
                  <c:v>213326</c:v>
                </c:pt>
                <c:pt idx="1849">
                  <c:v>212476</c:v>
                </c:pt>
                <c:pt idx="1850">
                  <c:v>217737.5</c:v>
                </c:pt>
                <c:pt idx="1851">
                  <c:v>217826</c:v>
                </c:pt>
                <c:pt idx="1852">
                  <c:v>216976</c:v>
                </c:pt>
                <c:pt idx="1853">
                  <c:v>217408.5</c:v>
                </c:pt>
                <c:pt idx="1854">
                  <c:v>216558.5</c:v>
                </c:pt>
                <c:pt idx="1855">
                  <c:v>217884</c:v>
                </c:pt>
                <c:pt idx="1856">
                  <c:v>219924.5</c:v>
                </c:pt>
                <c:pt idx="1857">
                  <c:v>219618</c:v>
                </c:pt>
                <c:pt idx="1858">
                  <c:v>218546.5</c:v>
                </c:pt>
                <c:pt idx="1859">
                  <c:v>219852</c:v>
                </c:pt>
                <c:pt idx="1860">
                  <c:v>222482</c:v>
                </c:pt>
                <c:pt idx="1861">
                  <c:v>221632</c:v>
                </c:pt>
                <c:pt idx="1862">
                  <c:v>220782</c:v>
                </c:pt>
                <c:pt idx="1863">
                  <c:v>223648.5</c:v>
                </c:pt>
                <c:pt idx="1864">
                  <c:v>222798.5</c:v>
                </c:pt>
                <c:pt idx="1865">
                  <c:v>221948.5</c:v>
                </c:pt>
                <c:pt idx="1866">
                  <c:v>220540</c:v>
                </c:pt>
                <c:pt idx="1867">
                  <c:v>222156.5</c:v>
                </c:pt>
                <c:pt idx="1868">
                  <c:v>221306.5</c:v>
                </c:pt>
                <c:pt idx="1869">
                  <c:v>223612</c:v>
                </c:pt>
                <c:pt idx="1870">
                  <c:v>224457.5</c:v>
                </c:pt>
                <c:pt idx="1871">
                  <c:v>224090</c:v>
                </c:pt>
                <c:pt idx="1872">
                  <c:v>223240</c:v>
                </c:pt>
                <c:pt idx="1873">
                  <c:v>222509.5</c:v>
                </c:pt>
                <c:pt idx="1874">
                  <c:v>224755</c:v>
                </c:pt>
                <c:pt idx="1875">
                  <c:v>225048</c:v>
                </c:pt>
                <c:pt idx="1876">
                  <c:v>225048</c:v>
                </c:pt>
                <c:pt idx="1877">
                  <c:v>224198</c:v>
                </c:pt>
                <c:pt idx="1878">
                  <c:v>222174</c:v>
                </c:pt>
                <c:pt idx="1879">
                  <c:v>222458</c:v>
                </c:pt>
                <c:pt idx="1880">
                  <c:v>221608</c:v>
                </c:pt>
                <c:pt idx="1881">
                  <c:v>224464.5</c:v>
                </c:pt>
                <c:pt idx="1882">
                  <c:v>224367</c:v>
                </c:pt>
                <c:pt idx="1883">
                  <c:v>223517</c:v>
                </c:pt>
                <c:pt idx="1884">
                  <c:v>221365.5</c:v>
                </c:pt>
                <c:pt idx="1885">
                  <c:v>220515.5</c:v>
                </c:pt>
                <c:pt idx="1886">
                  <c:v>219088</c:v>
                </c:pt>
                <c:pt idx="1887">
                  <c:v>218238</c:v>
                </c:pt>
                <c:pt idx="1888">
                  <c:v>217388</c:v>
                </c:pt>
                <c:pt idx="1889">
                  <c:v>216460</c:v>
                </c:pt>
                <c:pt idx="1890">
                  <c:v>215610</c:v>
                </c:pt>
                <c:pt idx="1891">
                  <c:v>217804.5</c:v>
                </c:pt>
                <c:pt idx="1892">
                  <c:v>216749.5</c:v>
                </c:pt>
                <c:pt idx="1893">
                  <c:v>215787</c:v>
                </c:pt>
                <c:pt idx="1894">
                  <c:v>214937</c:v>
                </c:pt>
                <c:pt idx="1895">
                  <c:v>216097.5</c:v>
                </c:pt>
                <c:pt idx="1896">
                  <c:v>214236</c:v>
                </c:pt>
                <c:pt idx="1897">
                  <c:v>213386</c:v>
                </c:pt>
                <c:pt idx="1898">
                  <c:v>217410</c:v>
                </c:pt>
                <c:pt idx="1899">
                  <c:v>216560</c:v>
                </c:pt>
                <c:pt idx="1900">
                  <c:v>214963.5</c:v>
                </c:pt>
                <c:pt idx="1901">
                  <c:v>211984.5</c:v>
                </c:pt>
                <c:pt idx="1902">
                  <c:v>211134.5</c:v>
                </c:pt>
                <c:pt idx="1903">
                  <c:v>210284.5</c:v>
                </c:pt>
                <c:pt idx="1904">
                  <c:v>209298.5</c:v>
                </c:pt>
                <c:pt idx="1905">
                  <c:v>210619</c:v>
                </c:pt>
                <c:pt idx="1906">
                  <c:v>211049</c:v>
                </c:pt>
                <c:pt idx="1907">
                  <c:v>210986</c:v>
                </c:pt>
                <c:pt idx="1908">
                  <c:v>212249</c:v>
                </c:pt>
                <c:pt idx="1909">
                  <c:v>215322.5</c:v>
                </c:pt>
                <c:pt idx="1910">
                  <c:v>214770</c:v>
                </c:pt>
                <c:pt idx="1911">
                  <c:v>215078.5</c:v>
                </c:pt>
                <c:pt idx="1912">
                  <c:v>215321.5</c:v>
                </c:pt>
                <c:pt idx="1913">
                  <c:v>215985.5</c:v>
                </c:pt>
                <c:pt idx="1914">
                  <c:v>215135.5</c:v>
                </c:pt>
                <c:pt idx="1915">
                  <c:v>214285.5</c:v>
                </c:pt>
                <c:pt idx="1916">
                  <c:v>216129.5</c:v>
                </c:pt>
                <c:pt idx="1917">
                  <c:v>216129.5</c:v>
                </c:pt>
                <c:pt idx="1918">
                  <c:v>215279.5</c:v>
                </c:pt>
                <c:pt idx="1919">
                  <c:v>213864</c:v>
                </c:pt>
                <c:pt idx="1920">
                  <c:v>213014</c:v>
                </c:pt>
                <c:pt idx="1921">
                  <c:v>212164</c:v>
                </c:pt>
                <c:pt idx="1922">
                  <c:v>211314</c:v>
                </c:pt>
                <c:pt idx="1923">
                  <c:v>210464</c:v>
                </c:pt>
                <c:pt idx="1924">
                  <c:v>213598.5</c:v>
                </c:pt>
                <c:pt idx="1925">
                  <c:v>212748.5</c:v>
                </c:pt>
                <c:pt idx="1926">
                  <c:v>211898.5</c:v>
                </c:pt>
                <c:pt idx="1927">
                  <c:v>212588.5</c:v>
                </c:pt>
                <c:pt idx="1928">
                  <c:v>211738.5</c:v>
                </c:pt>
                <c:pt idx="1929">
                  <c:v>214024</c:v>
                </c:pt>
                <c:pt idx="1930">
                  <c:v>213174</c:v>
                </c:pt>
                <c:pt idx="1931">
                  <c:v>212324</c:v>
                </c:pt>
                <c:pt idx="1932">
                  <c:v>214405.5</c:v>
                </c:pt>
                <c:pt idx="1933">
                  <c:v>215095.5</c:v>
                </c:pt>
                <c:pt idx="1934">
                  <c:v>215095.5</c:v>
                </c:pt>
                <c:pt idx="1935">
                  <c:v>214245.5</c:v>
                </c:pt>
                <c:pt idx="1936">
                  <c:v>213395.5</c:v>
                </c:pt>
                <c:pt idx="1937">
                  <c:v>212545.5</c:v>
                </c:pt>
                <c:pt idx="1938">
                  <c:v>213617</c:v>
                </c:pt>
                <c:pt idx="1939">
                  <c:v>212767</c:v>
                </c:pt>
                <c:pt idx="1940">
                  <c:v>213015.5</c:v>
                </c:pt>
                <c:pt idx="1941">
                  <c:v>212165.5</c:v>
                </c:pt>
                <c:pt idx="1942">
                  <c:v>212896</c:v>
                </c:pt>
                <c:pt idx="1943">
                  <c:v>212046</c:v>
                </c:pt>
                <c:pt idx="1944">
                  <c:v>213446.5</c:v>
                </c:pt>
                <c:pt idx="1945">
                  <c:v>213446.5</c:v>
                </c:pt>
                <c:pt idx="1946">
                  <c:v>214955</c:v>
                </c:pt>
                <c:pt idx="1947">
                  <c:v>215238</c:v>
                </c:pt>
                <c:pt idx="1948">
                  <c:v>215444.5</c:v>
                </c:pt>
                <c:pt idx="1949">
                  <c:v>218291</c:v>
                </c:pt>
                <c:pt idx="1950">
                  <c:v>217441</c:v>
                </c:pt>
                <c:pt idx="1951">
                  <c:v>218981.5</c:v>
                </c:pt>
                <c:pt idx="1952">
                  <c:v>219775</c:v>
                </c:pt>
                <c:pt idx="1953">
                  <c:v>221574</c:v>
                </c:pt>
                <c:pt idx="1954">
                  <c:v>218667.5</c:v>
                </c:pt>
                <c:pt idx="1955">
                  <c:v>217817.5</c:v>
                </c:pt>
                <c:pt idx="1956">
                  <c:v>216967.5</c:v>
                </c:pt>
                <c:pt idx="1957">
                  <c:v>219938</c:v>
                </c:pt>
                <c:pt idx="1958">
                  <c:v>219504.5</c:v>
                </c:pt>
                <c:pt idx="1959">
                  <c:v>216959.5</c:v>
                </c:pt>
                <c:pt idx="1960">
                  <c:v>216109.5</c:v>
                </c:pt>
                <c:pt idx="1961">
                  <c:v>219103.5</c:v>
                </c:pt>
                <c:pt idx="1962">
                  <c:v>219325.5</c:v>
                </c:pt>
                <c:pt idx="1963">
                  <c:v>218475.5</c:v>
                </c:pt>
                <c:pt idx="1964">
                  <c:v>214968</c:v>
                </c:pt>
                <c:pt idx="1965">
                  <c:v>214118</c:v>
                </c:pt>
                <c:pt idx="1966">
                  <c:v>219124</c:v>
                </c:pt>
                <c:pt idx="1967">
                  <c:v>227135.5</c:v>
                </c:pt>
                <c:pt idx="1968">
                  <c:v>226081</c:v>
                </c:pt>
                <c:pt idx="1969">
                  <c:v>223376</c:v>
                </c:pt>
                <c:pt idx="1970">
                  <c:v>220672.5</c:v>
                </c:pt>
                <c:pt idx="1971">
                  <c:v>219822.5</c:v>
                </c:pt>
                <c:pt idx="1972">
                  <c:v>218972.5</c:v>
                </c:pt>
                <c:pt idx="1973">
                  <c:v>217293</c:v>
                </c:pt>
                <c:pt idx="1974">
                  <c:v>216443</c:v>
                </c:pt>
                <c:pt idx="1975">
                  <c:v>214097</c:v>
                </c:pt>
                <c:pt idx="1976">
                  <c:v>213247</c:v>
                </c:pt>
                <c:pt idx="1977">
                  <c:v>215947</c:v>
                </c:pt>
                <c:pt idx="1978">
                  <c:v>215097</c:v>
                </c:pt>
                <c:pt idx="1979">
                  <c:v>216283.5</c:v>
                </c:pt>
                <c:pt idx="1980">
                  <c:v>215433.5</c:v>
                </c:pt>
                <c:pt idx="1981">
                  <c:v>218632</c:v>
                </c:pt>
                <c:pt idx="1982">
                  <c:v>217782</c:v>
                </c:pt>
                <c:pt idx="1983">
                  <c:v>216932</c:v>
                </c:pt>
                <c:pt idx="1984">
                  <c:v>216082</c:v>
                </c:pt>
                <c:pt idx="1985">
                  <c:v>216071</c:v>
                </c:pt>
                <c:pt idx="1986">
                  <c:v>218893</c:v>
                </c:pt>
                <c:pt idx="1987">
                  <c:v>218893</c:v>
                </c:pt>
                <c:pt idx="1988">
                  <c:v>217617.5</c:v>
                </c:pt>
                <c:pt idx="1989">
                  <c:v>216455</c:v>
                </c:pt>
                <c:pt idx="1990">
                  <c:v>215605</c:v>
                </c:pt>
                <c:pt idx="1991">
                  <c:v>214755</c:v>
                </c:pt>
                <c:pt idx="1992">
                  <c:v>217886.5</c:v>
                </c:pt>
                <c:pt idx="1993">
                  <c:v>217036.5</c:v>
                </c:pt>
                <c:pt idx="1994">
                  <c:v>216186.5</c:v>
                </c:pt>
                <c:pt idx="1995">
                  <c:v>215336.5</c:v>
                </c:pt>
                <c:pt idx="1996">
                  <c:v>216849.5</c:v>
                </c:pt>
                <c:pt idx="1997">
                  <c:v>215999.5</c:v>
                </c:pt>
                <c:pt idx="1998">
                  <c:v>215149.5</c:v>
                </c:pt>
                <c:pt idx="1999">
                  <c:v>214299.5</c:v>
                </c:pt>
                <c:pt idx="2000">
                  <c:v>219068.5</c:v>
                </c:pt>
                <c:pt idx="2001">
                  <c:v>218218.5</c:v>
                </c:pt>
                <c:pt idx="2002">
                  <c:v>219019.5</c:v>
                </c:pt>
                <c:pt idx="2003">
                  <c:v>218169.5</c:v>
                </c:pt>
                <c:pt idx="2004">
                  <c:v>217319.5</c:v>
                </c:pt>
                <c:pt idx="2005">
                  <c:v>218475</c:v>
                </c:pt>
                <c:pt idx="2006">
                  <c:v>217625</c:v>
                </c:pt>
                <c:pt idx="2007">
                  <c:v>216775</c:v>
                </c:pt>
                <c:pt idx="2008">
                  <c:v>215925</c:v>
                </c:pt>
                <c:pt idx="2009">
                  <c:v>215075</c:v>
                </c:pt>
                <c:pt idx="2010">
                  <c:v>214225</c:v>
                </c:pt>
                <c:pt idx="2011">
                  <c:v>216781.5</c:v>
                </c:pt>
                <c:pt idx="2012">
                  <c:v>215931.5</c:v>
                </c:pt>
                <c:pt idx="2013">
                  <c:v>218691</c:v>
                </c:pt>
                <c:pt idx="2014">
                  <c:v>220736.5</c:v>
                </c:pt>
                <c:pt idx="2015">
                  <c:v>219886.5</c:v>
                </c:pt>
                <c:pt idx="2016">
                  <c:v>221635.5</c:v>
                </c:pt>
                <c:pt idx="2017">
                  <c:v>223876.5</c:v>
                </c:pt>
                <c:pt idx="2018">
                  <c:v>223026.5</c:v>
                </c:pt>
                <c:pt idx="2019">
                  <c:v>224387</c:v>
                </c:pt>
                <c:pt idx="2020">
                  <c:v>224337</c:v>
                </c:pt>
                <c:pt idx="2021">
                  <c:v>225497</c:v>
                </c:pt>
                <c:pt idx="2022">
                  <c:v>224647</c:v>
                </c:pt>
                <c:pt idx="2023">
                  <c:v>223533</c:v>
                </c:pt>
                <c:pt idx="2024">
                  <c:v>222648</c:v>
                </c:pt>
                <c:pt idx="2025">
                  <c:v>223270</c:v>
                </c:pt>
                <c:pt idx="2026">
                  <c:v>223183</c:v>
                </c:pt>
                <c:pt idx="2027">
                  <c:v>223953</c:v>
                </c:pt>
                <c:pt idx="2028">
                  <c:v>223103</c:v>
                </c:pt>
                <c:pt idx="2029">
                  <c:v>222253</c:v>
                </c:pt>
                <c:pt idx="2030">
                  <c:v>220286.5</c:v>
                </c:pt>
                <c:pt idx="2031">
                  <c:v>221454</c:v>
                </c:pt>
                <c:pt idx="2032">
                  <c:v>220604</c:v>
                </c:pt>
                <c:pt idx="2033">
                  <c:v>224107.5</c:v>
                </c:pt>
                <c:pt idx="2034">
                  <c:v>231421.5</c:v>
                </c:pt>
                <c:pt idx="2035">
                  <c:v>233624.5</c:v>
                </c:pt>
                <c:pt idx="2036">
                  <c:v>234746.5</c:v>
                </c:pt>
                <c:pt idx="2037">
                  <c:v>235037</c:v>
                </c:pt>
                <c:pt idx="2038">
                  <c:v>234187</c:v>
                </c:pt>
                <c:pt idx="2039">
                  <c:v>233337</c:v>
                </c:pt>
                <c:pt idx="2040">
                  <c:v>232487</c:v>
                </c:pt>
                <c:pt idx="2041">
                  <c:v>230618</c:v>
                </c:pt>
                <c:pt idx="2042">
                  <c:v>231768</c:v>
                </c:pt>
                <c:pt idx="2043">
                  <c:v>230539.5</c:v>
                </c:pt>
                <c:pt idx="2044">
                  <c:v>229689.5</c:v>
                </c:pt>
                <c:pt idx="2045">
                  <c:v>228839.5</c:v>
                </c:pt>
                <c:pt idx="2046">
                  <c:v>229871</c:v>
                </c:pt>
                <c:pt idx="2047">
                  <c:v>230772.5</c:v>
                </c:pt>
                <c:pt idx="2048">
                  <c:v>232485.5</c:v>
                </c:pt>
                <c:pt idx="2049">
                  <c:v>231635.5</c:v>
                </c:pt>
                <c:pt idx="2050">
                  <c:v>231635.5</c:v>
                </c:pt>
                <c:pt idx="2051">
                  <c:v>233317.5</c:v>
                </c:pt>
                <c:pt idx="2052">
                  <c:v>234056</c:v>
                </c:pt>
                <c:pt idx="2053">
                  <c:v>234192.5</c:v>
                </c:pt>
                <c:pt idx="2054">
                  <c:v>236023</c:v>
                </c:pt>
                <c:pt idx="2055">
                  <c:v>235454</c:v>
                </c:pt>
                <c:pt idx="2056">
                  <c:v>236212</c:v>
                </c:pt>
                <c:pt idx="2057">
                  <c:v>235362</c:v>
                </c:pt>
                <c:pt idx="2058">
                  <c:v>234512</c:v>
                </c:pt>
                <c:pt idx="2059">
                  <c:v>236976</c:v>
                </c:pt>
                <c:pt idx="2060">
                  <c:v>236126</c:v>
                </c:pt>
                <c:pt idx="2061">
                  <c:v>236118</c:v>
                </c:pt>
                <c:pt idx="2062">
                  <c:v>237267.5</c:v>
                </c:pt>
                <c:pt idx="2063">
                  <c:v>236141</c:v>
                </c:pt>
                <c:pt idx="2064">
                  <c:v>235291</c:v>
                </c:pt>
                <c:pt idx="2065">
                  <c:v>235037</c:v>
                </c:pt>
                <c:pt idx="2066">
                  <c:v>233733</c:v>
                </c:pt>
                <c:pt idx="2067">
                  <c:v>232883</c:v>
                </c:pt>
                <c:pt idx="2068">
                  <c:v>236181.5</c:v>
                </c:pt>
                <c:pt idx="2069">
                  <c:v>235331.5</c:v>
                </c:pt>
                <c:pt idx="2070">
                  <c:v>233710.5</c:v>
                </c:pt>
                <c:pt idx="2071">
                  <c:v>231152</c:v>
                </c:pt>
                <c:pt idx="2072">
                  <c:v>230302</c:v>
                </c:pt>
                <c:pt idx="2073">
                  <c:v>229170.5</c:v>
                </c:pt>
                <c:pt idx="2074">
                  <c:v>227994.5</c:v>
                </c:pt>
                <c:pt idx="2075">
                  <c:v>225927.5</c:v>
                </c:pt>
                <c:pt idx="2076">
                  <c:v>224983.5</c:v>
                </c:pt>
                <c:pt idx="2077">
                  <c:v>224133.5</c:v>
                </c:pt>
                <c:pt idx="2078">
                  <c:v>224133.5</c:v>
                </c:pt>
                <c:pt idx="2079">
                  <c:v>228694</c:v>
                </c:pt>
                <c:pt idx="2080">
                  <c:v>228235</c:v>
                </c:pt>
                <c:pt idx="2081">
                  <c:v>227032.5</c:v>
                </c:pt>
                <c:pt idx="2082">
                  <c:v>223867.5</c:v>
                </c:pt>
                <c:pt idx="2083">
                  <c:v>224496</c:v>
                </c:pt>
                <c:pt idx="2084">
                  <c:v>221543</c:v>
                </c:pt>
                <c:pt idx="2085">
                  <c:v>221543</c:v>
                </c:pt>
                <c:pt idx="2086">
                  <c:v>220620</c:v>
                </c:pt>
                <c:pt idx="2087">
                  <c:v>222476.5</c:v>
                </c:pt>
                <c:pt idx="2088">
                  <c:v>224093.5</c:v>
                </c:pt>
                <c:pt idx="2089">
                  <c:v>223243.5</c:v>
                </c:pt>
                <c:pt idx="2090">
                  <c:v>216583.5</c:v>
                </c:pt>
                <c:pt idx="2091">
                  <c:v>215733.5</c:v>
                </c:pt>
                <c:pt idx="2092">
                  <c:v>214883.5</c:v>
                </c:pt>
                <c:pt idx="2093">
                  <c:v>216476.5</c:v>
                </c:pt>
                <c:pt idx="2094">
                  <c:v>215626.5</c:v>
                </c:pt>
                <c:pt idx="2095">
                  <c:v>212032.5</c:v>
                </c:pt>
                <c:pt idx="2096">
                  <c:v>214198</c:v>
                </c:pt>
                <c:pt idx="2097">
                  <c:v>213276.5</c:v>
                </c:pt>
                <c:pt idx="2098">
                  <c:v>214381</c:v>
                </c:pt>
                <c:pt idx="2099">
                  <c:v>213531</c:v>
                </c:pt>
                <c:pt idx="2100">
                  <c:v>215553.5</c:v>
                </c:pt>
                <c:pt idx="2101">
                  <c:v>214647.5</c:v>
                </c:pt>
                <c:pt idx="2102">
                  <c:v>212426.5</c:v>
                </c:pt>
                <c:pt idx="2103">
                  <c:v>215581.5</c:v>
                </c:pt>
                <c:pt idx="2104">
                  <c:v>215559.5</c:v>
                </c:pt>
                <c:pt idx="2105">
                  <c:v>215559.5</c:v>
                </c:pt>
                <c:pt idx="2106">
                  <c:v>216307</c:v>
                </c:pt>
                <c:pt idx="2107">
                  <c:v>215457</c:v>
                </c:pt>
                <c:pt idx="2108">
                  <c:v>214607</c:v>
                </c:pt>
                <c:pt idx="2109">
                  <c:v>213757</c:v>
                </c:pt>
                <c:pt idx="2110">
                  <c:v>212907</c:v>
                </c:pt>
                <c:pt idx="2111">
                  <c:v>212057</c:v>
                </c:pt>
                <c:pt idx="2112">
                  <c:v>211207</c:v>
                </c:pt>
                <c:pt idx="2113">
                  <c:v>209866</c:v>
                </c:pt>
                <c:pt idx="2114">
                  <c:v>209016</c:v>
                </c:pt>
                <c:pt idx="2115">
                  <c:v>208166</c:v>
                </c:pt>
                <c:pt idx="2116">
                  <c:v>211744.5</c:v>
                </c:pt>
                <c:pt idx="2117">
                  <c:v>210894.5</c:v>
                </c:pt>
                <c:pt idx="2118">
                  <c:v>216100</c:v>
                </c:pt>
                <c:pt idx="2119">
                  <c:v>215250</c:v>
                </c:pt>
                <c:pt idx="2120">
                  <c:v>223032</c:v>
                </c:pt>
                <c:pt idx="2121">
                  <c:v>222182</c:v>
                </c:pt>
                <c:pt idx="2122">
                  <c:v>219493.5</c:v>
                </c:pt>
                <c:pt idx="2123">
                  <c:v>223382.5</c:v>
                </c:pt>
                <c:pt idx="2124">
                  <c:v>221216</c:v>
                </c:pt>
                <c:pt idx="2125">
                  <c:v>220366</c:v>
                </c:pt>
                <c:pt idx="2126">
                  <c:v>223389</c:v>
                </c:pt>
                <c:pt idx="2127">
                  <c:v>222453.5</c:v>
                </c:pt>
                <c:pt idx="2128">
                  <c:v>221603.5</c:v>
                </c:pt>
                <c:pt idx="2129">
                  <c:v>221370</c:v>
                </c:pt>
                <c:pt idx="2130">
                  <c:v>218794</c:v>
                </c:pt>
                <c:pt idx="2131">
                  <c:v>217944</c:v>
                </c:pt>
                <c:pt idx="2132">
                  <c:v>221166.5</c:v>
                </c:pt>
                <c:pt idx="2133">
                  <c:v>220316.5</c:v>
                </c:pt>
                <c:pt idx="2134">
                  <c:v>225935</c:v>
                </c:pt>
                <c:pt idx="2135">
                  <c:v>225085</c:v>
                </c:pt>
                <c:pt idx="2136">
                  <c:v>224235</c:v>
                </c:pt>
                <c:pt idx="2137">
                  <c:v>223385</c:v>
                </c:pt>
                <c:pt idx="2138">
                  <c:v>237107.5</c:v>
                </c:pt>
                <c:pt idx="2139">
                  <c:v>253229.5</c:v>
                </c:pt>
                <c:pt idx="2140">
                  <c:v>252379.5</c:v>
                </c:pt>
                <c:pt idx="2141">
                  <c:v>245763.5</c:v>
                </c:pt>
                <c:pt idx="2142">
                  <c:v>244913.5</c:v>
                </c:pt>
                <c:pt idx="2143">
                  <c:v>254356</c:v>
                </c:pt>
                <c:pt idx="2144">
                  <c:v>253506</c:v>
                </c:pt>
                <c:pt idx="2145">
                  <c:v>249526</c:v>
                </c:pt>
                <c:pt idx="2146">
                  <c:v>248676</c:v>
                </c:pt>
                <c:pt idx="2147">
                  <c:v>254722.5</c:v>
                </c:pt>
                <c:pt idx="2148">
                  <c:v>253185</c:v>
                </c:pt>
                <c:pt idx="2149">
                  <c:v>259410</c:v>
                </c:pt>
                <c:pt idx="2150">
                  <c:v>256886.5</c:v>
                </c:pt>
                <c:pt idx="2151">
                  <c:v>251428.5</c:v>
                </c:pt>
                <c:pt idx="2152">
                  <c:v>250578.5</c:v>
                </c:pt>
                <c:pt idx="2153">
                  <c:v>249728.5</c:v>
                </c:pt>
                <c:pt idx="2154">
                  <c:v>248878.5</c:v>
                </c:pt>
                <c:pt idx="2155">
                  <c:v>248028.5</c:v>
                </c:pt>
                <c:pt idx="2156">
                  <c:v>247178.5</c:v>
                </c:pt>
                <c:pt idx="2157">
                  <c:v>244324.5</c:v>
                </c:pt>
                <c:pt idx="2158">
                  <c:v>248451</c:v>
                </c:pt>
                <c:pt idx="2159">
                  <c:v>246833.5</c:v>
                </c:pt>
                <c:pt idx="2160">
                  <c:v>244558</c:v>
                </c:pt>
                <c:pt idx="2161">
                  <c:v>243708</c:v>
                </c:pt>
                <c:pt idx="2162">
                  <c:v>245341</c:v>
                </c:pt>
                <c:pt idx="2163">
                  <c:v>244491</c:v>
                </c:pt>
                <c:pt idx="2164">
                  <c:v>253705</c:v>
                </c:pt>
                <c:pt idx="2165">
                  <c:v>255823</c:v>
                </c:pt>
                <c:pt idx="2166">
                  <c:v>256124.5</c:v>
                </c:pt>
                <c:pt idx="2167">
                  <c:v>254936.5</c:v>
                </c:pt>
                <c:pt idx="2168">
                  <c:v>257009</c:v>
                </c:pt>
                <c:pt idx="2169">
                  <c:v>254184</c:v>
                </c:pt>
                <c:pt idx="2170">
                  <c:v>253187</c:v>
                </c:pt>
                <c:pt idx="2171">
                  <c:v>251623</c:v>
                </c:pt>
                <c:pt idx="2172">
                  <c:v>250773</c:v>
                </c:pt>
                <c:pt idx="2173">
                  <c:v>247717</c:v>
                </c:pt>
                <c:pt idx="2174">
                  <c:v>247717</c:v>
                </c:pt>
                <c:pt idx="2175">
                  <c:v>253653</c:v>
                </c:pt>
                <c:pt idx="2176">
                  <c:v>252803</c:v>
                </c:pt>
                <c:pt idx="2177">
                  <c:v>253984</c:v>
                </c:pt>
                <c:pt idx="2178">
                  <c:v>253134</c:v>
                </c:pt>
                <c:pt idx="2179">
                  <c:v>252284</c:v>
                </c:pt>
                <c:pt idx="2180">
                  <c:v>254005.5</c:v>
                </c:pt>
                <c:pt idx="2181">
                  <c:v>254027.5</c:v>
                </c:pt>
                <c:pt idx="2182">
                  <c:v>253177.5</c:v>
                </c:pt>
                <c:pt idx="2183">
                  <c:v>256230.5</c:v>
                </c:pt>
                <c:pt idx="2184">
                  <c:v>256506.5</c:v>
                </c:pt>
                <c:pt idx="2185">
                  <c:v>258153</c:v>
                </c:pt>
                <c:pt idx="2186">
                  <c:v>257303</c:v>
                </c:pt>
                <c:pt idx="2187">
                  <c:v>256453</c:v>
                </c:pt>
                <c:pt idx="2188">
                  <c:v>254168</c:v>
                </c:pt>
                <c:pt idx="2189">
                  <c:v>256975</c:v>
                </c:pt>
                <c:pt idx="2190">
                  <c:v>255877</c:v>
                </c:pt>
                <c:pt idx="2191">
                  <c:v>255784.5</c:v>
                </c:pt>
                <c:pt idx="2192">
                  <c:v>255784.5</c:v>
                </c:pt>
                <c:pt idx="2193">
                  <c:v>254934.5</c:v>
                </c:pt>
                <c:pt idx="2194">
                  <c:v>254084.5</c:v>
                </c:pt>
                <c:pt idx="2195">
                  <c:v>257435</c:v>
                </c:pt>
                <c:pt idx="2196">
                  <c:v>257434</c:v>
                </c:pt>
                <c:pt idx="2197">
                  <c:v>259877</c:v>
                </c:pt>
                <c:pt idx="2198">
                  <c:v>261479.5</c:v>
                </c:pt>
                <c:pt idx="2199">
                  <c:v>263073.5</c:v>
                </c:pt>
                <c:pt idx="2200">
                  <c:v>262138.5</c:v>
                </c:pt>
                <c:pt idx="2201">
                  <c:v>263609</c:v>
                </c:pt>
                <c:pt idx="2202">
                  <c:v>266205.5</c:v>
                </c:pt>
                <c:pt idx="2203">
                  <c:v>266205.5</c:v>
                </c:pt>
                <c:pt idx="2204">
                  <c:v>265140</c:v>
                </c:pt>
                <c:pt idx="2205">
                  <c:v>264917</c:v>
                </c:pt>
                <c:pt idx="2206">
                  <c:v>266804</c:v>
                </c:pt>
                <c:pt idx="2207">
                  <c:v>267664</c:v>
                </c:pt>
                <c:pt idx="2208">
                  <c:v>266375</c:v>
                </c:pt>
                <c:pt idx="2209">
                  <c:v>265525</c:v>
                </c:pt>
                <c:pt idx="2210">
                  <c:v>264675</c:v>
                </c:pt>
                <c:pt idx="2211">
                  <c:v>263825</c:v>
                </c:pt>
                <c:pt idx="2212">
                  <c:v>265508</c:v>
                </c:pt>
                <c:pt idx="2213">
                  <c:v>265479.5</c:v>
                </c:pt>
                <c:pt idx="2214">
                  <c:v>265920</c:v>
                </c:pt>
                <c:pt idx="2215">
                  <c:v>265070</c:v>
                </c:pt>
                <c:pt idx="2216">
                  <c:v>267534.5</c:v>
                </c:pt>
                <c:pt idx="2217">
                  <c:v>267756.5</c:v>
                </c:pt>
                <c:pt idx="2218">
                  <c:v>269021</c:v>
                </c:pt>
                <c:pt idx="2219">
                  <c:v>269077.5</c:v>
                </c:pt>
                <c:pt idx="2220">
                  <c:v>268227.5</c:v>
                </c:pt>
                <c:pt idx="2221">
                  <c:v>267377.5</c:v>
                </c:pt>
                <c:pt idx="2222">
                  <c:v>266527.5</c:v>
                </c:pt>
                <c:pt idx="2223">
                  <c:v>263872</c:v>
                </c:pt>
                <c:pt idx="2224">
                  <c:v>268468.5</c:v>
                </c:pt>
                <c:pt idx="2225">
                  <c:v>267618.5</c:v>
                </c:pt>
                <c:pt idx="2226">
                  <c:v>269912</c:v>
                </c:pt>
                <c:pt idx="2227">
                  <c:v>269062</c:v>
                </c:pt>
                <c:pt idx="2228">
                  <c:v>271534.5</c:v>
                </c:pt>
                <c:pt idx="2229">
                  <c:v>270684.5</c:v>
                </c:pt>
                <c:pt idx="2230">
                  <c:v>274300</c:v>
                </c:pt>
                <c:pt idx="2231">
                  <c:v>275341</c:v>
                </c:pt>
                <c:pt idx="2232">
                  <c:v>274491</c:v>
                </c:pt>
                <c:pt idx="2233">
                  <c:v>273641</c:v>
                </c:pt>
                <c:pt idx="2234">
                  <c:v>273608.5</c:v>
                </c:pt>
                <c:pt idx="2235">
                  <c:v>272758.5</c:v>
                </c:pt>
                <c:pt idx="2236">
                  <c:v>271908.5</c:v>
                </c:pt>
                <c:pt idx="2237">
                  <c:v>271058.5</c:v>
                </c:pt>
                <c:pt idx="2238">
                  <c:v>275895.5</c:v>
                </c:pt>
                <c:pt idx="2239">
                  <c:v>275045.5</c:v>
                </c:pt>
                <c:pt idx="2240">
                  <c:v>276376.5</c:v>
                </c:pt>
                <c:pt idx="2241">
                  <c:v>277149.5</c:v>
                </c:pt>
                <c:pt idx="2242">
                  <c:v>278172.5</c:v>
                </c:pt>
                <c:pt idx="2243">
                  <c:v>277322.5</c:v>
                </c:pt>
                <c:pt idx="2244">
                  <c:v>277322.5</c:v>
                </c:pt>
                <c:pt idx="2245">
                  <c:v>274335</c:v>
                </c:pt>
                <c:pt idx="2246">
                  <c:v>275971</c:v>
                </c:pt>
                <c:pt idx="2247">
                  <c:v>278662</c:v>
                </c:pt>
                <c:pt idx="2248">
                  <c:v>277812</c:v>
                </c:pt>
                <c:pt idx="2249">
                  <c:v>278494.5</c:v>
                </c:pt>
                <c:pt idx="2250">
                  <c:v>279367.5</c:v>
                </c:pt>
                <c:pt idx="2251">
                  <c:v>280339</c:v>
                </c:pt>
                <c:pt idx="2252">
                  <c:v>283110.5</c:v>
                </c:pt>
                <c:pt idx="2253">
                  <c:v>282951.5</c:v>
                </c:pt>
                <c:pt idx="2254">
                  <c:v>284501</c:v>
                </c:pt>
                <c:pt idx="2255">
                  <c:v>284075</c:v>
                </c:pt>
                <c:pt idx="2256">
                  <c:v>283225</c:v>
                </c:pt>
                <c:pt idx="2257">
                  <c:v>284805.5</c:v>
                </c:pt>
                <c:pt idx="2258">
                  <c:v>286425.5</c:v>
                </c:pt>
                <c:pt idx="2259">
                  <c:v>285575.5</c:v>
                </c:pt>
                <c:pt idx="2260">
                  <c:v>284725.5</c:v>
                </c:pt>
                <c:pt idx="2261">
                  <c:v>283875.5</c:v>
                </c:pt>
                <c:pt idx="2262">
                  <c:v>282336.5</c:v>
                </c:pt>
                <c:pt idx="2263">
                  <c:v>284285.5</c:v>
                </c:pt>
                <c:pt idx="2264">
                  <c:v>285161</c:v>
                </c:pt>
                <c:pt idx="2265">
                  <c:v>284311</c:v>
                </c:pt>
                <c:pt idx="2266">
                  <c:v>283084</c:v>
                </c:pt>
                <c:pt idx="2267">
                  <c:v>282234</c:v>
                </c:pt>
                <c:pt idx="2268">
                  <c:v>282256</c:v>
                </c:pt>
                <c:pt idx="2269">
                  <c:v>283480.5</c:v>
                </c:pt>
                <c:pt idx="2270">
                  <c:v>282630.5</c:v>
                </c:pt>
                <c:pt idx="2271">
                  <c:v>284587</c:v>
                </c:pt>
                <c:pt idx="2272">
                  <c:v>283737</c:v>
                </c:pt>
                <c:pt idx="2273">
                  <c:v>282887</c:v>
                </c:pt>
                <c:pt idx="2274">
                  <c:v>287997.5</c:v>
                </c:pt>
                <c:pt idx="2275">
                  <c:v>285336</c:v>
                </c:pt>
                <c:pt idx="2276">
                  <c:v>284486</c:v>
                </c:pt>
                <c:pt idx="2277">
                  <c:v>283636</c:v>
                </c:pt>
                <c:pt idx="2278">
                  <c:v>282786</c:v>
                </c:pt>
                <c:pt idx="2279">
                  <c:v>286342</c:v>
                </c:pt>
                <c:pt idx="2280">
                  <c:v>286353</c:v>
                </c:pt>
                <c:pt idx="2281">
                  <c:v>285503</c:v>
                </c:pt>
                <c:pt idx="2282">
                  <c:v>287455</c:v>
                </c:pt>
                <c:pt idx="2283">
                  <c:v>290117.5</c:v>
                </c:pt>
                <c:pt idx="2284">
                  <c:v>294291</c:v>
                </c:pt>
                <c:pt idx="2285">
                  <c:v>295077.5</c:v>
                </c:pt>
                <c:pt idx="2286">
                  <c:v>294227.5</c:v>
                </c:pt>
                <c:pt idx="2287">
                  <c:v>292673</c:v>
                </c:pt>
                <c:pt idx="2288">
                  <c:v>293566</c:v>
                </c:pt>
                <c:pt idx="2289">
                  <c:v>292716</c:v>
                </c:pt>
                <c:pt idx="2290">
                  <c:v>289493.5</c:v>
                </c:pt>
                <c:pt idx="2291">
                  <c:v>290730.5</c:v>
                </c:pt>
                <c:pt idx="2292">
                  <c:v>289880.5</c:v>
                </c:pt>
                <c:pt idx="2293">
                  <c:v>288623.5</c:v>
                </c:pt>
                <c:pt idx="2294">
                  <c:v>293805</c:v>
                </c:pt>
                <c:pt idx="2295">
                  <c:v>292915.5</c:v>
                </c:pt>
                <c:pt idx="2296">
                  <c:v>292065.5</c:v>
                </c:pt>
                <c:pt idx="2297">
                  <c:v>290793</c:v>
                </c:pt>
                <c:pt idx="2298">
                  <c:v>287475.5</c:v>
                </c:pt>
                <c:pt idx="2299">
                  <c:v>286400.5</c:v>
                </c:pt>
                <c:pt idx="2300">
                  <c:v>284789.5</c:v>
                </c:pt>
                <c:pt idx="2301">
                  <c:v>283939.5</c:v>
                </c:pt>
                <c:pt idx="2302">
                  <c:v>279101</c:v>
                </c:pt>
                <c:pt idx="2303">
                  <c:v>278200.5</c:v>
                </c:pt>
                <c:pt idx="2304">
                  <c:v>276473</c:v>
                </c:pt>
                <c:pt idx="2305">
                  <c:v>275623</c:v>
                </c:pt>
                <c:pt idx="2306">
                  <c:v>274189.5</c:v>
                </c:pt>
                <c:pt idx="2307">
                  <c:v>274189.5</c:v>
                </c:pt>
                <c:pt idx="2308">
                  <c:v>273339.5</c:v>
                </c:pt>
                <c:pt idx="2309">
                  <c:v>271450</c:v>
                </c:pt>
                <c:pt idx="2310">
                  <c:v>272287</c:v>
                </c:pt>
                <c:pt idx="2311">
                  <c:v>271437</c:v>
                </c:pt>
                <c:pt idx="2312">
                  <c:v>270587</c:v>
                </c:pt>
                <c:pt idx="2313">
                  <c:v>271251</c:v>
                </c:pt>
                <c:pt idx="2314">
                  <c:v>270401</c:v>
                </c:pt>
                <c:pt idx="2315">
                  <c:v>270101</c:v>
                </c:pt>
                <c:pt idx="2316">
                  <c:v>272409.5</c:v>
                </c:pt>
                <c:pt idx="2317">
                  <c:v>271090.5</c:v>
                </c:pt>
                <c:pt idx="2318">
                  <c:v>270240.5</c:v>
                </c:pt>
                <c:pt idx="2319">
                  <c:v>269390.5</c:v>
                </c:pt>
                <c:pt idx="2320">
                  <c:v>268521</c:v>
                </c:pt>
                <c:pt idx="2321">
                  <c:v>267671</c:v>
                </c:pt>
                <c:pt idx="2322">
                  <c:v>270337.5</c:v>
                </c:pt>
                <c:pt idx="2323">
                  <c:v>273324.5</c:v>
                </c:pt>
                <c:pt idx="2324">
                  <c:v>275524</c:v>
                </c:pt>
                <c:pt idx="2325">
                  <c:v>277089</c:v>
                </c:pt>
                <c:pt idx="2326">
                  <c:v>278202</c:v>
                </c:pt>
                <c:pt idx="2327">
                  <c:v>278096.5</c:v>
                </c:pt>
                <c:pt idx="2328">
                  <c:v>276729.5</c:v>
                </c:pt>
                <c:pt idx="2329">
                  <c:v>276254.5</c:v>
                </c:pt>
                <c:pt idx="2330">
                  <c:v>275404.5</c:v>
                </c:pt>
                <c:pt idx="2331">
                  <c:v>274554.5</c:v>
                </c:pt>
                <c:pt idx="2332">
                  <c:v>276733.5</c:v>
                </c:pt>
                <c:pt idx="2333">
                  <c:v>278872</c:v>
                </c:pt>
                <c:pt idx="2334">
                  <c:v>278022</c:v>
                </c:pt>
                <c:pt idx="2335">
                  <c:v>277172</c:v>
                </c:pt>
                <c:pt idx="2336">
                  <c:v>279413</c:v>
                </c:pt>
                <c:pt idx="2337">
                  <c:v>278255</c:v>
                </c:pt>
                <c:pt idx="2338">
                  <c:v>277405</c:v>
                </c:pt>
                <c:pt idx="2339">
                  <c:v>276038.5</c:v>
                </c:pt>
                <c:pt idx="2340">
                  <c:v>276932</c:v>
                </c:pt>
                <c:pt idx="2341">
                  <c:v>276082</c:v>
                </c:pt>
                <c:pt idx="2342">
                  <c:v>276082</c:v>
                </c:pt>
                <c:pt idx="2343">
                  <c:v>272293.5</c:v>
                </c:pt>
                <c:pt idx="2344">
                  <c:v>276231.5</c:v>
                </c:pt>
                <c:pt idx="2345">
                  <c:v>278118</c:v>
                </c:pt>
                <c:pt idx="2346">
                  <c:v>277268</c:v>
                </c:pt>
                <c:pt idx="2347">
                  <c:v>278999</c:v>
                </c:pt>
                <c:pt idx="2348">
                  <c:v>280417.5</c:v>
                </c:pt>
                <c:pt idx="2349">
                  <c:v>280389</c:v>
                </c:pt>
                <c:pt idx="2350">
                  <c:v>279539</c:v>
                </c:pt>
                <c:pt idx="2351">
                  <c:v>278402</c:v>
                </c:pt>
                <c:pt idx="2352">
                  <c:v>277232.5</c:v>
                </c:pt>
                <c:pt idx="2353">
                  <c:v>276382.5</c:v>
                </c:pt>
                <c:pt idx="2354">
                  <c:v>275532.5</c:v>
                </c:pt>
                <c:pt idx="2355">
                  <c:v>273216</c:v>
                </c:pt>
                <c:pt idx="2356">
                  <c:v>279911</c:v>
                </c:pt>
                <c:pt idx="2357">
                  <c:v>279061</c:v>
                </c:pt>
                <c:pt idx="2358">
                  <c:v>278211</c:v>
                </c:pt>
                <c:pt idx="2359">
                  <c:v>277361</c:v>
                </c:pt>
                <c:pt idx="2360">
                  <c:v>276511</c:v>
                </c:pt>
                <c:pt idx="2361">
                  <c:v>275661</c:v>
                </c:pt>
                <c:pt idx="2362">
                  <c:v>275661</c:v>
                </c:pt>
                <c:pt idx="2363">
                  <c:v>274811</c:v>
                </c:pt>
                <c:pt idx="2364">
                  <c:v>273961</c:v>
                </c:pt>
                <c:pt idx="2365">
                  <c:v>274932</c:v>
                </c:pt>
                <c:pt idx="2366">
                  <c:v>274082</c:v>
                </c:pt>
                <c:pt idx="2367">
                  <c:v>277670</c:v>
                </c:pt>
                <c:pt idx="2368">
                  <c:v>276820</c:v>
                </c:pt>
                <c:pt idx="2369">
                  <c:v>275516</c:v>
                </c:pt>
                <c:pt idx="2370">
                  <c:v>277379.5</c:v>
                </c:pt>
                <c:pt idx="2371">
                  <c:v>278878.5</c:v>
                </c:pt>
                <c:pt idx="2372">
                  <c:v>278028.5</c:v>
                </c:pt>
                <c:pt idx="2373">
                  <c:v>281278</c:v>
                </c:pt>
                <c:pt idx="2374">
                  <c:v>280428</c:v>
                </c:pt>
                <c:pt idx="2375">
                  <c:v>282367.5</c:v>
                </c:pt>
                <c:pt idx="2376">
                  <c:v>286902</c:v>
                </c:pt>
                <c:pt idx="2377">
                  <c:v>286052</c:v>
                </c:pt>
                <c:pt idx="2378">
                  <c:v>285202</c:v>
                </c:pt>
                <c:pt idx="2379">
                  <c:v>284352</c:v>
                </c:pt>
                <c:pt idx="2380">
                  <c:v>289511</c:v>
                </c:pt>
                <c:pt idx="2381">
                  <c:v>288661</c:v>
                </c:pt>
                <c:pt idx="2382">
                  <c:v>286502</c:v>
                </c:pt>
                <c:pt idx="2383">
                  <c:v>285303.5</c:v>
                </c:pt>
                <c:pt idx="2384">
                  <c:v>289873</c:v>
                </c:pt>
                <c:pt idx="2385">
                  <c:v>290783.5</c:v>
                </c:pt>
                <c:pt idx="2386">
                  <c:v>295784</c:v>
                </c:pt>
                <c:pt idx="2387">
                  <c:v>292310</c:v>
                </c:pt>
                <c:pt idx="2388">
                  <c:v>293541.5</c:v>
                </c:pt>
                <c:pt idx="2389">
                  <c:v>291392.5</c:v>
                </c:pt>
                <c:pt idx="2390">
                  <c:v>297129.5</c:v>
                </c:pt>
                <c:pt idx="2391">
                  <c:v>302545</c:v>
                </c:pt>
                <c:pt idx="2392">
                  <c:v>300769</c:v>
                </c:pt>
                <c:pt idx="2393">
                  <c:v>298111</c:v>
                </c:pt>
                <c:pt idx="2394">
                  <c:v>296659</c:v>
                </c:pt>
                <c:pt idx="2395">
                  <c:v>295809</c:v>
                </c:pt>
                <c:pt idx="2396">
                  <c:v>295809</c:v>
                </c:pt>
                <c:pt idx="2397">
                  <c:v>294959</c:v>
                </c:pt>
                <c:pt idx="2398">
                  <c:v>294708</c:v>
                </c:pt>
                <c:pt idx="2399">
                  <c:v>287782.5</c:v>
                </c:pt>
                <c:pt idx="2400">
                  <c:v>286932.5</c:v>
                </c:pt>
                <c:pt idx="2401">
                  <c:v>286082.5</c:v>
                </c:pt>
                <c:pt idx="2402">
                  <c:v>285232.5</c:v>
                </c:pt>
                <c:pt idx="2403">
                  <c:v>289289.5</c:v>
                </c:pt>
                <c:pt idx="2404">
                  <c:v>292068</c:v>
                </c:pt>
                <c:pt idx="2405">
                  <c:v>292984.5</c:v>
                </c:pt>
                <c:pt idx="2406">
                  <c:v>297223.5</c:v>
                </c:pt>
                <c:pt idx="2407">
                  <c:v>296373.5</c:v>
                </c:pt>
                <c:pt idx="2408">
                  <c:v>295523.5</c:v>
                </c:pt>
                <c:pt idx="2409">
                  <c:v>299218</c:v>
                </c:pt>
                <c:pt idx="2410">
                  <c:v>298213</c:v>
                </c:pt>
                <c:pt idx="2411">
                  <c:v>301047</c:v>
                </c:pt>
                <c:pt idx="2412">
                  <c:v>300197</c:v>
                </c:pt>
                <c:pt idx="2413">
                  <c:v>298138.5</c:v>
                </c:pt>
                <c:pt idx="2414">
                  <c:v>297288.5</c:v>
                </c:pt>
                <c:pt idx="2415">
                  <c:v>300941.5</c:v>
                </c:pt>
                <c:pt idx="2416">
                  <c:v>301997</c:v>
                </c:pt>
                <c:pt idx="2417">
                  <c:v>301147</c:v>
                </c:pt>
                <c:pt idx="2418">
                  <c:v>304070.5</c:v>
                </c:pt>
                <c:pt idx="2419">
                  <c:v>309365.5</c:v>
                </c:pt>
                <c:pt idx="2420">
                  <c:v>308515.5</c:v>
                </c:pt>
                <c:pt idx="2421">
                  <c:v>311606.5</c:v>
                </c:pt>
                <c:pt idx="2422">
                  <c:v>312302</c:v>
                </c:pt>
                <c:pt idx="2423">
                  <c:v>311141.5</c:v>
                </c:pt>
                <c:pt idx="2424">
                  <c:v>310291.5</c:v>
                </c:pt>
                <c:pt idx="2425">
                  <c:v>313141</c:v>
                </c:pt>
                <c:pt idx="2426">
                  <c:v>310284.5</c:v>
                </c:pt>
                <c:pt idx="2427">
                  <c:v>309434.5</c:v>
                </c:pt>
                <c:pt idx="2428">
                  <c:v>308019.5</c:v>
                </c:pt>
                <c:pt idx="2429">
                  <c:v>311987.5</c:v>
                </c:pt>
                <c:pt idx="2430">
                  <c:v>310828</c:v>
                </c:pt>
                <c:pt idx="2431">
                  <c:v>312215.5</c:v>
                </c:pt>
                <c:pt idx="2432">
                  <c:v>312215.5</c:v>
                </c:pt>
                <c:pt idx="2433">
                  <c:v>314498</c:v>
                </c:pt>
                <c:pt idx="2434">
                  <c:v>313648</c:v>
                </c:pt>
                <c:pt idx="2435">
                  <c:v>315811.5</c:v>
                </c:pt>
                <c:pt idx="2436">
                  <c:v>316633</c:v>
                </c:pt>
                <c:pt idx="2437">
                  <c:v>315783</c:v>
                </c:pt>
                <c:pt idx="2438">
                  <c:v>314933</c:v>
                </c:pt>
                <c:pt idx="2439">
                  <c:v>314083</c:v>
                </c:pt>
                <c:pt idx="2440">
                  <c:v>312176</c:v>
                </c:pt>
                <c:pt idx="2441">
                  <c:v>309778.5</c:v>
                </c:pt>
                <c:pt idx="2442">
                  <c:v>310878</c:v>
                </c:pt>
                <c:pt idx="2443">
                  <c:v>310028</c:v>
                </c:pt>
                <c:pt idx="2444">
                  <c:v>308172.5</c:v>
                </c:pt>
                <c:pt idx="2445">
                  <c:v>314538</c:v>
                </c:pt>
                <c:pt idx="2446">
                  <c:v>313688</c:v>
                </c:pt>
                <c:pt idx="2447">
                  <c:v>319829.5</c:v>
                </c:pt>
                <c:pt idx="2448">
                  <c:v>318979.5</c:v>
                </c:pt>
                <c:pt idx="2449">
                  <c:v>318129.5</c:v>
                </c:pt>
                <c:pt idx="2450">
                  <c:v>322153.5</c:v>
                </c:pt>
                <c:pt idx="2451">
                  <c:v>322153.5</c:v>
                </c:pt>
                <c:pt idx="2452">
                  <c:v>321303.5</c:v>
                </c:pt>
                <c:pt idx="2453">
                  <c:v>315939.5</c:v>
                </c:pt>
                <c:pt idx="2454">
                  <c:v>315089.5</c:v>
                </c:pt>
                <c:pt idx="2455">
                  <c:v>314239.5</c:v>
                </c:pt>
                <c:pt idx="2456">
                  <c:v>311952</c:v>
                </c:pt>
                <c:pt idx="2457">
                  <c:v>316272.5</c:v>
                </c:pt>
                <c:pt idx="2458">
                  <c:v>319219</c:v>
                </c:pt>
                <c:pt idx="2459">
                  <c:v>318143</c:v>
                </c:pt>
                <c:pt idx="2460">
                  <c:v>317293</c:v>
                </c:pt>
                <c:pt idx="2461">
                  <c:v>317293</c:v>
                </c:pt>
                <c:pt idx="2462">
                  <c:v>320002.5</c:v>
                </c:pt>
                <c:pt idx="2463">
                  <c:v>318912.5</c:v>
                </c:pt>
                <c:pt idx="2464">
                  <c:v>317497</c:v>
                </c:pt>
                <c:pt idx="2465">
                  <c:v>320543.5</c:v>
                </c:pt>
                <c:pt idx="2466">
                  <c:v>319693.5</c:v>
                </c:pt>
                <c:pt idx="2467">
                  <c:v>318250.5</c:v>
                </c:pt>
                <c:pt idx="2468">
                  <c:v>319663</c:v>
                </c:pt>
                <c:pt idx="2469">
                  <c:v>318813</c:v>
                </c:pt>
                <c:pt idx="2470">
                  <c:v>317963</c:v>
                </c:pt>
                <c:pt idx="2471">
                  <c:v>313600.5</c:v>
                </c:pt>
                <c:pt idx="2472">
                  <c:v>312750.5</c:v>
                </c:pt>
                <c:pt idx="2473">
                  <c:v>316046.5</c:v>
                </c:pt>
                <c:pt idx="2474">
                  <c:v>315196.5</c:v>
                </c:pt>
                <c:pt idx="2475">
                  <c:v>311113</c:v>
                </c:pt>
                <c:pt idx="2476">
                  <c:v>311297</c:v>
                </c:pt>
                <c:pt idx="2477">
                  <c:v>310447</c:v>
                </c:pt>
                <c:pt idx="2478">
                  <c:v>309597</c:v>
                </c:pt>
                <c:pt idx="2479">
                  <c:v>308747</c:v>
                </c:pt>
                <c:pt idx="2480">
                  <c:v>304982</c:v>
                </c:pt>
                <c:pt idx="2481">
                  <c:v>303707</c:v>
                </c:pt>
                <c:pt idx="2482">
                  <c:v>302857</c:v>
                </c:pt>
                <c:pt idx="2483">
                  <c:v>309658</c:v>
                </c:pt>
                <c:pt idx="2484">
                  <c:v>308808</c:v>
                </c:pt>
                <c:pt idx="2485">
                  <c:v>307958</c:v>
                </c:pt>
                <c:pt idx="2486">
                  <c:v>310342</c:v>
                </c:pt>
                <c:pt idx="2487">
                  <c:v>310115.5</c:v>
                </c:pt>
                <c:pt idx="2488">
                  <c:v>309265.5</c:v>
                </c:pt>
                <c:pt idx="2489">
                  <c:v>310280.5</c:v>
                </c:pt>
                <c:pt idx="2490">
                  <c:v>312805</c:v>
                </c:pt>
                <c:pt idx="2491">
                  <c:v>311955</c:v>
                </c:pt>
                <c:pt idx="2492">
                  <c:v>311105</c:v>
                </c:pt>
                <c:pt idx="2493">
                  <c:v>308804</c:v>
                </c:pt>
                <c:pt idx="2494">
                  <c:v>309615</c:v>
                </c:pt>
                <c:pt idx="2495">
                  <c:v>308690.5</c:v>
                </c:pt>
                <c:pt idx="2496">
                  <c:v>310351</c:v>
                </c:pt>
                <c:pt idx="2497">
                  <c:v>309501</c:v>
                </c:pt>
                <c:pt idx="2498">
                  <c:v>310722</c:v>
                </c:pt>
                <c:pt idx="2499">
                  <c:v>309872</c:v>
                </c:pt>
                <c:pt idx="2500">
                  <c:v>312636.5</c:v>
                </c:pt>
                <c:pt idx="2501">
                  <c:v>311786.5</c:v>
                </c:pt>
                <c:pt idx="2502">
                  <c:v>310936.5</c:v>
                </c:pt>
                <c:pt idx="2503">
                  <c:v>308353</c:v>
                </c:pt>
                <c:pt idx="2504">
                  <c:v>310109.5</c:v>
                </c:pt>
                <c:pt idx="2505">
                  <c:v>314165</c:v>
                </c:pt>
                <c:pt idx="2506">
                  <c:v>313315</c:v>
                </c:pt>
                <c:pt idx="2507">
                  <c:v>313315</c:v>
                </c:pt>
                <c:pt idx="2508">
                  <c:v>312465</c:v>
                </c:pt>
                <c:pt idx="2509">
                  <c:v>311615</c:v>
                </c:pt>
                <c:pt idx="2510">
                  <c:v>309484</c:v>
                </c:pt>
                <c:pt idx="2511">
                  <c:v>312748</c:v>
                </c:pt>
                <c:pt idx="2512">
                  <c:v>310421</c:v>
                </c:pt>
                <c:pt idx="2513">
                  <c:v>309571</c:v>
                </c:pt>
                <c:pt idx="2514">
                  <c:v>308721</c:v>
                </c:pt>
                <c:pt idx="2515">
                  <c:v>304689.5</c:v>
                </c:pt>
                <c:pt idx="2516">
                  <c:v>303669</c:v>
                </c:pt>
                <c:pt idx="2517">
                  <c:v>301502.5</c:v>
                </c:pt>
                <c:pt idx="2518">
                  <c:v>301499.5</c:v>
                </c:pt>
                <c:pt idx="2519">
                  <c:v>300649.5</c:v>
                </c:pt>
                <c:pt idx="2520">
                  <c:v>298647.5</c:v>
                </c:pt>
                <c:pt idx="2521">
                  <c:v>300611.5</c:v>
                </c:pt>
                <c:pt idx="2522">
                  <c:v>299476</c:v>
                </c:pt>
                <c:pt idx="2523">
                  <c:v>298626</c:v>
                </c:pt>
                <c:pt idx="2524">
                  <c:v>297776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517.4</c:v>
                </c:pt>
                <c:pt idx="1">
                  <c:v>1072.4000000000001</c:v>
                </c:pt>
                <c:pt idx="2">
                  <c:v>1915</c:v>
                </c:pt>
                <c:pt idx="3">
                  <c:v>2271.4</c:v>
                </c:pt>
                <c:pt idx="4">
                  <c:v>2476.8000000000002</c:v>
                </c:pt>
                <c:pt idx="5">
                  <c:v>2777.6000000000004</c:v>
                </c:pt>
                <c:pt idx="6">
                  <c:v>2602.0000000000005</c:v>
                </c:pt>
                <c:pt idx="7">
                  <c:v>2963.6000000000004</c:v>
                </c:pt>
                <c:pt idx="8">
                  <c:v>2963.6000000000004</c:v>
                </c:pt>
                <c:pt idx="9">
                  <c:v>2666.4000000000005</c:v>
                </c:pt>
                <c:pt idx="10">
                  <c:v>2890.4000000000005</c:v>
                </c:pt>
                <c:pt idx="11">
                  <c:v>2796.8000000000006</c:v>
                </c:pt>
                <c:pt idx="12">
                  <c:v>3037.4000000000005</c:v>
                </c:pt>
                <c:pt idx="13">
                  <c:v>3087.4000000000005</c:v>
                </c:pt>
                <c:pt idx="14">
                  <c:v>3794.6000000000004</c:v>
                </c:pt>
                <c:pt idx="15">
                  <c:v>4802.8</c:v>
                </c:pt>
                <c:pt idx="16">
                  <c:v>4911.8</c:v>
                </c:pt>
                <c:pt idx="17">
                  <c:v>5134.6000000000004</c:v>
                </c:pt>
                <c:pt idx="18">
                  <c:v>4360</c:v>
                </c:pt>
                <c:pt idx="19">
                  <c:v>4108.8</c:v>
                </c:pt>
                <c:pt idx="20">
                  <c:v>4827.2</c:v>
                </c:pt>
                <c:pt idx="21">
                  <c:v>4727.3999999999996</c:v>
                </c:pt>
                <c:pt idx="22">
                  <c:v>5005.3999999999996</c:v>
                </c:pt>
                <c:pt idx="23">
                  <c:v>5132.5999999999995</c:v>
                </c:pt>
                <c:pt idx="24">
                  <c:v>5490.9999999999991</c:v>
                </c:pt>
                <c:pt idx="25">
                  <c:v>5704.9999999999991</c:v>
                </c:pt>
                <c:pt idx="26">
                  <c:v>6016.5999999999995</c:v>
                </c:pt>
                <c:pt idx="27">
                  <c:v>6307.2</c:v>
                </c:pt>
                <c:pt idx="28">
                  <c:v>6909.8</c:v>
                </c:pt>
                <c:pt idx="29">
                  <c:v>7194.8</c:v>
                </c:pt>
                <c:pt idx="30">
                  <c:v>7821.2</c:v>
                </c:pt>
                <c:pt idx="31">
                  <c:v>7786.2</c:v>
                </c:pt>
                <c:pt idx="32">
                  <c:v>8267.7999999999993</c:v>
                </c:pt>
                <c:pt idx="33">
                  <c:v>8267.7999999999993</c:v>
                </c:pt>
                <c:pt idx="34">
                  <c:v>8788</c:v>
                </c:pt>
                <c:pt idx="35">
                  <c:v>8816</c:v>
                </c:pt>
                <c:pt idx="36">
                  <c:v>8420.7999999999993</c:v>
                </c:pt>
                <c:pt idx="37">
                  <c:v>8639.5999999999985</c:v>
                </c:pt>
                <c:pt idx="38">
                  <c:v>8724.3999999999978</c:v>
                </c:pt>
                <c:pt idx="39">
                  <c:v>8379.5999999999985</c:v>
                </c:pt>
                <c:pt idx="40">
                  <c:v>9593.1999999999989</c:v>
                </c:pt>
                <c:pt idx="41">
                  <c:v>9038.5999999999985</c:v>
                </c:pt>
                <c:pt idx="42">
                  <c:v>9242.9999999999982</c:v>
                </c:pt>
                <c:pt idx="43">
                  <c:v>8979.5999999999985</c:v>
                </c:pt>
                <c:pt idx="44">
                  <c:v>8798.9999999999982</c:v>
                </c:pt>
                <c:pt idx="45">
                  <c:v>8969.3999999999978</c:v>
                </c:pt>
                <c:pt idx="46">
                  <c:v>9048.7999999999975</c:v>
                </c:pt>
                <c:pt idx="47">
                  <c:v>9491.3999999999978</c:v>
                </c:pt>
                <c:pt idx="48">
                  <c:v>9664.7999999999975</c:v>
                </c:pt>
                <c:pt idx="49">
                  <c:v>9416.7999999999975</c:v>
                </c:pt>
                <c:pt idx="50">
                  <c:v>10098.399999999998</c:v>
                </c:pt>
                <c:pt idx="51">
                  <c:v>10014.999999999998</c:v>
                </c:pt>
                <c:pt idx="52">
                  <c:v>9948.5999999999985</c:v>
                </c:pt>
                <c:pt idx="53">
                  <c:v>10039.599999999999</c:v>
                </c:pt>
                <c:pt idx="54">
                  <c:v>8423.9999999999982</c:v>
                </c:pt>
                <c:pt idx="55">
                  <c:v>9124.3999999999978</c:v>
                </c:pt>
                <c:pt idx="56">
                  <c:v>8876.1999999999971</c:v>
                </c:pt>
                <c:pt idx="57">
                  <c:v>9053.3999999999978</c:v>
                </c:pt>
                <c:pt idx="58">
                  <c:v>9258.7999999999975</c:v>
                </c:pt>
                <c:pt idx="59">
                  <c:v>9917.5999999999967</c:v>
                </c:pt>
                <c:pt idx="60">
                  <c:v>10378.799999999997</c:v>
                </c:pt>
                <c:pt idx="61">
                  <c:v>10568.199999999997</c:v>
                </c:pt>
                <c:pt idx="62">
                  <c:v>10497.999999999996</c:v>
                </c:pt>
                <c:pt idx="63">
                  <c:v>10417.399999999996</c:v>
                </c:pt>
                <c:pt idx="64">
                  <c:v>10581.599999999997</c:v>
                </c:pt>
                <c:pt idx="65">
                  <c:v>10143.799999999997</c:v>
                </c:pt>
                <c:pt idx="66">
                  <c:v>10190.999999999998</c:v>
                </c:pt>
                <c:pt idx="67">
                  <c:v>10140.799999999997</c:v>
                </c:pt>
                <c:pt idx="68">
                  <c:v>10206.999999999998</c:v>
                </c:pt>
                <c:pt idx="69">
                  <c:v>9741.3999999999978</c:v>
                </c:pt>
                <c:pt idx="70">
                  <c:v>9313.9999999999982</c:v>
                </c:pt>
                <c:pt idx="71">
                  <c:v>8845.1999999999989</c:v>
                </c:pt>
                <c:pt idx="72">
                  <c:v>8845.1999999999989</c:v>
                </c:pt>
                <c:pt idx="73">
                  <c:v>9757.4</c:v>
                </c:pt>
                <c:pt idx="74">
                  <c:v>9606.6</c:v>
                </c:pt>
                <c:pt idx="75">
                  <c:v>9766.2000000000007</c:v>
                </c:pt>
                <c:pt idx="76">
                  <c:v>10644</c:v>
                </c:pt>
                <c:pt idx="77">
                  <c:v>10614.4</c:v>
                </c:pt>
                <c:pt idx="78">
                  <c:v>11934</c:v>
                </c:pt>
                <c:pt idx="79">
                  <c:v>12737.2</c:v>
                </c:pt>
                <c:pt idx="80">
                  <c:v>12595.2</c:v>
                </c:pt>
                <c:pt idx="81">
                  <c:v>13199</c:v>
                </c:pt>
                <c:pt idx="82">
                  <c:v>13444</c:v>
                </c:pt>
                <c:pt idx="83">
                  <c:v>14366</c:v>
                </c:pt>
                <c:pt idx="84">
                  <c:v>14654.8</c:v>
                </c:pt>
                <c:pt idx="85">
                  <c:v>14276.599999999999</c:v>
                </c:pt>
                <c:pt idx="86">
                  <c:v>14299.8</c:v>
                </c:pt>
                <c:pt idx="87">
                  <c:v>14695.199999999999</c:v>
                </c:pt>
                <c:pt idx="88">
                  <c:v>14954.8</c:v>
                </c:pt>
                <c:pt idx="89">
                  <c:v>15339.599999999999</c:v>
                </c:pt>
                <c:pt idx="90">
                  <c:v>15406.999999999998</c:v>
                </c:pt>
                <c:pt idx="91">
                  <c:v>15257.799999999997</c:v>
                </c:pt>
                <c:pt idx="92">
                  <c:v>15509.599999999997</c:v>
                </c:pt>
                <c:pt idx="93">
                  <c:v>15862.999999999996</c:v>
                </c:pt>
                <c:pt idx="94">
                  <c:v>16262.199999999997</c:v>
                </c:pt>
                <c:pt idx="95">
                  <c:v>14091.699999999997</c:v>
                </c:pt>
                <c:pt idx="96">
                  <c:v>15006.899999999998</c:v>
                </c:pt>
                <c:pt idx="97">
                  <c:v>15511.899999999998</c:v>
                </c:pt>
                <c:pt idx="98">
                  <c:v>16468.699999999997</c:v>
                </c:pt>
                <c:pt idx="99">
                  <c:v>16547.699999999997</c:v>
                </c:pt>
                <c:pt idx="100">
                  <c:v>17086.699999999997</c:v>
                </c:pt>
                <c:pt idx="101">
                  <c:v>18048.099999999999</c:v>
                </c:pt>
                <c:pt idx="102">
                  <c:v>18247.899999999998</c:v>
                </c:pt>
                <c:pt idx="103">
                  <c:v>18247.899999999998</c:v>
                </c:pt>
                <c:pt idx="104">
                  <c:v>18373.3</c:v>
                </c:pt>
                <c:pt idx="105">
                  <c:v>18256.7</c:v>
                </c:pt>
                <c:pt idx="106">
                  <c:v>18810.900000000001</c:v>
                </c:pt>
                <c:pt idx="107">
                  <c:v>20109.900000000001</c:v>
                </c:pt>
                <c:pt idx="108">
                  <c:v>20043.100000000002</c:v>
                </c:pt>
                <c:pt idx="109">
                  <c:v>19616.100000000002</c:v>
                </c:pt>
                <c:pt idx="110">
                  <c:v>20032.500000000004</c:v>
                </c:pt>
                <c:pt idx="111">
                  <c:v>20186.700000000004</c:v>
                </c:pt>
                <c:pt idx="112">
                  <c:v>16776.700000000004</c:v>
                </c:pt>
                <c:pt idx="113">
                  <c:v>16101.500000000004</c:v>
                </c:pt>
                <c:pt idx="114">
                  <c:v>16974.300000000003</c:v>
                </c:pt>
                <c:pt idx="115">
                  <c:v>16479.300000000003</c:v>
                </c:pt>
                <c:pt idx="116">
                  <c:v>15955.700000000003</c:v>
                </c:pt>
                <c:pt idx="117">
                  <c:v>15567.500000000002</c:v>
                </c:pt>
                <c:pt idx="118">
                  <c:v>17382.300000000003</c:v>
                </c:pt>
                <c:pt idx="119">
                  <c:v>16464.100000000002</c:v>
                </c:pt>
                <c:pt idx="120">
                  <c:v>17585.7</c:v>
                </c:pt>
                <c:pt idx="121">
                  <c:v>17535.3</c:v>
                </c:pt>
                <c:pt idx="122">
                  <c:v>18000.099999999999</c:v>
                </c:pt>
                <c:pt idx="123">
                  <c:v>17489.699999999997</c:v>
                </c:pt>
                <c:pt idx="124">
                  <c:v>15369.899999999998</c:v>
                </c:pt>
                <c:pt idx="125">
                  <c:v>16998.499999999996</c:v>
                </c:pt>
                <c:pt idx="126">
                  <c:v>14998.299999999996</c:v>
                </c:pt>
                <c:pt idx="127">
                  <c:v>14876.299999999996</c:v>
                </c:pt>
                <c:pt idx="128">
                  <c:v>13877.099999999995</c:v>
                </c:pt>
                <c:pt idx="129">
                  <c:v>13877.099999999995</c:v>
                </c:pt>
                <c:pt idx="130">
                  <c:v>14914.299999999996</c:v>
                </c:pt>
                <c:pt idx="131">
                  <c:v>13895.899999999996</c:v>
                </c:pt>
                <c:pt idx="132">
                  <c:v>15067.299999999996</c:v>
                </c:pt>
                <c:pt idx="133">
                  <c:v>15820.899999999996</c:v>
                </c:pt>
                <c:pt idx="134">
                  <c:v>16133.899999999996</c:v>
                </c:pt>
                <c:pt idx="135">
                  <c:v>17516.899999999994</c:v>
                </c:pt>
                <c:pt idx="136">
                  <c:v>17805.099999999995</c:v>
                </c:pt>
                <c:pt idx="137">
                  <c:v>18699.499999999996</c:v>
                </c:pt>
                <c:pt idx="138">
                  <c:v>18732.699999999997</c:v>
                </c:pt>
                <c:pt idx="139">
                  <c:v>19539.899999999998</c:v>
                </c:pt>
                <c:pt idx="140">
                  <c:v>20261.099999999999</c:v>
                </c:pt>
                <c:pt idx="141">
                  <c:v>20362.3</c:v>
                </c:pt>
                <c:pt idx="142">
                  <c:v>20368.3</c:v>
                </c:pt>
                <c:pt idx="143">
                  <c:v>20765.3</c:v>
                </c:pt>
                <c:pt idx="144">
                  <c:v>20550.899999999998</c:v>
                </c:pt>
                <c:pt idx="145">
                  <c:v>20952.499999999996</c:v>
                </c:pt>
                <c:pt idx="146">
                  <c:v>20278.499999999996</c:v>
                </c:pt>
                <c:pt idx="147">
                  <c:v>20116.299999999996</c:v>
                </c:pt>
                <c:pt idx="148">
                  <c:v>19544.499999999996</c:v>
                </c:pt>
                <c:pt idx="149">
                  <c:v>19841.299999999996</c:v>
                </c:pt>
                <c:pt idx="150">
                  <c:v>20222.499999999996</c:v>
                </c:pt>
                <c:pt idx="151">
                  <c:v>19761.899999999998</c:v>
                </c:pt>
                <c:pt idx="152">
                  <c:v>19936.099999999999</c:v>
                </c:pt>
                <c:pt idx="153">
                  <c:v>20632.5</c:v>
                </c:pt>
                <c:pt idx="154">
                  <c:v>20464.900000000001</c:v>
                </c:pt>
                <c:pt idx="155">
                  <c:v>20325.7</c:v>
                </c:pt>
                <c:pt idx="156">
                  <c:v>17701.7</c:v>
                </c:pt>
                <c:pt idx="157">
                  <c:v>18568.5</c:v>
                </c:pt>
                <c:pt idx="158">
                  <c:v>20101.3</c:v>
                </c:pt>
                <c:pt idx="159">
                  <c:v>20092.5</c:v>
                </c:pt>
                <c:pt idx="160">
                  <c:v>20286.3</c:v>
                </c:pt>
                <c:pt idx="161">
                  <c:v>17864.3</c:v>
                </c:pt>
                <c:pt idx="162">
                  <c:v>17756.099999999999</c:v>
                </c:pt>
                <c:pt idx="163">
                  <c:v>17668.699999999997</c:v>
                </c:pt>
                <c:pt idx="164">
                  <c:v>19404.499999999996</c:v>
                </c:pt>
                <c:pt idx="165">
                  <c:v>18973.499999999996</c:v>
                </c:pt>
                <c:pt idx="166">
                  <c:v>18626.699999999997</c:v>
                </c:pt>
                <c:pt idx="167">
                  <c:v>18388.499999999996</c:v>
                </c:pt>
                <c:pt idx="168">
                  <c:v>18699.499999999996</c:v>
                </c:pt>
                <c:pt idx="169">
                  <c:v>19180.699999999997</c:v>
                </c:pt>
                <c:pt idx="170">
                  <c:v>20595.899999999998</c:v>
                </c:pt>
                <c:pt idx="171">
                  <c:v>21709.899999999998</c:v>
                </c:pt>
                <c:pt idx="172">
                  <c:v>21695.899999999998</c:v>
                </c:pt>
                <c:pt idx="173">
                  <c:v>21695.899999999998</c:v>
                </c:pt>
                <c:pt idx="174">
                  <c:v>20592.499999999996</c:v>
                </c:pt>
                <c:pt idx="175">
                  <c:v>20960.499999999996</c:v>
                </c:pt>
                <c:pt idx="176">
                  <c:v>21224.099999999995</c:v>
                </c:pt>
                <c:pt idx="177">
                  <c:v>20205.299999999996</c:v>
                </c:pt>
                <c:pt idx="178">
                  <c:v>21548.499999999996</c:v>
                </c:pt>
                <c:pt idx="179">
                  <c:v>21850.699999999997</c:v>
                </c:pt>
                <c:pt idx="180">
                  <c:v>22025.499999999996</c:v>
                </c:pt>
                <c:pt idx="181">
                  <c:v>21314.299999999996</c:v>
                </c:pt>
                <c:pt idx="182">
                  <c:v>21697.899999999994</c:v>
                </c:pt>
                <c:pt idx="183">
                  <c:v>21560.299999999996</c:v>
                </c:pt>
                <c:pt idx="184">
                  <c:v>21759.499999999996</c:v>
                </c:pt>
                <c:pt idx="185">
                  <c:v>21409.899999999998</c:v>
                </c:pt>
                <c:pt idx="186">
                  <c:v>20636.099999999999</c:v>
                </c:pt>
                <c:pt idx="187">
                  <c:v>20584.3</c:v>
                </c:pt>
                <c:pt idx="188">
                  <c:v>19284.899999999998</c:v>
                </c:pt>
                <c:pt idx="189">
                  <c:v>19564.699999999997</c:v>
                </c:pt>
                <c:pt idx="190">
                  <c:v>20693.699999999997</c:v>
                </c:pt>
                <c:pt idx="191">
                  <c:v>20599.299999999996</c:v>
                </c:pt>
                <c:pt idx="192">
                  <c:v>21523.899999999994</c:v>
                </c:pt>
                <c:pt idx="193">
                  <c:v>21576.299999999996</c:v>
                </c:pt>
                <c:pt idx="194">
                  <c:v>21839.099999999995</c:v>
                </c:pt>
                <c:pt idx="195">
                  <c:v>21914.699999999993</c:v>
                </c:pt>
                <c:pt idx="196">
                  <c:v>23080.699999999993</c:v>
                </c:pt>
                <c:pt idx="197">
                  <c:v>23229.299999999992</c:v>
                </c:pt>
                <c:pt idx="198">
                  <c:v>23108.499999999993</c:v>
                </c:pt>
                <c:pt idx="199">
                  <c:v>23208.299999999992</c:v>
                </c:pt>
                <c:pt idx="200">
                  <c:v>23562.899999999991</c:v>
                </c:pt>
                <c:pt idx="201">
                  <c:v>23337.69999999999</c:v>
                </c:pt>
                <c:pt idx="202">
                  <c:v>23786.899999999991</c:v>
                </c:pt>
                <c:pt idx="203">
                  <c:v>24228.499999999989</c:v>
                </c:pt>
                <c:pt idx="204">
                  <c:v>24390.099999999988</c:v>
                </c:pt>
                <c:pt idx="205">
                  <c:v>24224.899999999987</c:v>
                </c:pt>
                <c:pt idx="206">
                  <c:v>23021.399999999987</c:v>
                </c:pt>
                <c:pt idx="207">
                  <c:v>23345.399999999987</c:v>
                </c:pt>
                <c:pt idx="208">
                  <c:v>22525.599999999988</c:v>
                </c:pt>
                <c:pt idx="209">
                  <c:v>22773.399999999987</c:v>
                </c:pt>
                <c:pt idx="210">
                  <c:v>22269.799999999988</c:v>
                </c:pt>
                <c:pt idx="211">
                  <c:v>21926.399999999987</c:v>
                </c:pt>
                <c:pt idx="212">
                  <c:v>25438.399999999987</c:v>
                </c:pt>
                <c:pt idx="213">
                  <c:v>25720.799999999988</c:v>
                </c:pt>
                <c:pt idx="214">
                  <c:v>26140.19999999999</c:v>
                </c:pt>
                <c:pt idx="215">
                  <c:v>26141.999999999989</c:v>
                </c:pt>
                <c:pt idx="216">
                  <c:v>25896.799999999988</c:v>
                </c:pt>
                <c:pt idx="217">
                  <c:v>27080.599999999988</c:v>
                </c:pt>
                <c:pt idx="218">
                  <c:v>27441.199999999986</c:v>
                </c:pt>
                <c:pt idx="219">
                  <c:v>27584.599999999988</c:v>
                </c:pt>
                <c:pt idx="220">
                  <c:v>28085.199999999986</c:v>
                </c:pt>
                <c:pt idx="221">
                  <c:v>27413.199999999986</c:v>
                </c:pt>
                <c:pt idx="222">
                  <c:v>27350.399999999987</c:v>
                </c:pt>
                <c:pt idx="223">
                  <c:v>27492.599999999988</c:v>
                </c:pt>
                <c:pt idx="224">
                  <c:v>27041.799999999988</c:v>
                </c:pt>
                <c:pt idx="225">
                  <c:v>26336.19999999999</c:v>
                </c:pt>
                <c:pt idx="226">
                  <c:v>27951.799999999988</c:v>
                </c:pt>
                <c:pt idx="227">
                  <c:v>27459.19999999999</c:v>
                </c:pt>
                <c:pt idx="228">
                  <c:v>27341.19999999999</c:v>
                </c:pt>
                <c:pt idx="229">
                  <c:v>28741.599999999991</c:v>
                </c:pt>
                <c:pt idx="230">
                  <c:v>28891.399999999991</c:v>
                </c:pt>
                <c:pt idx="231">
                  <c:v>28891.399999999991</c:v>
                </c:pt>
                <c:pt idx="232">
                  <c:v>29354.799999999992</c:v>
                </c:pt>
                <c:pt idx="233">
                  <c:v>29288.399999999991</c:v>
                </c:pt>
                <c:pt idx="234">
                  <c:v>29620.19999999999</c:v>
                </c:pt>
                <c:pt idx="235">
                  <c:v>27139.799999999988</c:v>
                </c:pt>
                <c:pt idx="236">
                  <c:v>28223.599999999988</c:v>
                </c:pt>
                <c:pt idx="237">
                  <c:v>27669.799999999988</c:v>
                </c:pt>
                <c:pt idx="238">
                  <c:v>26186.399999999987</c:v>
                </c:pt>
                <c:pt idx="239">
                  <c:v>26214.599999999988</c:v>
                </c:pt>
                <c:pt idx="240">
                  <c:v>26773.399999999987</c:v>
                </c:pt>
                <c:pt idx="241">
                  <c:v>27237.999999999985</c:v>
                </c:pt>
                <c:pt idx="242">
                  <c:v>27803.799999999985</c:v>
                </c:pt>
                <c:pt idx="243">
                  <c:v>28790.199999999986</c:v>
                </c:pt>
                <c:pt idx="244">
                  <c:v>28585.399999999987</c:v>
                </c:pt>
                <c:pt idx="245">
                  <c:v>28805.799999999988</c:v>
                </c:pt>
                <c:pt idx="246">
                  <c:v>28710.599999999988</c:v>
                </c:pt>
                <c:pt idx="247">
                  <c:v>30238.799999999988</c:v>
                </c:pt>
                <c:pt idx="248">
                  <c:v>31177.799999999988</c:v>
                </c:pt>
                <c:pt idx="249">
                  <c:v>30525.799999999988</c:v>
                </c:pt>
                <c:pt idx="250">
                  <c:v>30361.999999999989</c:v>
                </c:pt>
                <c:pt idx="251">
                  <c:v>30366.19999999999</c:v>
                </c:pt>
                <c:pt idx="252">
                  <c:v>30215.799999999988</c:v>
                </c:pt>
                <c:pt idx="253">
                  <c:v>29575.599999999988</c:v>
                </c:pt>
                <c:pt idx="254">
                  <c:v>29615.399999999987</c:v>
                </c:pt>
                <c:pt idx="255">
                  <c:v>29740.799999999988</c:v>
                </c:pt>
                <c:pt idx="256">
                  <c:v>28840.799999999988</c:v>
                </c:pt>
                <c:pt idx="257">
                  <c:v>31139.19999999999</c:v>
                </c:pt>
                <c:pt idx="258">
                  <c:v>32428.399999999991</c:v>
                </c:pt>
                <c:pt idx="259">
                  <c:v>32603.999999999989</c:v>
                </c:pt>
                <c:pt idx="260">
                  <c:v>33978.19999999999</c:v>
                </c:pt>
                <c:pt idx="261">
                  <c:v>34444.999999999993</c:v>
                </c:pt>
                <c:pt idx="262">
                  <c:v>34471.19999999999</c:v>
                </c:pt>
                <c:pt idx="263">
                  <c:v>34165.599999999991</c:v>
                </c:pt>
                <c:pt idx="264">
                  <c:v>35082.19999999999</c:v>
                </c:pt>
                <c:pt idx="265">
                  <c:v>36083.19999999999</c:v>
                </c:pt>
                <c:pt idx="266">
                  <c:v>36083.19999999999</c:v>
                </c:pt>
                <c:pt idx="267">
                  <c:v>35655.19999999999</c:v>
                </c:pt>
                <c:pt idx="268">
                  <c:v>37117.999999999993</c:v>
                </c:pt>
                <c:pt idx="269">
                  <c:v>37139.999999999993</c:v>
                </c:pt>
                <c:pt idx="270">
                  <c:v>37598.999999999993</c:v>
                </c:pt>
                <c:pt idx="271">
                  <c:v>39037.999999999993</c:v>
                </c:pt>
                <c:pt idx="272">
                  <c:v>40181.599999999991</c:v>
                </c:pt>
                <c:pt idx="273">
                  <c:v>39299.399999999994</c:v>
                </c:pt>
                <c:pt idx="274">
                  <c:v>39238.399999999994</c:v>
                </c:pt>
                <c:pt idx="275">
                  <c:v>41371.799999999996</c:v>
                </c:pt>
                <c:pt idx="276">
                  <c:v>40678.799999999996</c:v>
                </c:pt>
                <c:pt idx="277">
                  <c:v>39526.999999999993</c:v>
                </c:pt>
                <c:pt idx="278">
                  <c:v>39912.19999999999</c:v>
                </c:pt>
                <c:pt idx="279">
                  <c:v>38942.399999999987</c:v>
                </c:pt>
                <c:pt idx="280">
                  <c:v>36118.19999999999</c:v>
                </c:pt>
                <c:pt idx="281">
                  <c:v>32708.19999999999</c:v>
                </c:pt>
                <c:pt idx="282">
                  <c:v>36109.399999999987</c:v>
                </c:pt>
                <c:pt idx="283">
                  <c:v>34430.19999999999</c:v>
                </c:pt>
                <c:pt idx="284">
                  <c:v>31020.19999999999</c:v>
                </c:pt>
                <c:pt idx="285">
                  <c:v>33151.799999999988</c:v>
                </c:pt>
                <c:pt idx="286">
                  <c:v>35375.19999999999</c:v>
                </c:pt>
                <c:pt idx="287">
                  <c:v>35975.399999999987</c:v>
                </c:pt>
                <c:pt idx="288">
                  <c:v>38398.799999999988</c:v>
                </c:pt>
                <c:pt idx="289">
                  <c:v>40796.599999999991</c:v>
                </c:pt>
                <c:pt idx="290">
                  <c:v>40311.399999999994</c:v>
                </c:pt>
                <c:pt idx="291">
                  <c:v>40311.399999999994</c:v>
                </c:pt>
                <c:pt idx="292">
                  <c:v>40491.999999999993</c:v>
                </c:pt>
                <c:pt idx="293">
                  <c:v>40083.399999999994</c:v>
                </c:pt>
                <c:pt idx="294">
                  <c:v>40135.199999999997</c:v>
                </c:pt>
                <c:pt idx="295">
                  <c:v>42830.2</c:v>
                </c:pt>
                <c:pt idx="296">
                  <c:v>44680.2</c:v>
                </c:pt>
                <c:pt idx="297">
                  <c:v>42905.2</c:v>
                </c:pt>
                <c:pt idx="298">
                  <c:v>41986.6</c:v>
                </c:pt>
                <c:pt idx="299">
                  <c:v>39909</c:v>
                </c:pt>
                <c:pt idx="300">
                  <c:v>41119</c:v>
                </c:pt>
                <c:pt idx="301">
                  <c:v>42523.8</c:v>
                </c:pt>
                <c:pt idx="302">
                  <c:v>43158.600000000006</c:v>
                </c:pt>
                <c:pt idx="303">
                  <c:v>43486.000000000007</c:v>
                </c:pt>
                <c:pt idx="304">
                  <c:v>44226.80000000001</c:v>
                </c:pt>
                <c:pt idx="305">
                  <c:v>46921.80000000001</c:v>
                </c:pt>
                <c:pt idx="306">
                  <c:v>47520.600000000013</c:v>
                </c:pt>
                <c:pt idx="307">
                  <c:v>45828.400000000016</c:v>
                </c:pt>
                <c:pt idx="308">
                  <c:v>45717.800000000017</c:v>
                </c:pt>
                <c:pt idx="309">
                  <c:v>45517.60000000002</c:v>
                </c:pt>
                <c:pt idx="310">
                  <c:v>45297.200000000019</c:v>
                </c:pt>
                <c:pt idx="311">
                  <c:v>41887.200000000019</c:v>
                </c:pt>
                <c:pt idx="312">
                  <c:v>42308.000000000022</c:v>
                </c:pt>
                <c:pt idx="313">
                  <c:v>41658.60000000002</c:v>
                </c:pt>
                <c:pt idx="314">
                  <c:v>38248.60000000002</c:v>
                </c:pt>
                <c:pt idx="315">
                  <c:v>34838.60000000002</c:v>
                </c:pt>
                <c:pt idx="316">
                  <c:v>39753.400000000023</c:v>
                </c:pt>
                <c:pt idx="317">
                  <c:v>36343.400000000023</c:v>
                </c:pt>
                <c:pt idx="318">
                  <c:v>34962.800000000025</c:v>
                </c:pt>
                <c:pt idx="319">
                  <c:v>37369.200000000026</c:v>
                </c:pt>
                <c:pt idx="320">
                  <c:v>33959.200000000026</c:v>
                </c:pt>
                <c:pt idx="321">
                  <c:v>35319.000000000029</c:v>
                </c:pt>
                <c:pt idx="322">
                  <c:v>37343.600000000028</c:v>
                </c:pt>
                <c:pt idx="323">
                  <c:v>38039.200000000026</c:v>
                </c:pt>
                <c:pt idx="324">
                  <c:v>34629.200000000026</c:v>
                </c:pt>
                <c:pt idx="325">
                  <c:v>35411.800000000025</c:v>
                </c:pt>
                <c:pt idx="326">
                  <c:v>38282.400000000023</c:v>
                </c:pt>
                <c:pt idx="327">
                  <c:v>37633.800000000025</c:v>
                </c:pt>
                <c:pt idx="328">
                  <c:v>39090.200000000026</c:v>
                </c:pt>
                <c:pt idx="329">
                  <c:v>38531.800000000025</c:v>
                </c:pt>
                <c:pt idx="330">
                  <c:v>39468.600000000028</c:v>
                </c:pt>
                <c:pt idx="331">
                  <c:v>42292.400000000031</c:v>
                </c:pt>
                <c:pt idx="332">
                  <c:v>42629.200000000033</c:v>
                </c:pt>
                <c:pt idx="333">
                  <c:v>41462.800000000032</c:v>
                </c:pt>
                <c:pt idx="334">
                  <c:v>39320.000000000029</c:v>
                </c:pt>
                <c:pt idx="335">
                  <c:v>38941.000000000029</c:v>
                </c:pt>
                <c:pt idx="336">
                  <c:v>35531.000000000029</c:v>
                </c:pt>
                <c:pt idx="337">
                  <c:v>35628.800000000032</c:v>
                </c:pt>
                <c:pt idx="338">
                  <c:v>38343.000000000029</c:v>
                </c:pt>
                <c:pt idx="339">
                  <c:v>38477.000000000029</c:v>
                </c:pt>
                <c:pt idx="340">
                  <c:v>37461.400000000031</c:v>
                </c:pt>
                <c:pt idx="341">
                  <c:v>38989.200000000033</c:v>
                </c:pt>
                <c:pt idx="342">
                  <c:v>38239.600000000035</c:v>
                </c:pt>
                <c:pt idx="343">
                  <c:v>38219.600000000035</c:v>
                </c:pt>
                <c:pt idx="344">
                  <c:v>40732.400000000038</c:v>
                </c:pt>
                <c:pt idx="345">
                  <c:v>41787.400000000038</c:v>
                </c:pt>
                <c:pt idx="346">
                  <c:v>41659.600000000035</c:v>
                </c:pt>
                <c:pt idx="347">
                  <c:v>43214.200000000033</c:v>
                </c:pt>
                <c:pt idx="348">
                  <c:v>44621.000000000036</c:v>
                </c:pt>
                <c:pt idx="349">
                  <c:v>44401.200000000033</c:v>
                </c:pt>
                <c:pt idx="350">
                  <c:v>44637.400000000031</c:v>
                </c:pt>
                <c:pt idx="351">
                  <c:v>43120.800000000032</c:v>
                </c:pt>
                <c:pt idx="352">
                  <c:v>43949.400000000031</c:v>
                </c:pt>
                <c:pt idx="353">
                  <c:v>43382.600000000028</c:v>
                </c:pt>
                <c:pt idx="354">
                  <c:v>42675.000000000029</c:v>
                </c:pt>
                <c:pt idx="355">
                  <c:v>43460.600000000028</c:v>
                </c:pt>
                <c:pt idx="356">
                  <c:v>43222.400000000031</c:v>
                </c:pt>
                <c:pt idx="357">
                  <c:v>44422.600000000028</c:v>
                </c:pt>
                <c:pt idx="358">
                  <c:v>44344.000000000029</c:v>
                </c:pt>
                <c:pt idx="359">
                  <c:v>44568.400000000031</c:v>
                </c:pt>
                <c:pt idx="360">
                  <c:v>44568.400000000031</c:v>
                </c:pt>
                <c:pt idx="361">
                  <c:v>43880.800000000032</c:v>
                </c:pt>
                <c:pt idx="362">
                  <c:v>44877.400000000031</c:v>
                </c:pt>
                <c:pt idx="363">
                  <c:v>44704.600000000028</c:v>
                </c:pt>
                <c:pt idx="364">
                  <c:v>47028.600000000028</c:v>
                </c:pt>
                <c:pt idx="365">
                  <c:v>48221.400000000031</c:v>
                </c:pt>
                <c:pt idx="366">
                  <c:v>48685.000000000029</c:v>
                </c:pt>
                <c:pt idx="367">
                  <c:v>49551.600000000028</c:v>
                </c:pt>
                <c:pt idx="368">
                  <c:v>48406.600000000028</c:v>
                </c:pt>
                <c:pt idx="369">
                  <c:v>48402.400000000031</c:v>
                </c:pt>
                <c:pt idx="370">
                  <c:v>48719.600000000028</c:v>
                </c:pt>
                <c:pt idx="371">
                  <c:v>49533.600000000028</c:v>
                </c:pt>
                <c:pt idx="372">
                  <c:v>49455.200000000026</c:v>
                </c:pt>
                <c:pt idx="373">
                  <c:v>50941.800000000025</c:v>
                </c:pt>
                <c:pt idx="374">
                  <c:v>50465.200000000026</c:v>
                </c:pt>
                <c:pt idx="375">
                  <c:v>50378.200000000026</c:v>
                </c:pt>
                <c:pt idx="376">
                  <c:v>49910.800000000025</c:v>
                </c:pt>
                <c:pt idx="377">
                  <c:v>50964.000000000022</c:v>
                </c:pt>
                <c:pt idx="378">
                  <c:v>49699.800000000025</c:v>
                </c:pt>
                <c:pt idx="379">
                  <c:v>49300.200000000026</c:v>
                </c:pt>
                <c:pt idx="380">
                  <c:v>45890.200000000026</c:v>
                </c:pt>
                <c:pt idx="381">
                  <c:v>46490.800000000025</c:v>
                </c:pt>
                <c:pt idx="382">
                  <c:v>44520.200000000026</c:v>
                </c:pt>
                <c:pt idx="383">
                  <c:v>45758.800000000025</c:v>
                </c:pt>
                <c:pt idx="384">
                  <c:v>45942.800000000025</c:v>
                </c:pt>
                <c:pt idx="385">
                  <c:v>47083.200000000026</c:v>
                </c:pt>
                <c:pt idx="386">
                  <c:v>45417.800000000025</c:v>
                </c:pt>
                <c:pt idx="387">
                  <c:v>45417.800000000025</c:v>
                </c:pt>
                <c:pt idx="388">
                  <c:v>47147.800000000025</c:v>
                </c:pt>
                <c:pt idx="389">
                  <c:v>49273.400000000023</c:v>
                </c:pt>
                <c:pt idx="390">
                  <c:v>50646.800000000025</c:v>
                </c:pt>
                <c:pt idx="391">
                  <c:v>50778.800000000025</c:v>
                </c:pt>
                <c:pt idx="392">
                  <c:v>50006.400000000023</c:v>
                </c:pt>
                <c:pt idx="393">
                  <c:v>52451.800000000025</c:v>
                </c:pt>
                <c:pt idx="394">
                  <c:v>52643.200000000026</c:v>
                </c:pt>
                <c:pt idx="395">
                  <c:v>52284.800000000025</c:v>
                </c:pt>
                <c:pt idx="396">
                  <c:v>53204.600000000028</c:v>
                </c:pt>
                <c:pt idx="397">
                  <c:v>52929.400000000031</c:v>
                </c:pt>
                <c:pt idx="398">
                  <c:v>52174.000000000029</c:v>
                </c:pt>
                <c:pt idx="399">
                  <c:v>52131.400000000031</c:v>
                </c:pt>
                <c:pt idx="400">
                  <c:v>52562.400000000031</c:v>
                </c:pt>
                <c:pt idx="401">
                  <c:v>53251.800000000032</c:v>
                </c:pt>
                <c:pt idx="402">
                  <c:v>55298.600000000035</c:v>
                </c:pt>
                <c:pt idx="403">
                  <c:v>53141.800000000032</c:v>
                </c:pt>
                <c:pt idx="404">
                  <c:v>51062.400000000031</c:v>
                </c:pt>
                <c:pt idx="405">
                  <c:v>48988.800000000032</c:v>
                </c:pt>
                <c:pt idx="406">
                  <c:v>49766.400000000031</c:v>
                </c:pt>
                <c:pt idx="407">
                  <c:v>50584.600000000028</c:v>
                </c:pt>
                <c:pt idx="408">
                  <c:v>52569.800000000025</c:v>
                </c:pt>
                <c:pt idx="409">
                  <c:v>53036.600000000028</c:v>
                </c:pt>
                <c:pt idx="410">
                  <c:v>53906.600000000028</c:v>
                </c:pt>
                <c:pt idx="411">
                  <c:v>54379.800000000025</c:v>
                </c:pt>
                <c:pt idx="412">
                  <c:v>54517.600000000028</c:v>
                </c:pt>
                <c:pt idx="413">
                  <c:v>54466.000000000029</c:v>
                </c:pt>
                <c:pt idx="414">
                  <c:v>53292.800000000032</c:v>
                </c:pt>
                <c:pt idx="415">
                  <c:v>53150.200000000033</c:v>
                </c:pt>
                <c:pt idx="416">
                  <c:v>54070.200000000033</c:v>
                </c:pt>
                <c:pt idx="417">
                  <c:v>52220.000000000036</c:v>
                </c:pt>
                <c:pt idx="418">
                  <c:v>52612.600000000035</c:v>
                </c:pt>
                <c:pt idx="419">
                  <c:v>52677.600000000035</c:v>
                </c:pt>
                <c:pt idx="420">
                  <c:v>52555.200000000033</c:v>
                </c:pt>
                <c:pt idx="421">
                  <c:v>53071.400000000031</c:v>
                </c:pt>
                <c:pt idx="422">
                  <c:v>53618.800000000032</c:v>
                </c:pt>
                <c:pt idx="423">
                  <c:v>53403.600000000035</c:v>
                </c:pt>
                <c:pt idx="424">
                  <c:v>54834.800000000032</c:v>
                </c:pt>
                <c:pt idx="425">
                  <c:v>56309.400000000031</c:v>
                </c:pt>
                <c:pt idx="426">
                  <c:v>56531.800000000032</c:v>
                </c:pt>
                <c:pt idx="427">
                  <c:v>58330.400000000031</c:v>
                </c:pt>
                <c:pt idx="428">
                  <c:v>57980.200000000033</c:v>
                </c:pt>
                <c:pt idx="429">
                  <c:v>58217.800000000032</c:v>
                </c:pt>
                <c:pt idx="430">
                  <c:v>58217.800000000032</c:v>
                </c:pt>
                <c:pt idx="431">
                  <c:v>57573.200000000033</c:v>
                </c:pt>
                <c:pt idx="432">
                  <c:v>55592.000000000036</c:v>
                </c:pt>
                <c:pt idx="433">
                  <c:v>54190.200000000033</c:v>
                </c:pt>
                <c:pt idx="434">
                  <c:v>53732.000000000036</c:v>
                </c:pt>
                <c:pt idx="435">
                  <c:v>54080.400000000038</c:v>
                </c:pt>
                <c:pt idx="436">
                  <c:v>55284.200000000041</c:v>
                </c:pt>
                <c:pt idx="437">
                  <c:v>54888.000000000044</c:v>
                </c:pt>
                <c:pt idx="438">
                  <c:v>56360.600000000042</c:v>
                </c:pt>
                <c:pt idx="439">
                  <c:v>56036.800000000039</c:v>
                </c:pt>
                <c:pt idx="440">
                  <c:v>53821.400000000038</c:v>
                </c:pt>
                <c:pt idx="441">
                  <c:v>55014.800000000039</c:v>
                </c:pt>
                <c:pt idx="442">
                  <c:v>54933.200000000041</c:v>
                </c:pt>
                <c:pt idx="443">
                  <c:v>56507.400000000038</c:v>
                </c:pt>
                <c:pt idx="444">
                  <c:v>55748.200000000041</c:v>
                </c:pt>
                <c:pt idx="445">
                  <c:v>56101.800000000039</c:v>
                </c:pt>
                <c:pt idx="446">
                  <c:v>56390.600000000042</c:v>
                </c:pt>
                <c:pt idx="447">
                  <c:v>56388.600000000042</c:v>
                </c:pt>
                <c:pt idx="448">
                  <c:v>57718.200000000041</c:v>
                </c:pt>
                <c:pt idx="449">
                  <c:v>57679.800000000039</c:v>
                </c:pt>
                <c:pt idx="450">
                  <c:v>58035.800000000039</c:v>
                </c:pt>
                <c:pt idx="451">
                  <c:v>57692.400000000038</c:v>
                </c:pt>
                <c:pt idx="452">
                  <c:v>57875.400000000038</c:v>
                </c:pt>
                <c:pt idx="453">
                  <c:v>54465.400000000038</c:v>
                </c:pt>
                <c:pt idx="454">
                  <c:v>52645.600000000035</c:v>
                </c:pt>
                <c:pt idx="455">
                  <c:v>51721.800000000032</c:v>
                </c:pt>
                <c:pt idx="456">
                  <c:v>52097.800000000032</c:v>
                </c:pt>
                <c:pt idx="457">
                  <c:v>48687.800000000032</c:v>
                </c:pt>
                <c:pt idx="458">
                  <c:v>47028.400000000031</c:v>
                </c:pt>
                <c:pt idx="459">
                  <c:v>43254.800000000032</c:v>
                </c:pt>
                <c:pt idx="460">
                  <c:v>45025.600000000035</c:v>
                </c:pt>
                <c:pt idx="461">
                  <c:v>41615.600000000035</c:v>
                </c:pt>
                <c:pt idx="462">
                  <c:v>41659.600000000035</c:v>
                </c:pt>
                <c:pt idx="463">
                  <c:v>38249.600000000035</c:v>
                </c:pt>
                <c:pt idx="464">
                  <c:v>38426.800000000032</c:v>
                </c:pt>
                <c:pt idx="465">
                  <c:v>37747.200000000033</c:v>
                </c:pt>
                <c:pt idx="466">
                  <c:v>38198.000000000036</c:v>
                </c:pt>
                <c:pt idx="467">
                  <c:v>44788.400000000038</c:v>
                </c:pt>
                <c:pt idx="468">
                  <c:v>41378.400000000038</c:v>
                </c:pt>
                <c:pt idx="469">
                  <c:v>44658.200000000041</c:v>
                </c:pt>
                <c:pt idx="470">
                  <c:v>47428.200000000041</c:v>
                </c:pt>
                <c:pt idx="471">
                  <c:v>45503.800000000039</c:v>
                </c:pt>
                <c:pt idx="472">
                  <c:v>42093.800000000039</c:v>
                </c:pt>
                <c:pt idx="473">
                  <c:v>40052.400000000038</c:v>
                </c:pt>
                <c:pt idx="474">
                  <c:v>42130.000000000036</c:v>
                </c:pt>
                <c:pt idx="475">
                  <c:v>42694.000000000036</c:v>
                </c:pt>
                <c:pt idx="476">
                  <c:v>41658.800000000039</c:v>
                </c:pt>
                <c:pt idx="477">
                  <c:v>38248.800000000039</c:v>
                </c:pt>
                <c:pt idx="478">
                  <c:v>39139.600000000042</c:v>
                </c:pt>
                <c:pt idx="479">
                  <c:v>41528.400000000045</c:v>
                </c:pt>
                <c:pt idx="480">
                  <c:v>45729.400000000045</c:v>
                </c:pt>
                <c:pt idx="481">
                  <c:v>45693.200000000048</c:v>
                </c:pt>
                <c:pt idx="482">
                  <c:v>46914.000000000051</c:v>
                </c:pt>
                <c:pt idx="483">
                  <c:v>44502.400000000052</c:v>
                </c:pt>
                <c:pt idx="484">
                  <c:v>44971.000000000051</c:v>
                </c:pt>
                <c:pt idx="485">
                  <c:v>49453.000000000051</c:v>
                </c:pt>
                <c:pt idx="486">
                  <c:v>51772.200000000048</c:v>
                </c:pt>
                <c:pt idx="487">
                  <c:v>50798.200000000048</c:v>
                </c:pt>
                <c:pt idx="488">
                  <c:v>50798.200000000048</c:v>
                </c:pt>
                <c:pt idx="489">
                  <c:v>51764.400000000045</c:v>
                </c:pt>
                <c:pt idx="490">
                  <c:v>48744.600000000042</c:v>
                </c:pt>
                <c:pt idx="491">
                  <c:v>48290.600000000042</c:v>
                </c:pt>
                <c:pt idx="492">
                  <c:v>44880.600000000042</c:v>
                </c:pt>
                <c:pt idx="493">
                  <c:v>45299.200000000041</c:v>
                </c:pt>
                <c:pt idx="494">
                  <c:v>44167.000000000044</c:v>
                </c:pt>
                <c:pt idx="495">
                  <c:v>41904.600000000042</c:v>
                </c:pt>
                <c:pt idx="496">
                  <c:v>47243.000000000044</c:v>
                </c:pt>
                <c:pt idx="497">
                  <c:v>47243.000000000044</c:v>
                </c:pt>
                <c:pt idx="498">
                  <c:v>46370.200000000041</c:v>
                </c:pt>
                <c:pt idx="499">
                  <c:v>50881.800000000039</c:v>
                </c:pt>
                <c:pt idx="500">
                  <c:v>49492.400000000038</c:v>
                </c:pt>
                <c:pt idx="501">
                  <c:v>49062.400000000038</c:v>
                </c:pt>
                <c:pt idx="502">
                  <c:v>47868.000000000036</c:v>
                </c:pt>
                <c:pt idx="503">
                  <c:v>47787.800000000039</c:v>
                </c:pt>
                <c:pt idx="504">
                  <c:v>51248.000000000036</c:v>
                </c:pt>
                <c:pt idx="505">
                  <c:v>54179.400000000038</c:v>
                </c:pt>
                <c:pt idx="506">
                  <c:v>53316.800000000039</c:v>
                </c:pt>
                <c:pt idx="507">
                  <c:v>56287.800000000039</c:v>
                </c:pt>
                <c:pt idx="508">
                  <c:v>58283.400000000038</c:v>
                </c:pt>
                <c:pt idx="509">
                  <c:v>62216.000000000036</c:v>
                </c:pt>
                <c:pt idx="510">
                  <c:v>65160.200000000033</c:v>
                </c:pt>
                <c:pt idx="511">
                  <c:v>61750.200000000033</c:v>
                </c:pt>
                <c:pt idx="512">
                  <c:v>61239.600000000035</c:v>
                </c:pt>
                <c:pt idx="513">
                  <c:v>61300.200000000033</c:v>
                </c:pt>
                <c:pt idx="514">
                  <c:v>60406.400000000031</c:v>
                </c:pt>
                <c:pt idx="515">
                  <c:v>59788.200000000033</c:v>
                </c:pt>
                <c:pt idx="516">
                  <c:v>64063.000000000036</c:v>
                </c:pt>
                <c:pt idx="517">
                  <c:v>60653.000000000036</c:v>
                </c:pt>
                <c:pt idx="518">
                  <c:v>59341.400000000038</c:v>
                </c:pt>
                <c:pt idx="519">
                  <c:v>58069.400000000038</c:v>
                </c:pt>
                <c:pt idx="520">
                  <c:v>57092.600000000035</c:v>
                </c:pt>
                <c:pt idx="521">
                  <c:v>56687.600000000035</c:v>
                </c:pt>
                <c:pt idx="522">
                  <c:v>57078.400000000038</c:v>
                </c:pt>
                <c:pt idx="523">
                  <c:v>58285.600000000035</c:v>
                </c:pt>
                <c:pt idx="524">
                  <c:v>55713.600000000035</c:v>
                </c:pt>
                <c:pt idx="525">
                  <c:v>55735.200000000033</c:v>
                </c:pt>
                <c:pt idx="526">
                  <c:v>54737.400000000031</c:v>
                </c:pt>
                <c:pt idx="527">
                  <c:v>53414.200000000033</c:v>
                </c:pt>
                <c:pt idx="528">
                  <c:v>53414.200000000033</c:v>
                </c:pt>
                <c:pt idx="529">
                  <c:v>56170.200000000033</c:v>
                </c:pt>
                <c:pt idx="530">
                  <c:v>55931.200000000033</c:v>
                </c:pt>
                <c:pt idx="531">
                  <c:v>55055.400000000031</c:v>
                </c:pt>
                <c:pt idx="532">
                  <c:v>53359.000000000029</c:v>
                </c:pt>
                <c:pt idx="533">
                  <c:v>55164.600000000028</c:v>
                </c:pt>
                <c:pt idx="534">
                  <c:v>56450.600000000028</c:v>
                </c:pt>
                <c:pt idx="535">
                  <c:v>53040.600000000028</c:v>
                </c:pt>
                <c:pt idx="536">
                  <c:v>51062.000000000029</c:v>
                </c:pt>
                <c:pt idx="537">
                  <c:v>51688.400000000031</c:v>
                </c:pt>
                <c:pt idx="538">
                  <c:v>49949.600000000028</c:v>
                </c:pt>
                <c:pt idx="539">
                  <c:v>51220.800000000025</c:v>
                </c:pt>
                <c:pt idx="540">
                  <c:v>50702.800000000025</c:v>
                </c:pt>
                <c:pt idx="541">
                  <c:v>48850.000000000022</c:v>
                </c:pt>
                <c:pt idx="542">
                  <c:v>49013.000000000022</c:v>
                </c:pt>
                <c:pt idx="543">
                  <c:v>48934.000000000022</c:v>
                </c:pt>
                <c:pt idx="544">
                  <c:v>51043.800000000025</c:v>
                </c:pt>
                <c:pt idx="545">
                  <c:v>51068.000000000022</c:v>
                </c:pt>
                <c:pt idx="546">
                  <c:v>51198.800000000025</c:v>
                </c:pt>
                <c:pt idx="547">
                  <c:v>51854.000000000022</c:v>
                </c:pt>
                <c:pt idx="548">
                  <c:v>51854.000000000022</c:v>
                </c:pt>
                <c:pt idx="549">
                  <c:v>52082.60000000002</c:v>
                </c:pt>
                <c:pt idx="550">
                  <c:v>51997.200000000019</c:v>
                </c:pt>
                <c:pt idx="551">
                  <c:v>51453.60000000002</c:v>
                </c:pt>
                <c:pt idx="552">
                  <c:v>52563.000000000022</c:v>
                </c:pt>
                <c:pt idx="553">
                  <c:v>53059.000000000022</c:v>
                </c:pt>
                <c:pt idx="554">
                  <c:v>53214.800000000025</c:v>
                </c:pt>
                <c:pt idx="555">
                  <c:v>53090.400000000023</c:v>
                </c:pt>
                <c:pt idx="556">
                  <c:v>52701.000000000022</c:v>
                </c:pt>
                <c:pt idx="557">
                  <c:v>53781.800000000025</c:v>
                </c:pt>
                <c:pt idx="558">
                  <c:v>53767.000000000022</c:v>
                </c:pt>
                <c:pt idx="559">
                  <c:v>53886.200000000019</c:v>
                </c:pt>
                <c:pt idx="560">
                  <c:v>52999.800000000017</c:v>
                </c:pt>
                <c:pt idx="561">
                  <c:v>51288.000000000015</c:v>
                </c:pt>
                <c:pt idx="562">
                  <c:v>51064.200000000012</c:v>
                </c:pt>
                <c:pt idx="563">
                  <c:v>54030.80000000001</c:v>
                </c:pt>
                <c:pt idx="564">
                  <c:v>54776.000000000007</c:v>
                </c:pt>
                <c:pt idx="565">
                  <c:v>55890.000000000007</c:v>
                </c:pt>
                <c:pt idx="566">
                  <c:v>55610.600000000006</c:v>
                </c:pt>
                <c:pt idx="567">
                  <c:v>56890.200000000004</c:v>
                </c:pt>
                <c:pt idx="568">
                  <c:v>57276.000000000007</c:v>
                </c:pt>
                <c:pt idx="569">
                  <c:v>57736.000000000007</c:v>
                </c:pt>
                <c:pt idx="570">
                  <c:v>58365.400000000009</c:v>
                </c:pt>
                <c:pt idx="571">
                  <c:v>60615.80000000001</c:v>
                </c:pt>
                <c:pt idx="572">
                  <c:v>57205.80000000001</c:v>
                </c:pt>
                <c:pt idx="573">
                  <c:v>57023.80000000001</c:v>
                </c:pt>
                <c:pt idx="574">
                  <c:v>57707.600000000013</c:v>
                </c:pt>
                <c:pt idx="575">
                  <c:v>56848.400000000016</c:v>
                </c:pt>
                <c:pt idx="576">
                  <c:v>57094.000000000015</c:v>
                </c:pt>
                <c:pt idx="577">
                  <c:v>58260.000000000015</c:v>
                </c:pt>
                <c:pt idx="578">
                  <c:v>60253.000000000015</c:v>
                </c:pt>
                <c:pt idx="579">
                  <c:v>60677.400000000016</c:v>
                </c:pt>
                <c:pt idx="580">
                  <c:v>61584.000000000015</c:v>
                </c:pt>
                <c:pt idx="581">
                  <c:v>61496.000000000015</c:v>
                </c:pt>
                <c:pt idx="582">
                  <c:v>62261.400000000016</c:v>
                </c:pt>
                <c:pt idx="583">
                  <c:v>62679.400000000016</c:v>
                </c:pt>
                <c:pt idx="584">
                  <c:v>62054.400000000016</c:v>
                </c:pt>
                <c:pt idx="585">
                  <c:v>62914.400000000016</c:v>
                </c:pt>
                <c:pt idx="586">
                  <c:v>62582.400000000016</c:v>
                </c:pt>
                <c:pt idx="587">
                  <c:v>63247.600000000013</c:v>
                </c:pt>
                <c:pt idx="588">
                  <c:v>63267.000000000015</c:v>
                </c:pt>
                <c:pt idx="589">
                  <c:v>63779.200000000012</c:v>
                </c:pt>
                <c:pt idx="590">
                  <c:v>64299.000000000015</c:v>
                </c:pt>
                <c:pt idx="591">
                  <c:v>64479.000000000015</c:v>
                </c:pt>
                <c:pt idx="592">
                  <c:v>64954.400000000016</c:v>
                </c:pt>
                <c:pt idx="593">
                  <c:v>66898.800000000017</c:v>
                </c:pt>
                <c:pt idx="594">
                  <c:v>66372.800000000017</c:v>
                </c:pt>
                <c:pt idx="595">
                  <c:v>67023.000000000015</c:v>
                </c:pt>
                <c:pt idx="596">
                  <c:v>67218.200000000012</c:v>
                </c:pt>
                <c:pt idx="597">
                  <c:v>67465.400000000009</c:v>
                </c:pt>
                <c:pt idx="598">
                  <c:v>66313.8</c:v>
                </c:pt>
                <c:pt idx="599">
                  <c:v>65721.600000000006</c:v>
                </c:pt>
                <c:pt idx="600">
                  <c:v>65165.8</c:v>
                </c:pt>
                <c:pt idx="601">
                  <c:v>67599.199999999997</c:v>
                </c:pt>
                <c:pt idx="602">
                  <c:v>63893</c:v>
                </c:pt>
                <c:pt idx="603">
                  <c:v>60483</c:v>
                </c:pt>
                <c:pt idx="604">
                  <c:v>60031</c:v>
                </c:pt>
                <c:pt idx="605">
                  <c:v>59335</c:v>
                </c:pt>
                <c:pt idx="606">
                  <c:v>59410.6</c:v>
                </c:pt>
                <c:pt idx="607">
                  <c:v>55341</c:v>
                </c:pt>
                <c:pt idx="608">
                  <c:v>56896</c:v>
                </c:pt>
                <c:pt idx="609">
                  <c:v>58923.4</c:v>
                </c:pt>
                <c:pt idx="610">
                  <c:v>60461.200000000004</c:v>
                </c:pt>
                <c:pt idx="611">
                  <c:v>58932.000000000007</c:v>
                </c:pt>
                <c:pt idx="612">
                  <c:v>56392.400000000009</c:v>
                </c:pt>
                <c:pt idx="613">
                  <c:v>57878.80000000001</c:v>
                </c:pt>
                <c:pt idx="614">
                  <c:v>57271.600000000013</c:v>
                </c:pt>
                <c:pt idx="615">
                  <c:v>55017.000000000015</c:v>
                </c:pt>
                <c:pt idx="616">
                  <c:v>54877.600000000013</c:v>
                </c:pt>
                <c:pt idx="617">
                  <c:v>54877.600000000013</c:v>
                </c:pt>
                <c:pt idx="618">
                  <c:v>54426.000000000015</c:v>
                </c:pt>
                <c:pt idx="619">
                  <c:v>53195.600000000013</c:v>
                </c:pt>
                <c:pt idx="620">
                  <c:v>53766.400000000016</c:v>
                </c:pt>
                <c:pt idx="621">
                  <c:v>51367.600000000013</c:v>
                </c:pt>
                <c:pt idx="622">
                  <c:v>54366.400000000016</c:v>
                </c:pt>
                <c:pt idx="623">
                  <c:v>50956.400000000016</c:v>
                </c:pt>
                <c:pt idx="624">
                  <c:v>49873.400000000016</c:v>
                </c:pt>
                <c:pt idx="625">
                  <c:v>48772.800000000017</c:v>
                </c:pt>
                <c:pt idx="626">
                  <c:v>45362.800000000017</c:v>
                </c:pt>
                <c:pt idx="627">
                  <c:v>47055.60000000002</c:v>
                </c:pt>
                <c:pt idx="628">
                  <c:v>47294.000000000022</c:v>
                </c:pt>
                <c:pt idx="629">
                  <c:v>46462.800000000025</c:v>
                </c:pt>
                <c:pt idx="630">
                  <c:v>47230.600000000028</c:v>
                </c:pt>
                <c:pt idx="631">
                  <c:v>46599.200000000026</c:v>
                </c:pt>
                <c:pt idx="632">
                  <c:v>47547.400000000023</c:v>
                </c:pt>
                <c:pt idx="633">
                  <c:v>49725.000000000022</c:v>
                </c:pt>
                <c:pt idx="634">
                  <c:v>50371.800000000025</c:v>
                </c:pt>
                <c:pt idx="635">
                  <c:v>51778.000000000022</c:v>
                </c:pt>
                <c:pt idx="636">
                  <c:v>51592.60000000002</c:v>
                </c:pt>
                <c:pt idx="637">
                  <c:v>51477.400000000023</c:v>
                </c:pt>
                <c:pt idx="638">
                  <c:v>48847.800000000025</c:v>
                </c:pt>
                <c:pt idx="639">
                  <c:v>49558.000000000022</c:v>
                </c:pt>
                <c:pt idx="640">
                  <c:v>50158.000000000022</c:v>
                </c:pt>
                <c:pt idx="641">
                  <c:v>50438.400000000023</c:v>
                </c:pt>
                <c:pt idx="642">
                  <c:v>52379.800000000025</c:v>
                </c:pt>
                <c:pt idx="643">
                  <c:v>53013.400000000023</c:v>
                </c:pt>
                <c:pt idx="644">
                  <c:v>54170.800000000025</c:v>
                </c:pt>
                <c:pt idx="645">
                  <c:v>54170.800000000025</c:v>
                </c:pt>
                <c:pt idx="646">
                  <c:v>53843.000000000022</c:v>
                </c:pt>
                <c:pt idx="647">
                  <c:v>52732.800000000025</c:v>
                </c:pt>
                <c:pt idx="648">
                  <c:v>53554.200000000026</c:v>
                </c:pt>
                <c:pt idx="649">
                  <c:v>55085.000000000029</c:v>
                </c:pt>
                <c:pt idx="650">
                  <c:v>54952.600000000028</c:v>
                </c:pt>
                <c:pt idx="651">
                  <c:v>55881.800000000025</c:v>
                </c:pt>
                <c:pt idx="652">
                  <c:v>56355.600000000028</c:v>
                </c:pt>
                <c:pt idx="653">
                  <c:v>55558.600000000028</c:v>
                </c:pt>
                <c:pt idx="654">
                  <c:v>54792.200000000026</c:v>
                </c:pt>
                <c:pt idx="655">
                  <c:v>55099.600000000028</c:v>
                </c:pt>
                <c:pt idx="656">
                  <c:v>53715.000000000029</c:v>
                </c:pt>
                <c:pt idx="657">
                  <c:v>55119.400000000031</c:v>
                </c:pt>
                <c:pt idx="658">
                  <c:v>56108.200000000033</c:v>
                </c:pt>
                <c:pt idx="659">
                  <c:v>57229.000000000036</c:v>
                </c:pt>
                <c:pt idx="660">
                  <c:v>55614.400000000038</c:v>
                </c:pt>
                <c:pt idx="661">
                  <c:v>57356.000000000036</c:v>
                </c:pt>
                <c:pt idx="662">
                  <c:v>56798.600000000035</c:v>
                </c:pt>
                <c:pt idx="663">
                  <c:v>56066.400000000038</c:v>
                </c:pt>
                <c:pt idx="664">
                  <c:v>52656.400000000038</c:v>
                </c:pt>
                <c:pt idx="665">
                  <c:v>51703.800000000039</c:v>
                </c:pt>
                <c:pt idx="666">
                  <c:v>49536.800000000039</c:v>
                </c:pt>
                <c:pt idx="667">
                  <c:v>45831.200000000041</c:v>
                </c:pt>
                <c:pt idx="668">
                  <c:v>47943.800000000039</c:v>
                </c:pt>
                <c:pt idx="669">
                  <c:v>48555.400000000038</c:v>
                </c:pt>
                <c:pt idx="670">
                  <c:v>52014.000000000036</c:v>
                </c:pt>
                <c:pt idx="671">
                  <c:v>50442.800000000039</c:v>
                </c:pt>
                <c:pt idx="672">
                  <c:v>48751.000000000036</c:v>
                </c:pt>
                <c:pt idx="673">
                  <c:v>52080.400000000038</c:v>
                </c:pt>
                <c:pt idx="674">
                  <c:v>48670.400000000038</c:v>
                </c:pt>
                <c:pt idx="675">
                  <c:v>48565.600000000035</c:v>
                </c:pt>
                <c:pt idx="676">
                  <c:v>50950.000000000036</c:v>
                </c:pt>
                <c:pt idx="677">
                  <c:v>53254.200000000033</c:v>
                </c:pt>
                <c:pt idx="678">
                  <c:v>52157.200000000033</c:v>
                </c:pt>
                <c:pt idx="679">
                  <c:v>53532.200000000033</c:v>
                </c:pt>
                <c:pt idx="680">
                  <c:v>53016.400000000031</c:v>
                </c:pt>
                <c:pt idx="681">
                  <c:v>49606.400000000031</c:v>
                </c:pt>
                <c:pt idx="682">
                  <c:v>51807.000000000029</c:v>
                </c:pt>
                <c:pt idx="683">
                  <c:v>51627.200000000026</c:v>
                </c:pt>
                <c:pt idx="684">
                  <c:v>52064.600000000028</c:v>
                </c:pt>
                <c:pt idx="685">
                  <c:v>54352.800000000025</c:v>
                </c:pt>
                <c:pt idx="686">
                  <c:v>54126.600000000028</c:v>
                </c:pt>
                <c:pt idx="687">
                  <c:v>54126.600000000028</c:v>
                </c:pt>
                <c:pt idx="688">
                  <c:v>52496.800000000025</c:v>
                </c:pt>
                <c:pt idx="689">
                  <c:v>54691.600000000028</c:v>
                </c:pt>
                <c:pt idx="690">
                  <c:v>57557.400000000031</c:v>
                </c:pt>
                <c:pt idx="691">
                  <c:v>57357.400000000031</c:v>
                </c:pt>
                <c:pt idx="692">
                  <c:v>56954.600000000028</c:v>
                </c:pt>
                <c:pt idx="693">
                  <c:v>56601.400000000031</c:v>
                </c:pt>
                <c:pt idx="694">
                  <c:v>58058.200000000033</c:v>
                </c:pt>
                <c:pt idx="695">
                  <c:v>58653.400000000031</c:v>
                </c:pt>
                <c:pt idx="696">
                  <c:v>58165.600000000028</c:v>
                </c:pt>
                <c:pt idx="697">
                  <c:v>57354.800000000025</c:v>
                </c:pt>
                <c:pt idx="698">
                  <c:v>58082.400000000023</c:v>
                </c:pt>
                <c:pt idx="699">
                  <c:v>58077.800000000025</c:v>
                </c:pt>
                <c:pt idx="700">
                  <c:v>58342.400000000023</c:v>
                </c:pt>
                <c:pt idx="701">
                  <c:v>56777.60000000002</c:v>
                </c:pt>
                <c:pt idx="702">
                  <c:v>56678.800000000017</c:v>
                </c:pt>
                <c:pt idx="703">
                  <c:v>54507.400000000016</c:v>
                </c:pt>
                <c:pt idx="704">
                  <c:v>56377.400000000016</c:v>
                </c:pt>
                <c:pt idx="705">
                  <c:v>55746.400000000016</c:v>
                </c:pt>
                <c:pt idx="706">
                  <c:v>53938.200000000019</c:v>
                </c:pt>
                <c:pt idx="707">
                  <c:v>55295.60000000002</c:v>
                </c:pt>
                <c:pt idx="708">
                  <c:v>53989.400000000023</c:v>
                </c:pt>
                <c:pt idx="709">
                  <c:v>50579.400000000023</c:v>
                </c:pt>
                <c:pt idx="710">
                  <c:v>52331.400000000023</c:v>
                </c:pt>
                <c:pt idx="711">
                  <c:v>54645.60000000002</c:v>
                </c:pt>
                <c:pt idx="712">
                  <c:v>54066.200000000019</c:v>
                </c:pt>
                <c:pt idx="713">
                  <c:v>51649.000000000022</c:v>
                </c:pt>
                <c:pt idx="714">
                  <c:v>53374.200000000019</c:v>
                </c:pt>
                <c:pt idx="715">
                  <c:v>54370.800000000017</c:v>
                </c:pt>
                <c:pt idx="716">
                  <c:v>56441.000000000015</c:v>
                </c:pt>
                <c:pt idx="717">
                  <c:v>56410.200000000012</c:v>
                </c:pt>
                <c:pt idx="718">
                  <c:v>58420.600000000013</c:v>
                </c:pt>
                <c:pt idx="719">
                  <c:v>57967.80000000001</c:v>
                </c:pt>
                <c:pt idx="720">
                  <c:v>58406.400000000009</c:v>
                </c:pt>
                <c:pt idx="721">
                  <c:v>56933.400000000009</c:v>
                </c:pt>
                <c:pt idx="722">
                  <c:v>58370.200000000012</c:v>
                </c:pt>
                <c:pt idx="723">
                  <c:v>57056.000000000015</c:v>
                </c:pt>
                <c:pt idx="724">
                  <c:v>57353.000000000015</c:v>
                </c:pt>
                <c:pt idx="725">
                  <c:v>58898.000000000015</c:v>
                </c:pt>
                <c:pt idx="726">
                  <c:v>60148.000000000015</c:v>
                </c:pt>
                <c:pt idx="727">
                  <c:v>61777.000000000015</c:v>
                </c:pt>
                <c:pt idx="728">
                  <c:v>60513.800000000017</c:v>
                </c:pt>
                <c:pt idx="729">
                  <c:v>61225.800000000017</c:v>
                </c:pt>
                <c:pt idx="730">
                  <c:v>61240.200000000019</c:v>
                </c:pt>
                <c:pt idx="731">
                  <c:v>62787.000000000022</c:v>
                </c:pt>
                <c:pt idx="732">
                  <c:v>63776.800000000025</c:v>
                </c:pt>
                <c:pt idx="733">
                  <c:v>63767.200000000026</c:v>
                </c:pt>
                <c:pt idx="734">
                  <c:v>63484.200000000026</c:v>
                </c:pt>
                <c:pt idx="735">
                  <c:v>63956.600000000028</c:v>
                </c:pt>
                <c:pt idx="736">
                  <c:v>64681.400000000031</c:v>
                </c:pt>
                <c:pt idx="737">
                  <c:v>64401.800000000032</c:v>
                </c:pt>
                <c:pt idx="738">
                  <c:v>64839.400000000031</c:v>
                </c:pt>
                <c:pt idx="739">
                  <c:v>64759.800000000032</c:v>
                </c:pt>
                <c:pt idx="740">
                  <c:v>64720.200000000033</c:v>
                </c:pt>
                <c:pt idx="741">
                  <c:v>65874.000000000029</c:v>
                </c:pt>
                <c:pt idx="742">
                  <c:v>66133.200000000026</c:v>
                </c:pt>
                <c:pt idx="743">
                  <c:v>66338.400000000023</c:v>
                </c:pt>
                <c:pt idx="744">
                  <c:v>65238.60000000002</c:v>
                </c:pt>
                <c:pt idx="745">
                  <c:v>64876.000000000022</c:v>
                </c:pt>
                <c:pt idx="746">
                  <c:v>65004.60000000002</c:v>
                </c:pt>
                <c:pt idx="747">
                  <c:v>67002.200000000026</c:v>
                </c:pt>
                <c:pt idx="748">
                  <c:v>67278.60000000002</c:v>
                </c:pt>
                <c:pt idx="749">
                  <c:v>68457.800000000017</c:v>
                </c:pt>
                <c:pt idx="750">
                  <c:v>68457.800000000017</c:v>
                </c:pt>
                <c:pt idx="751">
                  <c:v>67637.200000000012</c:v>
                </c:pt>
                <c:pt idx="752">
                  <c:v>65748.800000000017</c:v>
                </c:pt>
                <c:pt idx="753">
                  <c:v>64658.400000000016</c:v>
                </c:pt>
                <c:pt idx="754">
                  <c:v>65494.200000000019</c:v>
                </c:pt>
                <c:pt idx="755">
                  <c:v>65731.60000000002</c:v>
                </c:pt>
                <c:pt idx="756">
                  <c:v>67511.000000000015</c:v>
                </c:pt>
                <c:pt idx="757">
                  <c:v>66818.400000000009</c:v>
                </c:pt>
                <c:pt idx="758">
                  <c:v>66649.400000000009</c:v>
                </c:pt>
                <c:pt idx="759">
                  <c:v>67615.8</c:v>
                </c:pt>
                <c:pt idx="760">
                  <c:v>68901.400000000009</c:v>
                </c:pt>
                <c:pt idx="761">
                  <c:v>69317.8</c:v>
                </c:pt>
                <c:pt idx="762">
                  <c:v>70970.2</c:v>
                </c:pt>
                <c:pt idx="763">
                  <c:v>71077.599999999991</c:v>
                </c:pt>
                <c:pt idx="764">
                  <c:v>71175.999999999985</c:v>
                </c:pt>
                <c:pt idx="765">
                  <c:v>72389.39999999998</c:v>
                </c:pt>
                <c:pt idx="766">
                  <c:v>73133.39999999998</c:v>
                </c:pt>
                <c:pt idx="767">
                  <c:v>73483.799999999974</c:v>
                </c:pt>
                <c:pt idx="768">
                  <c:v>73553.799999999974</c:v>
                </c:pt>
                <c:pt idx="769">
                  <c:v>75129.799999999974</c:v>
                </c:pt>
                <c:pt idx="770">
                  <c:v>74983.199999999968</c:v>
                </c:pt>
                <c:pt idx="771">
                  <c:v>73758.199999999968</c:v>
                </c:pt>
                <c:pt idx="772">
                  <c:v>74224.999999999971</c:v>
                </c:pt>
                <c:pt idx="773">
                  <c:v>77007.999999999971</c:v>
                </c:pt>
                <c:pt idx="774">
                  <c:v>75441.599999999977</c:v>
                </c:pt>
                <c:pt idx="775">
                  <c:v>76533.999999999971</c:v>
                </c:pt>
                <c:pt idx="776">
                  <c:v>76492.599999999977</c:v>
                </c:pt>
                <c:pt idx="777">
                  <c:v>77810.999999999971</c:v>
                </c:pt>
                <c:pt idx="778">
                  <c:v>79356.199999999968</c:v>
                </c:pt>
                <c:pt idx="779">
                  <c:v>78896.399999999965</c:v>
                </c:pt>
                <c:pt idx="780">
                  <c:v>80976.599999999962</c:v>
                </c:pt>
                <c:pt idx="781">
                  <c:v>80231.999999999956</c:v>
                </c:pt>
                <c:pt idx="782">
                  <c:v>80276.999999999956</c:v>
                </c:pt>
                <c:pt idx="783">
                  <c:v>82063.599999999962</c:v>
                </c:pt>
                <c:pt idx="784">
                  <c:v>83038.199999999968</c:v>
                </c:pt>
                <c:pt idx="785">
                  <c:v>83038.199999999968</c:v>
                </c:pt>
                <c:pt idx="786">
                  <c:v>82896.199999999968</c:v>
                </c:pt>
                <c:pt idx="787">
                  <c:v>83334.999999999971</c:v>
                </c:pt>
                <c:pt idx="788">
                  <c:v>83903.199999999968</c:v>
                </c:pt>
                <c:pt idx="789">
                  <c:v>82392.999999999971</c:v>
                </c:pt>
                <c:pt idx="790">
                  <c:v>77823.599999999977</c:v>
                </c:pt>
                <c:pt idx="791">
                  <c:v>80598.599999999977</c:v>
                </c:pt>
                <c:pt idx="792">
                  <c:v>80812.199999999983</c:v>
                </c:pt>
                <c:pt idx="793">
                  <c:v>81501.799999999988</c:v>
                </c:pt>
                <c:pt idx="794">
                  <c:v>78091.799999999988</c:v>
                </c:pt>
                <c:pt idx="795">
                  <c:v>80786.199999999983</c:v>
                </c:pt>
                <c:pt idx="796">
                  <c:v>84942.799999999988</c:v>
                </c:pt>
                <c:pt idx="797">
                  <c:v>85611.199999999983</c:v>
                </c:pt>
                <c:pt idx="798">
                  <c:v>87179.999999999985</c:v>
                </c:pt>
                <c:pt idx="799">
                  <c:v>86283.599999999991</c:v>
                </c:pt>
                <c:pt idx="800">
                  <c:v>88598.399999999994</c:v>
                </c:pt>
                <c:pt idx="801">
                  <c:v>88618.799999999988</c:v>
                </c:pt>
                <c:pt idx="802">
                  <c:v>90525.599999999991</c:v>
                </c:pt>
                <c:pt idx="803">
                  <c:v>90175.599999999991</c:v>
                </c:pt>
                <c:pt idx="804">
                  <c:v>90733.2</c:v>
                </c:pt>
                <c:pt idx="805">
                  <c:v>90733.2</c:v>
                </c:pt>
                <c:pt idx="806">
                  <c:v>90857.599999999991</c:v>
                </c:pt>
                <c:pt idx="807">
                  <c:v>92636.2</c:v>
                </c:pt>
                <c:pt idx="808">
                  <c:v>89226.2</c:v>
                </c:pt>
                <c:pt idx="809">
                  <c:v>85816.2</c:v>
                </c:pt>
                <c:pt idx="810">
                  <c:v>77557</c:v>
                </c:pt>
                <c:pt idx="811">
                  <c:v>74147</c:v>
                </c:pt>
                <c:pt idx="812">
                  <c:v>74924.800000000003</c:v>
                </c:pt>
                <c:pt idx="813">
                  <c:v>70796.400000000009</c:v>
                </c:pt>
                <c:pt idx="814">
                  <c:v>65226.200000000012</c:v>
                </c:pt>
                <c:pt idx="815">
                  <c:v>73549.200000000012</c:v>
                </c:pt>
                <c:pt idx="816">
                  <c:v>70139.200000000012</c:v>
                </c:pt>
                <c:pt idx="817">
                  <c:v>77235.000000000015</c:v>
                </c:pt>
                <c:pt idx="818">
                  <c:v>72463.200000000012</c:v>
                </c:pt>
                <c:pt idx="819">
                  <c:v>67039.000000000015</c:v>
                </c:pt>
                <c:pt idx="820">
                  <c:v>54625.000000000015</c:v>
                </c:pt>
                <c:pt idx="821">
                  <c:v>48823.200000000012</c:v>
                </c:pt>
                <c:pt idx="822">
                  <c:v>56146.200000000012</c:v>
                </c:pt>
                <c:pt idx="823">
                  <c:v>70995.600000000006</c:v>
                </c:pt>
                <c:pt idx="824">
                  <c:v>62557.8</c:v>
                </c:pt>
                <c:pt idx="825">
                  <c:v>82055.399999999994</c:v>
                </c:pt>
                <c:pt idx="826">
                  <c:v>78442.399999999994</c:v>
                </c:pt>
                <c:pt idx="827">
                  <c:v>84417.799999999988</c:v>
                </c:pt>
                <c:pt idx="828">
                  <c:v>81007.799999999988</c:v>
                </c:pt>
                <c:pt idx="829">
                  <c:v>77597.799999999988</c:v>
                </c:pt>
                <c:pt idx="830">
                  <c:v>77345.199999999983</c:v>
                </c:pt>
                <c:pt idx="831">
                  <c:v>70453.799999999988</c:v>
                </c:pt>
                <c:pt idx="832">
                  <c:v>67043.799999999988</c:v>
                </c:pt>
                <c:pt idx="833">
                  <c:v>63633.799999999988</c:v>
                </c:pt>
                <c:pt idx="834">
                  <c:v>69808.999999999985</c:v>
                </c:pt>
                <c:pt idx="835">
                  <c:v>66398.999999999985</c:v>
                </c:pt>
                <c:pt idx="836">
                  <c:v>67909.199999999983</c:v>
                </c:pt>
                <c:pt idx="837">
                  <c:v>74453.39999999998</c:v>
                </c:pt>
                <c:pt idx="838">
                  <c:v>71465.999999999985</c:v>
                </c:pt>
                <c:pt idx="839">
                  <c:v>73616.999999999985</c:v>
                </c:pt>
                <c:pt idx="840">
                  <c:v>67747.999999999985</c:v>
                </c:pt>
                <c:pt idx="841">
                  <c:v>63581.599999999984</c:v>
                </c:pt>
                <c:pt idx="842">
                  <c:v>60171.599999999984</c:v>
                </c:pt>
                <c:pt idx="843">
                  <c:v>59991.799999999981</c:v>
                </c:pt>
                <c:pt idx="844">
                  <c:v>58107.599999999984</c:v>
                </c:pt>
                <c:pt idx="845">
                  <c:v>54697.599999999984</c:v>
                </c:pt>
                <c:pt idx="846">
                  <c:v>51287.599999999984</c:v>
                </c:pt>
                <c:pt idx="847">
                  <c:v>54604.999999999985</c:v>
                </c:pt>
                <c:pt idx="848">
                  <c:v>56096.599999999984</c:v>
                </c:pt>
                <c:pt idx="849">
                  <c:v>53978.599999999984</c:v>
                </c:pt>
                <c:pt idx="850">
                  <c:v>50568.599999999984</c:v>
                </c:pt>
                <c:pt idx="851">
                  <c:v>55801.199999999983</c:v>
                </c:pt>
                <c:pt idx="852">
                  <c:v>55338.599999999984</c:v>
                </c:pt>
                <c:pt idx="853">
                  <c:v>58240.599999999984</c:v>
                </c:pt>
                <c:pt idx="854">
                  <c:v>59261.799999999981</c:v>
                </c:pt>
                <c:pt idx="855">
                  <c:v>55851.799999999981</c:v>
                </c:pt>
                <c:pt idx="856">
                  <c:v>61954.999999999978</c:v>
                </c:pt>
                <c:pt idx="857">
                  <c:v>62309.999999999978</c:v>
                </c:pt>
                <c:pt idx="858">
                  <c:v>58087.39999999998</c:v>
                </c:pt>
                <c:pt idx="859">
                  <c:v>60405.999999999978</c:v>
                </c:pt>
                <c:pt idx="860">
                  <c:v>62336.199999999975</c:v>
                </c:pt>
                <c:pt idx="861">
                  <c:v>63420.999999999978</c:v>
                </c:pt>
                <c:pt idx="862">
                  <c:v>65761.39999999998</c:v>
                </c:pt>
                <c:pt idx="863">
                  <c:v>68130.799999999974</c:v>
                </c:pt>
                <c:pt idx="864">
                  <c:v>69702.199999999968</c:v>
                </c:pt>
                <c:pt idx="865">
                  <c:v>66292.199999999968</c:v>
                </c:pt>
                <c:pt idx="866">
                  <c:v>62882.199999999968</c:v>
                </c:pt>
                <c:pt idx="867">
                  <c:v>64769.199999999968</c:v>
                </c:pt>
                <c:pt idx="868">
                  <c:v>65933.399999999965</c:v>
                </c:pt>
                <c:pt idx="869">
                  <c:v>69519.199999999968</c:v>
                </c:pt>
                <c:pt idx="870">
                  <c:v>68851.399999999965</c:v>
                </c:pt>
                <c:pt idx="871">
                  <c:v>72580.999999999971</c:v>
                </c:pt>
                <c:pt idx="872">
                  <c:v>70440.399999999965</c:v>
                </c:pt>
                <c:pt idx="873">
                  <c:v>71160.399999999965</c:v>
                </c:pt>
                <c:pt idx="874">
                  <c:v>71160.399999999965</c:v>
                </c:pt>
                <c:pt idx="875">
                  <c:v>70680.199999999968</c:v>
                </c:pt>
                <c:pt idx="876">
                  <c:v>67270.199999999968</c:v>
                </c:pt>
                <c:pt idx="877">
                  <c:v>66763.399999999965</c:v>
                </c:pt>
                <c:pt idx="878">
                  <c:v>69539.599999999962</c:v>
                </c:pt>
                <c:pt idx="879">
                  <c:v>70406.999999999956</c:v>
                </c:pt>
                <c:pt idx="880">
                  <c:v>71575.399999999951</c:v>
                </c:pt>
                <c:pt idx="881">
                  <c:v>72522.999999999956</c:v>
                </c:pt>
                <c:pt idx="882">
                  <c:v>71022.399999999951</c:v>
                </c:pt>
                <c:pt idx="883">
                  <c:v>74916.999999999956</c:v>
                </c:pt>
                <c:pt idx="884">
                  <c:v>76459.599999999962</c:v>
                </c:pt>
                <c:pt idx="885">
                  <c:v>77772.599999999962</c:v>
                </c:pt>
                <c:pt idx="886">
                  <c:v>80314.399999999965</c:v>
                </c:pt>
                <c:pt idx="887">
                  <c:v>76530.399999999965</c:v>
                </c:pt>
                <c:pt idx="888">
                  <c:v>78036.199999999968</c:v>
                </c:pt>
                <c:pt idx="889">
                  <c:v>74626.199999999968</c:v>
                </c:pt>
                <c:pt idx="890">
                  <c:v>78075.799999999974</c:v>
                </c:pt>
                <c:pt idx="891">
                  <c:v>78737.999999999971</c:v>
                </c:pt>
                <c:pt idx="892">
                  <c:v>79329.399999999965</c:v>
                </c:pt>
                <c:pt idx="893">
                  <c:v>79261.199999999968</c:v>
                </c:pt>
                <c:pt idx="894">
                  <c:v>81694.999999999971</c:v>
                </c:pt>
                <c:pt idx="895">
                  <c:v>83284.799999999974</c:v>
                </c:pt>
                <c:pt idx="896">
                  <c:v>79874.799999999974</c:v>
                </c:pt>
                <c:pt idx="897">
                  <c:v>81857.39999999998</c:v>
                </c:pt>
                <c:pt idx="898">
                  <c:v>78447.39999999998</c:v>
                </c:pt>
                <c:pt idx="899">
                  <c:v>80683.39999999998</c:v>
                </c:pt>
                <c:pt idx="900">
                  <c:v>84597.199999999983</c:v>
                </c:pt>
                <c:pt idx="901">
                  <c:v>87045.199999999983</c:v>
                </c:pt>
                <c:pt idx="902">
                  <c:v>88297.999999999985</c:v>
                </c:pt>
                <c:pt idx="903">
                  <c:v>88297.999999999985</c:v>
                </c:pt>
                <c:pt idx="904">
                  <c:v>93541.39999999998</c:v>
                </c:pt>
                <c:pt idx="905">
                  <c:v>91940.39999999998</c:v>
                </c:pt>
                <c:pt idx="906">
                  <c:v>94794.199999999983</c:v>
                </c:pt>
                <c:pt idx="907">
                  <c:v>96551.999999999985</c:v>
                </c:pt>
                <c:pt idx="908">
                  <c:v>98186.799999999988</c:v>
                </c:pt>
                <c:pt idx="909">
                  <c:v>94776.799999999988</c:v>
                </c:pt>
                <c:pt idx="910">
                  <c:v>91366.799999999988</c:v>
                </c:pt>
                <c:pt idx="911">
                  <c:v>91609.999999999985</c:v>
                </c:pt>
                <c:pt idx="912">
                  <c:v>88199.999999999985</c:v>
                </c:pt>
                <c:pt idx="913">
                  <c:v>88575.199999999983</c:v>
                </c:pt>
                <c:pt idx="914">
                  <c:v>94712.39999999998</c:v>
                </c:pt>
                <c:pt idx="915">
                  <c:v>92332.199999999983</c:v>
                </c:pt>
                <c:pt idx="916">
                  <c:v>93085.799999999988</c:v>
                </c:pt>
                <c:pt idx="917">
                  <c:v>89675.799999999988</c:v>
                </c:pt>
                <c:pt idx="918">
                  <c:v>85804.599999999991</c:v>
                </c:pt>
                <c:pt idx="919">
                  <c:v>89629.599999999991</c:v>
                </c:pt>
                <c:pt idx="920">
                  <c:v>86791.999999999985</c:v>
                </c:pt>
                <c:pt idx="921">
                  <c:v>89401.599999999991</c:v>
                </c:pt>
                <c:pt idx="922">
                  <c:v>90452.2</c:v>
                </c:pt>
                <c:pt idx="923">
                  <c:v>94259.599999999991</c:v>
                </c:pt>
                <c:pt idx="924">
                  <c:v>97243.599999999991</c:v>
                </c:pt>
                <c:pt idx="925">
                  <c:v>98072.799999999988</c:v>
                </c:pt>
                <c:pt idx="926">
                  <c:v>98650.799999999988</c:v>
                </c:pt>
                <c:pt idx="927">
                  <c:v>101483.59999999999</c:v>
                </c:pt>
                <c:pt idx="928">
                  <c:v>98073.599999999991</c:v>
                </c:pt>
                <c:pt idx="929">
                  <c:v>94663.599999999991</c:v>
                </c:pt>
                <c:pt idx="930">
                  <c:v>91253.599999999991</c:v>
                </c:pt>
                <c:pt idx="931">
                  <c:v>96886.399999999994</c:v>
                </c:pt>
                <c:pt idx="932">
                  <c:v>97299.4</c:v>
                </c:pt>
                <c:pt idx="933">
                  <c:v>97021</c:v>
                </c:pt>
                <c:pt idx="934">
                  <c:v>99503.4</c:v>
                </c:pt>
                <c:pt idx="935">
                  <c:v>101712.59999999999</c:v>
                </c:pt>
                <c:pt idx="936">
                  <c:v>100104.79999999999</c:v>
                </c:pt>
                <c:pt idx="937">
                  <c:v>103272.99999999999</c:v>
                </c:pt>
                <c:pt idx="938">
                  <c:v>104835.19999999998</c:v>
                </c:pt>
                <c:pt idx="939">
                  <c:v>106255.39999999998</c:v>
                </c:pt>
                <c:pt idx="940">
                  <c:v>108168.19999999998</c:v>
                </c:pt>
                <c:pt idx="941">
                  <c:v>113170.79999999999</c:v>
                </c:pt>
                <c:pt idx="942">
                  <c:v>112255.19999999998</c:v>
                </c:pt>
                <c:pt idx="943">
                  <c:v>113648.99999999999</c:v>
                </c:pt>
                <c:pt idx="944">
                  <c:v>115945.99999999999</c:v>
                </c:pt>
                <c:pt idx="945">
                  <c:v>119589.19999999998</c:v>
                </c:pt>
                <c:pt idx="946">
                  <c:v>122142.79999999999</c:v>
                </c:pt>
                <c:pt idx="947">
                  <c:v>117739.4</c:v>
                </c:pt>
                <c:pt idx="948">
                  <c:v>114329.4</c:v>
                </c:pt>
                <c:pt idx="949">
                  <c:v>114329.4</c:v>
                </c:pt>
                <c:pt idx="950">
                  <c:v>104993.59999999999</c:v>
                </c:pt>
                <c:pt idx="951">
                  <c:v>111545.4</c:v>
                </c:pt>
                <c:pt idx="952">
                  <c:v>108135.4</c:v>
                </c:pt>
                <c:pt idx="953">
                  <c:v>104725.4</c:v>
                </c:pt>
                <c:pt idx="954">
                  <c:v>108532.59999999999</c:v>
                </c:pt>
                <c:pt idx="955">
                  <c:v>111754.79999999999</c:v>
                </c:pt>
                <c:pt idx="956">
                  <c:v>108344.79999999999</c:v>
                </c:pt>
                <c:pt idx="957">
                  <c:v>102816.79999999999</c:v>
                </c:pt>
                <c:pt idx="958">
                  <c:v>99406.799999999988</c:v>
                </c:pt>
                <c:pt idx="959">
                  <c:v>95996.799999999988</c:v>
                </c:pt>
                <c:pt idx="960">
                  <c:v>100119.79999999999</c:v>
                </c:pt>
                <c:pt idx="961">
                  <c:v>96709.799999999988</c:v>
                </c:pt>
                <c:pt idx="962">
                  <c:v>97972.599999999991</c:v>
                </c:pt>
                <c:pt idx="963">
                  <c:v>103065.79999999999</c:v>
                </c:pt>
                <c:pt idx="964">
                  <c:v>107332.19999999998</c:v>
                </c:pt>
                <c:pt idx="965">
                  <c:v>106502.19999999998</c:v>
                </c:pt>
                <c:pt idx="966">
                  <c:v>108404.39999999998</c:v>
                </c:pt>
                <c:pt idx="967">
                  <c:v>111707.19999999998</c:v>
                </c:pt>
                <c:pt idx="968">
                  <c:v>106570.19999999998</c:v>
                </c:pt>
                <c:pt idx="969">
                  <c:v>111637.59999999998</c:v>
                </c:pt>
                <c:pt idx="970">
                  <c:v>108227.59999999998</c:v>
                </c:pt>
                <c:pt idx="971">
                  <c:v>112465.99999999997</c:v>
                </c:pt>
                <c:pt idx="972">
                  <c:v>113420.99999999997</c:v>
                </c:pt>
                <c:pt idx="973">
                  <c:v>116919.19999999997</c:v>
                </c:pt>
                <c:pt idx="974">
                  <c:v>124164.39999999997</c:v>
                </c:pt>
                <c:pt idx="975">
                  <c:v>124065.59999999996</c:v>
                </c:pt>
                <c:pt idx="976">
                  <c:v>120655.59999999996</c:v>
                </c:pt>
                <c:pt idx="977">
                  <c:v>116617.39999999997</c:v>
                </c:pt>
                <c:pt idx="978">
                  <c:v>115689.39999999997</c:v>
                </c:pt>
                <c:pt idx="979">
                  <c:v>112279.39999999997</c:v>
                </c:pt>
                <c:pt idx="980">
                  <c:v>113149.19999999997</c:v>
                </c:pt>
                <c:pt idx="981">
                  <c:v>112899.79999999997</c:v>
                </c:pt>
                <c:pt idx="982">
                  <c:v>112850.59999999998</c:v>
                </c:pt>
                <c:pt idx="983">
                  <c:v>113443.79999999997</c:v>
                </c:pt>
                <c:pt idx="984">
                  <c:v>110033.79999999997</c:v>
                </c:pt>
                <c:pt idx="985">
                  <c:v>111922.39999999998</c:v>
                </c:pt>
                <c:pt idx="986">
                  <c:v>108202.19999999998</c:v>
                </c:pt>
                <c:pt idx="987">
                  <c:v>112361.79999999999</c:v>
                </c:pt>
                <c:pt idx="988">
                  <c:v>108951.79999999999</c:v>
                </c:pt>
                <c:pt idx="989">
                  <c:v>109587.99999999999</c:v>
                </c:pt>
                <c:pt idx="990">
                  <c:v>113490.99999999999</c:v>
                </c:pt>
                <c:pt idx="991">
                  <c:v>123433.19999999998</c:v>
                </c:pt>
                <c:pt idx="992">
                  <c:v>129454.19999999998</c:v>
                </c:pt>
                <c:pt idx="993">
                  <c:v>126044.19999999998</c:v>
                </c:pt>
                <c:pt idx="994">
                  <c:v>122634.19999999998</c:v>
                </c:pt>
                <c:pt idx="995">
                  <c:v>119224.19999999998</c:v>
                </c:pt>
                <c:pt idx="996">
                  <c:v>124596.99999999999</c:v>
                </c:pt>
                <c:pt idx="997">
                  <c:v>123281.19999999998</c:v>
                </c:pt>
                <c:pt idx="998">
                  <c:v>125495.19999999998</c:v>
                </c:pt>
                <c:pt idx="999">
                  <c:v>127005.99999999999</c:v>
                </c:pt>
                <c:pt idx="1000">
                  <c:v>126288.19999999998</c:v>
                </c:pt>
                <c:pt idx="1001">
                  <c:v>124632.59999999998</c:v>
                </c:pt>
                <c:pt idx="1002">
                  <c:v>126446.99999999997</c:v>
                </c:pt>
                <c:pt idx="1003">
                  <c:v>124867.19999999997</c:v>
                </c:pt>
                <c:pt idx="1004">
                  <c:v>124857.19999999997</c:v>
                </c:pt>
                <c:pt idx="1005">
                  <c:v>128334.59999999996</c:v>
                </c:pt>
                <c:pt idx="1006">
                  <c:v>129782.79999999996</c:v>
                </c:pt>
                <c:pt idx="1007">
                  <c:v>129782.79999999996</c:v>
                </c:pt>
                <c:pt idx="1008">
                  <c:v>131902.59999999995</c:v>
                </c:pt>
                <c:pt idx="1009">
                  <c:v>132104.79999999996</c:v>
                </c:pt>
                <c:pt idx="1010">
                  <c:v>135844.99999999997</c:v>
                </c:pt>
                <c:pt idx="1011">
                  <c:v>135866.59999999998</c:v>
                </c:pt>
                <c:pt idx="1012">
                  <c:v>136080.99999999997</c:v>
                </c:pt>
                <c:pt idx="1013">
                  <c:v>137307.99999999997</c:v>
                </c:pt>
                <c:pt idx="1014">
                  <c:v>138667.79999999996</c:v>
                </c:pt>
                <c:pt idx="1015">
                  <c:v>139452.79999999996</c:v>
                </c:pt>
                <c:pt idx="1016">
                  <c:v>136042.79999999996</c:v>
                </c:pt>
                <c:pt idx="1017">
                  <c:v>136784.79999999996</c:v>
                </c:pt>
                <c:pt idx="1018">
                  <c:v>136258.19999999995</c:v>
                </c:pt>
                <c:pt idx="1019">
                  <c:v>137994.19999999995</c:v>
                </c:pt>
                <c:pt idx="1020">
                  <c:v>140668.39999999997</c:v>
                </c:pt>
                <c:pt idx="1021">
                  <c:v>142113.19999999995</c:v>
                </c:pt>
                <c:pt idx="1022">
                  <c:v>143791.19999999995</c:v>
                </c:pt>
                <c:pt idx="1023">
                  <c:v>143513.59999999995</c:v>
                </c:pt>
                <c:pt idx="1024">
                  <c:v>140103.59999999995</c:v>
                </c:pt>
                <c:pt idx="1025">
                  <c:v>140649.59999999995</c:v>
                </c:pt>
                <c:pt idx="1026">
                  <c:v>139361.19999999995</c:v>
                </c:pt>
                <c:pt idx="1027">
                  <c:v>140518.59999999995</c:v>
                </c:pt>
                <c:pt idx="1028">
                  <c:v>143075.59999999995</c:v>
                </c:pt>
                <c:pt idx="1029">
                  <c:v>143168.19999999995</c:v>
                </c:pt>
                <c:pt idx="1030">
                  <c:v>143205.59999999995</c:v>
                </c:pt>
                <c:pt idx="1031">
                  <c:v>144063.99999999994</c:v>
                </c:pt>
                <c:pt idx="1032">
                  <c:v>140653.99999999994</c:v>
                </c:pt>
                <c:pt idx="1033">
                  <c:v>142808.39999999994</c:v>
                </c:pt>
                <c:pt idx="1034">
                  <c:v>138619.59999999995</c:v>
                </c:pt>
                <c:pt idx="1035">
                  <c:v>144943.99999999994</c:v>
                </c:pt>
                <c:pt idx="1036">
                  <c:v>148256.59999999995</c:v>
                </c:pt>
                <c:pt idx="1037">
                  <c:v>144846.59999999995</c:v>
                </c:pt>
                <c:pt idx="1038">
                  <c:v>144638.59999999995</c:v>
                </c:pt>
                <c:pt idx="1039">
                  <c:v>146269.39999999994</c:v>
                </c:pt>
                <c:pt idx="1040">
                  <c:v>144770.59999999995</c:v>
                </c:pt>
                <c:pt idx="1041">
                  <c:v>142875.39999999994</c:v>
                </c:pt>
                <c:pt idx="1042">
                  <c:v>142875.39999999994</c:v>
                </c:pt>
                <c:pt idx="1043">
                  <c:v>146727.59999999995</c:v>
                </c:pt>
                <c:pt idx="1044">
                  <c:v>152725.79999999996</c:v>
                </c:pt>
                <c:pt idx="1045">
                  <c:v>154896.59999999995</c:v>
                </c:pt>
                <c:pt idx="1046">
                  <c:v>154124.79999999996</c:v>
                </c:pt>
                <c:pt idx="1047">
                  <c:v>156462.59999999995</c:v>
                </c:pt>
                <c:pt idx="1048">
                  <c:v>156600.59999999995</c:v>
                </c:pt>
                <c:pt idx="1049">
                  <c:v>153190.59999999995</c:v>
                </c:pt>
                <c:pt idx="1050">
                  <c:v>154968.19999999995</c:v>
                </c:pt>
                <c:pt idx="1051">
                  <c:v>151558.19999999995</c:v>
                </c:pt>
                <c:pt idx="1052">
                  <c:v>158028.59999999995</c:v>
                </c:pt>
                <c:pt idx="1053">
                  <c:v>162172.99999999994</c:v>
                </c:pt>
                <c:pt idx="1054">
                  <c:v>161097.99999999994</c:v>
                </c:pt>
                <c:pt idx="1055">
                  <c:v>164268.39999999994</c:v>
                </c:pt>
                <c:pt idx="1056">
                  <c:v>165129.79999999993</c:v>
                </c:pt>
                <c:pt idx="1057">
                  <c:v>166950.99999999994</c:v>
                </c:pt>
                <c:pt idx="1058">
                  <c:v>166792.19999999995</c:v>
                </c:pt>
                <c:pt idx="1059">
                  <c:v>166155.99999999994</c:v>
                </c:pt>
                <c:pt idx="1060">
                  <c:v>167737.59999999995</c:v>
                </c:pt>
                <c:pt idx="1061">
                  <c:v>169204.59999999995</c:v>
                </c:pt>
                <c:pt idx="1062">
                  <c:v>169204.59999999995</c:v>
                </c:pt>
                <c:pt idx="1063">
                  <c:v>168525.99999999994</c:v>
                </c:pt>
                <c:pt idx="1064">
                  <c:v>165115.99999999994</c:v>
                </c:pt>
                <c:pt idx="1065">
                  <c:v>161705.99999999994</c:v>
                </c:pt>
                <c:pt idx="1066">
                  <c:v>160571.39999999994</c:v>
                </c:pt>
                <c:pt idx="1067">
                  <c:v>157152.79999999993</c:v>
                </c:pt>
                <c:pt idx="1068">
                  <c:v>152275.19999999992</c:v>
                </c:pt>
                <c:pt idx="1069">
                  <c:v>148865.19999999992</c:v>
                </c:pt>
                <c:pt idx="1070">
                  <c:v>145455.19999999992</c:v>
                </c:pt>
                <c:pt idx="1071">
                  <c:v>147077.79999999993</c:v>
                </c:pt>
                <c:pt idx="1072">
                  <c:v>154547.99999999994</c:v>
                </c:pt>
                <c:pt idx="1073">
                  <c:v>151137.99999999994</c:v>
                </c:pt>
                <c:pt idx="1074">
                  <c:v>147727.99999999994</c:v>
                </c:pt>
                <c:pt idx="1075">
                  <c:v>144317.99999999994</c:v>
                </c:pt>
                <c:pt idx="1076">
                  <c:v>140907.99999999994</c:v>
                </c:pt>
                <c:pt idx="1077">
                  <c:v>137497.99999999994</c:v>
                </c:pt>
                <c:pt idx="1078">
                  <c:v>147406.19999999995</c:v>
                </c:pt>
                <c:pt idx="1079">
                  <c:v>146557.79999999996</c:v>
                </c:pt>
                <c:pt idx="1080">
                  <c:v>152574.39999999997</c:v>
                </c:pt>
                <c:pt idx="1081">
                  <c:v>148842.99999999997</c:v>
                </c:pt>
                <c:pt idx="1082">
                  <c:v>151747.99999999997</c:v>
                </c:pt>
                <c:pt idx="1083">
                  <c:v>153142.79999999996</c:v>
                </c:pt>
                <c:pt idx="1084">
                  <c:v>149732.79999999996</c:v>
                </c:pt>
                <c:pt idx="1085">
                  <c:v>145802.59999999995</c:v>
                </c:pt>
                <c:pt idx="1086">
                  <c:v>147359.59999999995</c:v>
                </c:pt>
                <c:pt idx="1087">
                  <c:v>151749.99999999994</c:v>
                </c:pt>
                <c:pt idx="1088">
                  <c:v>150375.59999999995</c:v>
                </c:pt>
                <c:pt idx="1089">
                  <c:v>146965.59999999995</c:v>
                </c:pt>
                <c:pt idx="1090">
                  <c:v>143555.59999999995</c:v>
                </c:pt>
                <c:pt idx="1091">
                  <c:v>147527.79999999996</c:v>
                </c:pt>
                <c:pt idx="1092">
                  <c:v>147260.19999999995</c:v>
                </c:pt>
                <c:pt idx="1093">
                  <c:v>145875.99999999994</c:v>
                </c:pt>
                <c:pt idx="1094">
                  <c:v>149774.19999999995</c:v>
                </c:pt>
                <c:pt idx="1095">
                  <c:v>154535.59999999995</c:v>
                </c:pt>
                <c:pt idx="1096">
                  <c:v>154535.59999999995</c:v>
                </c:pt>
                <c:pt idx="1097">
                  <c:v>159908.59999999995</c:v>
                </c:pt>
                <c:pt idx="1098">
                  <c:v>159514.59999999995</c:v>
                </c:pt>
                <c:pt idx="1099">
                  <c:v>160279.39999999994</c:v>
                </c:pt>
                <c:pt idx="1100">
                  <c:v>163115.59999999995</c:v>
                </c:pt>
                <c:pt idx="1101">
                  <c:v>164846.39999999994</c:v>
                </c:pt>
                <c:pt idx="1102">
                  <c:v>164332.39999999994</c:v>
                </c:pt>
                <c:pt idx="1103">
                  <c:v>167675.19999999992</c:v>
                </c:pt>
                <c:pt idx="1104">
                  <c:v>164265.19999999992</c:v>
                </c:pt>
                <c:pt idx="1105">
                  <c:v>168710.79999999993</c:v>
                </c:pt>
                <c:pt idx="1106">
                  <c:v>169025.19999999992</c:v>
                </c:pt>
                <c:pt idx="1107">
                  <c:v>165615.19999999992</c:v>
                </c:pt>
                <c:pt idx="1108">
                  <c:v>162205.19999999992</c:v>
                </c:pt>
                <c:pt idx="1109">
                  <c:v>164722.19999999992</c:v>
                </c:pt>
                <c:pt idx="1110">
                  <c:v>161312.19999999992</c:v>
                </c:pt>
                <c:pt idx="1111">
                  <c:v>164893.79999999993</c:v>
                </c:pt>
                <c:pt idx="1112">
                  <c:v>166588.19999999992</c:v>
                </c:pt>
                <c:pt idx="1113">
                  <c:v>165270.59999999992</c:v>
                </c:pt>
                <c:pt idx="1114">
                  <c:v>164097.39999999991</c:v>
                </c:pt>
                <c:pt idx="1115">
                  <c:v>165468.99999999991</c:v>
                </c:pt>
                <c:pt idx="1116">
                  <c:v>163280.19999999992</c:v>
                </c:pt>
                <c:pt idx="1117">
                  <c:v>162059.39999999994</c:v>
                </c:pt>
                <c:pt idx="1118">
                  <c:v>158649.39999999994</c:v>
                </c:pt>
                <c:pt idx="1119">
                  <c:v>157823.39999999994</c:v>
                </c:pt>
                <c:pt idx="1120">
                  <c:v>160030.59999999995</c:v>
                </c:pt>
                <c:pt idx="1121">
                  <c:v>162148.59999999995</c:v>
                </c:pt>
                <c:pt idx="1122">
                  <c:v>158738.59999999995</c:v>
                </c:pt>
                <c:pt idx="1123">
                  <c:v>153559.79999999996</c:v>
                </c:pt>
                <c:pt idx="1124">
                  <c:v>149532.79999999996</c:v>
                </c:pt>
                <c:pt idx="1125">
                  <c:v>151683.19999999995</c:v>
                </c:pt>
                <c:pt idx="1126">
                  <c:v>157362.59999999995</c:v>
                </c:pt>
                <c:pt idx="1127">
                  <c:v>153952.59999999995</c:v>
                </c:pt>
                <c:pt idx="1128">
                  <c:v>152047.99999999994</c:v>
                </c:pt>
                <c:pt idx="1129">
                  <c:v>147614.99999999994</c:v>
                </c:pt>
                <c:pt idx="1130">
                  <c:v>152738.59999999995</c:v>
                </c:pt>
                <c:pt idx="1131">
                  <c:v>151091.59999999995</c:v>
                </c:pt>
                <c:pt idx="1132">
                  <c:v>155691.79999999996</c:v>
                </c:pt>
                <c:pt idx="1133">
                  <c:v>156011.39999999997</c:v>
                </c:pt>
                <c:pt idx="1134">
                  <c:v>156911.59999999998</c:v>
                </c:pt>
                <c:pt idx="1135">
                  <c:v>156013.79999999999</c:v>
                </c:pt>
                <c:pt idx="1136">
                  <c:v>156587</c:v>
                </c:pt>
                <c:pt idx="1137">
                  <c:v>156587</c:v>
                </c:pt>
                <c:pt idx="1138">
                  <c:v>155948.6</c:v>
                </c:pt>
                <c:pt idx="1139">
                  <c:v>156372.6</c:v>
                </c:pt>
                <c:pt idx="1140">
                  <c:v>152962.6</c:v>
                </c:pt>
                <c:pt idx="1141">
                  <c:v>157784.4</c:v>
                </c:pt>
                <c:pt idx="1142">
                  <c:v>158426.79999999999</c:v>
                </c:pt>
                <c:pt idx="1143">
                  <c:v>158586.19999999998</c:v>
                </c:pt>
                <c:pt idx="1144">
                  <c:v>158667.79999999999</c:v>
                </c:pt>
                <c:pt idx="1145">
                  <c:v>161576</c:v>
                </c:pt>
                <c:pt idx="1146">
                  <c:v>162335</c:v>
                </c:pt>
                <c:pt idx="1147">
                  <c:v>164933</c:v>
                </c:pt>
                <c:pt idx="1148">
                  <c:v>162977.20000000001</c:v>
                </c:pt>
                <c:pt idx="1149">
                  <c:v>159567.20000000001</c:v>
                </c:pt>
                <c:pt idx="1150">
                  <c:v>163183.20000000001</c:v>
                </c:pt>
                <c:pt idx="1151">
                  <c:v>160898.6</c:v>
                </c:pt>
                <c:pt idx="1152">
                  <c:v>162651.6</c:v>
                </c:pt>
                <c:pt idx="1153">
                  <c:v>165315.4</c:v>
                </c:pt>
                <c:pt idx="1154">
                  <c:v>165391.79999999999</c:v>
                </c:pt>
                <c:pt idx="1155">
                  <c:v>167226.19999999998</c:v>
                </c:pt>
                <c:pt idx="1156">
                  <c:v>166810.59999999998</c:v>
                </c:pt>
                <c:pt idx="1157">
                  <c:v>170406.59999999998</c:v>
                </c:pt>
                <c:pt idx="1158">
                  <c:v>171361.99999999997</c:v>
                </c:pt>
                <c:pt idx="1159">
                  <c:v>171002.99999999997</c:v>
                </c:pt>
                <c:pt idx="1160">
                  <c:v>171107.99999999997</c:v>
                </c:pt>
                <c:pt idx="1161">
                  <c:v>174459.59999999998</c:v>
                </c:pt>
                <c:pt idx="1162">
                  <c:v>174459.59999999998</c:v>
                </c:pt>
                <c:pt idx="1163">
                  <c:v>175634.19999999998</c:v>
                </c:pt>
                <c:pt idx="1164">
                  <c:v>176117.8</c:v>
                </c:pt>
                <c:pt idx="1165">
                  <c:v>171486.19999999998</c:v>
                </c:pt>
                <c:pt idx="1166">
                  <c:v>173565.19999999998</c:v>
                </c:pt>
                <c:pt idx="1167">
                  <c:v>174601.19999999998</c:v>
                </c:pt>
                <c:pt idx="1168">
                  <c:v>174534.19999999998</c:v>
                </c:pt>
                <c:pt idx="1169">
                  <c:v>175052.19999999998</c:v>
                </c:pt>
                <c:pt idx="1170">
                  <c:v>171642.19999999998</c:v>
                </c:pt>
                <c:pt idx="1171">
                  <c:v>169375.99999999997</c:v>
                </c:pt>
                <c:pt idx="1172">
                  <c:v>165965.99999999997</c:v>
                </c:pt>
                <c:pt idx="1173">
                  <c:v>169548.39999999997</c:v>
                </c:pt>
                <c:pt idx="1174">
                  <c:v>171836.79999999996</c:v>
                </c:pt>
                <c:pt idx="1175">
                  <c:v>173787.59999999995</c:v>
                </c:pt>
                <c:pt idx="1176">
                  <c:v>177219.99999999994</c:v>
                </c:pt>
                <c:pt idx="1177">
                  <c:v>177503.19999999995</c:v>
                </c:pt>
                <c:pt idx="1178">
                  <c:v>174093.19999999995</c:v>
                </c:pt>
                <c:pt idx="1179">
                  <c:v>175315.79999999996</c:v>
                </c:pt>
                <c:pt idx="1180">
                  <c:v>175920.99999999997</c:v>
                </c:pt>
                <c:pt idx="1181">
                  <c:v>174151.79999999996</c:v>
                </c:pt>
                <c:pt idx="1182">
                  <c:v>174226.19999999995</c:v>
                </c:pt>
                <c:pt idx="1183">
                  <c:v>176182.19999999995</c:v>
                </c:pt>
                <c:pt idx="1184">
                  <c:v>176621.59999999995</c:v>
                </c:pt>
                <c:pt idx="1185">
                  <c:v>178586.59999999995</c:v>
                </c:pt>
                <c:pt idx="1186">
                  <c:v>177140.99999999994</c:v>
                </c:pt>
                <c:pt idx="1187">
                  <c:v>177615.99999999994</c:v>
                </c:pt>
                <c:pt idx="1188">
                  <c:v>176025.39999999994</c:v>
                </c:pt>
                <c:pt idx="1189">
                  <c:v>175508.99999999994</c:v>
                </c:pt>
                <c:pt idx="1190">
                  <c:v>176733.39999999994</c:v>
                </c:pt>
                <c:pt idx="1191">
                  <c:v>177687.39999999994</c:v>
                </c:pt>
                <c:pt idx="1192">
                  <c:v>174277.39999999994</c:v>
                </c:pt>
                <c:pt idx="1193">
                  <c:v>170867.39999999994</c:v>
                </c:pt>
                <c:pt idx="1194">
                  <c:v>167969.19999999992</c:v>
                </c:pt>
                <c:pt idx="1195">
                  <c:v>169489.59999999992</c:v>
                </c:pt>
                <c:pt idx="1196">
                  <c:v>172662.19999999992</c:v>
                </c:pt>
                <c:pt idx="1197">
                  <c:v>177067.19999999992</c:v>
                </c:pt>
                <c:pt idx="1198">
                  <c:v>177964.39999999994</c:v>
                </c:pt>
                <c:pt idx="1199">
                  <c:v>178189.19999999992</c:v>
                </c:pt>
                <c:pt idx="1200">
                  <c:v>176381.19999999992</c:v>
                </c:pt>
                <c:pt idx="1201">
                  <c:v>179469.79999999993</c:v>
                </c:pt>
                <c:pt idx="1202">
                  <c:v>182912.59999999992</c:v>
                </c:pt>
                <c:pt idx="1203">
                  <c:v>182460.99999999991</c:v>
                </c:pt>
                <c:pt idx="1204">
                  <c:v>183042.19999999992</c:v>
                </c:pt>
                <c:pt idx="1205">
                  <c:v>182895.79999999993</c:v>
                </c:pt>
                <c:pt idx="1206">
                  <c:v>183867.99999999994</c:v>
                </c:pt>
                <c:pt idx="1207">
                  <c:v>183867.99999999994</c:v>
                </c:pt>
                <c:pt idx="1208">
                  <c:v>184325.99999999994</c:v>
                </c:pt>
                <c:pt idx="1209">
                  <c:v>183227.79999999993</c:v>
                </c:pt>
                <c:pt idx="1210">
                  <c:v>182031.79999999993</c:v>
                </c:pt>
                <c:pt idx="1211">
                  <c:v>179625.79999999993</c:v>
                </c:pt>
                <c:pt idx="1212">
                  <c:v>179500.79999999993</c:v>
                </c:pt>
                <c:pt idx="1213">
                  <c:v>178468.79999999993</c:v>
                </c:pt>
                <c:pt idx="1214">
                  <c:v>180881.39999999994</c:v>
                </c:pt>
                <c:pt idx="1215">
                  <c:v>181128.99999999994</c:v>
                </c:pt>
                <c:pt idx="1216">
                  <c:v>177718.99999999994</c:v>
                </c:pt>
                <c:pt idx="1217">
                  <c:v>172372.59999999995</c:v>
                </c:pt>
                <c:pt idx="1218">
                  <c:v>172684.19999999995</c:v>
                </c:pt>
                <c:pt idx="1219">
                  <c:v>175658.99999999994</c:v>
                </c:pt>
                <c:pt idx="1220">
                  <c:v>178460.39999999994</c:v>
                </c:pt>
                <c:pt idx="1221">
                  <c:v>178722.39999999994</c:v>
                </c:pt>
                <c:pt idx="1222">
                  <c:v>175312.39999999994</c:v>
                </c:pt>
                <c:pt idx="1223">
                  <c:v>171538.79999999993</c:v>
                </c:pt>
                <c:pt idx="1224">
                  <c:v>171190.59999999992</c:v>
                </c:pt>
                <c:pt idx="1225">
                  <c:v>169925.19999999992</c:v>
                </c:pt>
                <c:pt idx="1226">
                  <c:v>171970.19999999992</c:v>
                </c:pt>
                <c:pt idx="1227">
                  <c:v>168560.19999999992</c:v>
                </c:pt>
                <c:pt idx="1228">
                  <c:v>172600.79999999993</c:v>
                </c:pt>
                <c:pt idx="1229">
                  <c:v>169190.79999999993</c:v>
                </c:pt>
                <c:pt idx="1230">
                  <c:v>171798.39999999994</c:v>
                </c:pt>
                <c:pt idx="1231">
                  <c:v>170270.79999999993</c:v>
                </c:pt>
                <c:pt idx="1232">
                  <c:v>168130.39999999994</c:v>
                </c:pt>
                <c:pt idx="1233">
                  <c:v>167097.99999999994</c:v>
                </c:pt>
                <c:pt idx="1234">
                  <c:v>169347.79999999993</c:v>
                </c:pt>
                <c:pt idx="1235">
                  <c:v>174904.19999999992</c:v>
                </c:pt>
                <c:pt idx="1236">
                  <c:v>176794.19999999992</c:v>
                </c:pt>
                <c:pt idx="1237">
                  <c:v>179873.59999999992</c:v>
                </c:pt>
                <c:pt idx="1238">
                  <c:v>182070.19999999992</c:v>
                </c:pt>
                <c:pt idx="1239">
                  <c:v>181629.99999999991</c:v>
                </c:pt>
                <c:pt idx="1240">
                  <c:v>183647.59999999992</c:v>
                </c:pt>
                <c:pt idx="1241">
                  <c:v>180237.59999999992</c:v>
                </c:pt>
                <c:pt idx="1242">
                  <c:v>183419.99999999991</c:v>
                </c:pt>
                <c:pt idx="1243">
                  <c:v>184325.99999999991</c:v>
                </c:pt>
                <c:pt idx="1244">
                  <c:v>185103.99999999991</c:v>
                </c:pt>
                <c:pt idx="1245">
                  <c:v>188699.39999999991</c:v>
                </c:pt>
                <c:pt idx="1246">
                  <c:v>190145.59999999992</c:v>
                </c:pt>
                <c:pt idx="1247">
                  <c:v>191241.79999999993</c:v>
                </c:pt>
                <c:pt idx="1248">
                  <c:v>192585.99999999994</c:v>
                </c:pt>
                <c:pt idx="1249">
                  <c:v>196026.19999999995</c:v>
                </c:pt>
                <c:pt idx="1250">
                  <c:v>200060.99999999994</c:v>
                </c:pt>
                <c:pt idx="1251">
                  <c:v>200323.79999999993</c:v>
                </c:pt>
                <c:pt idx="1252">
                  <c:v>199856.79999999993</c:v>
                </c:pt>
                <c:pt idx="1253">
                  <c:v>197534.99999999994</c:v>
                </c:pt>
                <c:pt idx="1254">
                  <c:v>194124.99999999994</c:v>
                </c:pt>
                <c:pt idx="1255">
                  <c:v>195062.99999999994</c:v>
                </c:pt>
                <c:pt idx="1256">
                  <c:v>198411.39999999994</c:v>
                </c:pt>
                <c:pt idx="1257">
                  <c:v>198195.99999999994</c:v>
                </c:pt>
                <c:pt idx="1258">
                  <c:v>200608.99999999994</c:v>
                </c:pt>
                <c:pt idx="1259">
                  <c:v>200574.99999999994</c:v>
                </c:pt>
                <c:pt idx="1260">
                  <c:v>204072.99999999994</c:v>
                </c:pt>
                <c:pt idx="1261">
                  <c:v>205880.39999999994</c:v>
                </c:pt>
                <c:pt idx="1262">
                  <c:v>202470.39999999994</c:v>
                </c:pt>
                <c:pt idx="1263">
                  <c:v>199060.39999999994</c:v>
                </c:pt>
                <c:pt idx="1264">
                  <c:v>195650.39999999994</c:v>
                </c:pt>
                <c:pt idx="1265">
                  <c:v>195650.39999999994</c:v>
                </c:pt>
                <c:pt idx="1266">
                  <c:v>192240.39999999994</c:v>
                </c:pt>
                <c:pt idx="1267">
                  <c:v>199713.59999999995</c:v>
                </c:pt>
                <c:pt idx="1268">
                  <c:v>196303.59999999995</c:v>
                </c:pt>
                <c:pt idx="1269">
                  <c:v>192893.59999999995</c:v>
                </c:pt>
                <c:pt idx="1270">
                  <c:v>195154.39999999994</c:v>
                </c:pt>
                <c:pt idx="1271">
                  <c:v>191744.39999999994</c:v>
                </c:pt>
                <c:pt idx="1272">
                  <c:v>194426.79999999993</c:v>
                </c:pt>
                <c:pt idx="1273">
                  <c:v>204016.79999999993</c:v>
                </c:pt>
                <c:pt idx="1274">
                  <c:v>205390.39999999994</c:v>
                </c:pt>
                <c:pt idx="1275">
                  <c:v>201980.39999999994</c:v>
                </c:pt>
                <c:pt idx="1276">
                  <c:v>205628.59999999995</c:v>
                </c:pt>
                <c:pt idx="1277">
                  <c:v>202218.59999999995</c:v>
                </c:pt>
                <c:pt idx="1278">
                  <c:v>198070.59999999995</c:v>
                </c:pt>
                <c:pt idx="1279">
                  <c:v>205564.39999999994</c:v>
                </c:pt>
                <c:pt idx="1280">
                  <c:v>202154.39999999994</c:v>
                </c:pt>
                <c:pt idx="1281">
                  <c:v>198744.39999999994</c:v>
                </c:pt>
                <c:pt idx="1282">
                  <c:v>194001.79999999993</c:v>
                </c:pt>
                <c:pt idx="1283">
                  <c:v>201174.59999999992</c:v>
                </c:pt>
                <c:pt idx="1284">
                  <c:v>205051.79999999993</c:v>
                </c:pt>
                <c:pt idx="1285">
                  <c:v>207613.19999999992</c:v>
                </c:pt>
                <c:pt idx="1286">
                  <c:v>207613.19999999992</c:v>
                </c:pt>
                <c:pt idx="1287">
                  <c:v>212798.99999999991</c:v>
                </c:pt>
                <c:pt idx="1288">
                  <c:v>211222.19999999992</c:v>
                </c:pt>
                <c:pt idx="1289">
                  <c:v>211269.19999999992</c:v>
                </c:pt>
                <c:pt idx="1290">
                  <c:v>210030.99999999991</c:v>
                </c:pt>
                <c:pt idx="1291">
                  <c:v>207850.59999999992</c:v>
                </c:pt>
                <c:pt idx="1292">
                  <c:v>211484.39999999991</c:v>
                </c:pt>
                <c:pt idx="1293">
                  <c:v>208074.39999999991</c:v>
                </c:pt>
                <c:pt idx="1294">
                  <c:v>204664.39999999991</c:v>
                </c:pt>
                <c:pt idx="1295">
                  <c:v>204535.99999999991</c:v>
                </c:pt>
                <c:pt idx="1296">
                  <c:v>201125.99999999991</c:v>
                </c:pt>
                <c:pt idx="1297">
                  <c:v>196895.7999999999</c:v>
                </c:pt>
                <c:pt idx="1298">
                  <c:v>201489.59999999989</c:v>
                </c:pt>
                <c:pt idx="1299">
                  <c:v>202709.1999999999</c:v>
                </c:pt>
                <c:pt idx="1300">
                  <c:v>199299.1999999999</c:v>
                </c:pt>
                <c:pt idx="1301">
                  <c:v>201618.59999999989</c:v>
                </c:pt>
                <c:pt idx="1302">
                  <c:v>201618.59999999989</c:v>
                </c:pt>
                <c:pt idx="1303">
                  <c:v>196970.7999999999</c:v>
                </c:pt>
                <c:pt idx="1304">
                  <c:v>193560.7999999999</c:v>
                </c:pt>
                <c:pt idx="1305">
                  <c:v>190150.7999999999</c:v>
                </c:pt>
                <c:pt idx="1306">
                  <c:v>198311.99999999991</c:v>
                </c:pt>
                <c:pt idx="1307">
                  <c:v>196888.39999999991</c:v>
                </c:pt>
                <c:pt idx="1308">
                  <c:v>204097.59999999992</c:v>
                </c:pt>
                <c:pt idx="1309">
                  <c:v>197256.39999999991</c:v>
                </c:pt>
                <c:pt idx="1310">
                  <c:v>193804.7999999999</c:v>
                </c:pt>
                <c:pt idx="1311">
                  <c:v>190394.7999999999</c:v>
                </c:pt>
                <c:pt idx="1312">
                  <c:v>186984.7999999999</c:v>
                </c:pt>
                <c:pt idx="1313">
                  <c:v>185192.1999999999</c:v>
                </c:pt>
                <c:pt idx="1314">
                  <c:v>181782.1999999999</c:v>
                </c:pt>
                <c:pt idx="1315">
                  <c:v>194554.7999999999</c:v>
                </c:pt>
                <c:pt idx="1316">
                  <c:v>191144.7999999999</c:v>
                </c:pt>
                <c:pt idx="1317">
                  <c:v>193606.7999999999</c:v>
                </c:pt>
                <c:pt idx="1318">
                  <c:v>190196.7999999999</c:v>
                </c:pt>
                <c:pt idx="1319">
                  <c:v>186734.39999999991</c:v>
                </c:pt>
                <c:pt idx="1320">
                  <c:v>193760.7999999999</c:v>
                </c:pt>
                <c:pt idx="1321">
                  <c:v>202796.7999999999</c:v>
                </c:pt>
                <c:pt idx="1322">
                  <c:v>202501.7999999999</c:v>
                </c:pt>
                <c:pt idx="1323">
                  <c:v>198190.99999999991</c:v>
                </c:pt>
                <c:pt idx="1324">
                  <c:v>198534.59999999992</c:v>
                </c:pt>
                <c:pt idx="1325">
                  <c:v>207172.59999999992</c:v>
                </c:pt>
                <c:pt idx="1326">
                  <c:v>210416.59999999992</c:v>
                </c:pt>
                <c:pt idx="1327">
                  <c:v>210416.59999999992</c:v>
                </c:pt>
                <c:pt idx="1328">
                  <c:v>213196.79999999993</c:v>
                </c:pt>
                <c:pt idx="1329">
                  <c:v>220418.79999999993</c:v>
                </c:pt>
                <c:pt idx="1330">
                  <c:v>217008.79999999993</c:v>
                </c:pt>
                <c:pt idx="1331">
                  <c:v>213598.79999999993</c:v>
                </c:pt>
                <c:pt idx="1332">
                  <c:v>212625.79999999993</c:v>
                </c:pt>
                <c:pt idx="1333">
                  <c:v>217262.19999999992</c:v>
                </c:pt>
                <c:pt idx="1334">
                  <c:v>213852.19999999992</c:v>
                </c:pt>
                <c:pt idx="1335">
                  <c:v>218021.79999999993</c:v>
                </c:pt>
                <c:pt idx="1336">
                  <c:v>221969.39999999994</c:v>
                </c:pt>
                <c:pt idx="1337">
                  <c:v>232338.39999999994</c:v>
                </c:pt>
                <c:pt idx="1338">
                  <c:v>228928.39999999994</c:v>
                </c:pt>
                <c:pt idx="1339">
                  <c:v>222020.79999999993</c:v>
                </c:pt>
                <c:pt idx="1340">
                  <c:v>225044.79999999993</c:v>
                </c:pt>
                <c:pt idx="1341">
                  <c:v>230828.19999999992</c:v>
                </c:pt>
                <c:pt idx="1342">
                  <c:v>235931.99999999991</c:v>
                </c:pt>
                <c:pt idx="1343">
                  <c:v>232521.99999999991</c:v>
                </c:pt>
                <c:pt idx="1344">
                  <c:v>228722.59999999992</c:v>
                </c:pt>
                <c:pt idx="1345">
                  <c:v>225312.59999999992</c:v>
                </c:pt>
                <c:pt idx="1346">
                  <c:v>221902.59999999992</c:v>
                </c:pt>
                <c:pt idx="1347">
                  <c:v>222782.39999999991</c:v>
                </c:pt>
                <c:pt idx="1348">
                  <c:v>219372.39999999991</c:v>
                </c:pt>
                <c:pt idx="1349">
                  <c:v>223507.99999999991</c:v>
                </c:pt>
                <c:pt idx="1350">
                  <c:v>220097.99999999991</c:v>
                </c:pt>
                <c:pt idx="1351">
                  <c:v>220325.59999999992</c:v>
                </c:pt>
                <c:pt idx="1352">
                  <c:v>216915.59999999992</c:v>
                </c:pt>
                <c:pt idx="1353">
                  <c:v>213505.59999999992</c:v>
                </c:pt>
                <c:pt idx="1354">
                  <c:v>210095.59999999992</c:v>
                </c:pt>
                <c:pt idx="1355">
                  <c:v>206685.59999999992</c:v>
                </c:pt>
                <c:pt idx="1356">
                  <c:v>207139.99999999991</c:v>
                </c:pt>
                <c:pt idx="1357">
                  <c:v>213107.39999999991</c:v>
                </c:pt>
                <c:pt idx="1358">
                  <c:v>209697.39999999991</c:v>
                </c:pt>
                <c:pt idx="1359">
                  <c:v>205241.1999999999</c:v>
                </c:pt>
                <c:pt idx="1360">
                  <c:v>204582.59999999989</c:v>
                </c:pt>
                <c:pt idx="1361">
                  <c:v>208673.59999999989</c:v>
                </c:pt>
                <c:pt idx="1362">
                  <c:v>215414.59999999989</c:v>
                </c:pt>
                <c:pt idx="1363">
                  <c:v>211779.59999999989</c:v>
                </c:pt>
                <c:pt idx="1364">
                  <c:v>208369.59999999989</c:v>
                </c:pt>
                <c:pt idx="1365">
                  <c:v>214851.1999999999</c:v>
                </c:pt>
                <c:pt idx="1366">
                  <c:v>214851.1999999999</c:v>
                </c:pt>
                <c:pt idx="1367">
                  <c:v>214500.1999999999</c:v>
                </c:pt>
                <c:pt idx="1368">
                  <c:v>211090.1999999999</c:v>
                </c:pt>
                <c:pt idx="1369">
                  <c:v>215324.7999999999</c:v>
                </c:pt>
                <c:pt idx="1370">
                  <c:v>211834.39999999991</c:v>
                </c:pt>
                <c:pt idx="1371">
                  <c:v>219105.99999999991</c:v>
                </c:pt>
                <c:pt idx="1372">
                  <c:v>215695.99999999991</c:v>
                </c:pt>
                <c:pt idx="1373">
                  <c:v>226166.19999999992</c:v>
                </c:pt>
                <c:pt idx="1374">
                  <c:v>222756.19999999992</c:v>
                </c:pt>
                <c:pt idx="1375">
                  <c:v>217644.99999999991</c:v>
                </c:pt>
                <c:pt idx="1376">
                  <c:v>229670.19999999992</c:v>
                </c:pt>
                <c:pt idx="1377">
                  <c:v>226260.19999999992</c:v>
                </c:pt>
                <c:pt idx="1378">
                  <c:v>225979.19999999992</c:v>
                </c:pt>
                <c:pt idx="1379">
                  <c:v>222569.19999999992</c:v>
                </c:pt>
                <c:pt idx="1380">
                  <c:v>236272.39999999994</c:v>
                </c:pt>
                <c:pt idx="1381">
                  <c:v>239412.79999999993</c:v>
                </c:pt>
                <c:pt idx="1382">
                  <c:v>249528.99999999994</c:v>
                </c:pt>
                <c:pt idx="1383">
                  <c:v>243077.19999999995</c:v>
                </c:pt>
                <c:pt idx="1384">
                  <c:v>250643.19999999995</c:v>
                </c:pt>
                <c:pt idx="1385">
                  <c:v>251084.39999999997</c:v>
                </c:pt>
                <c:pt idx="1386">
                  <c:v>247475.99999999997</c:v>
                </c:pt>
                <c:pt idx="1387">
                  <c:v>250352.39999999997</c:v>
                </c:pt>
                <c:pt idx="1388">
                  <c:v>245311.39999999997</c:v>
                </c:pt>
                <c:pt idx="1389">
                  <c:v>258027.19999999995</c:v>
                </c:pt>
                <c:pt idx="1390">
                  <c:v>259080.79999999996</c:v>
                </c:pt>
                <c:pt idx="1391">
                  <c:v>259880.99999999997</c:v>
                </c:pt>
                <c:pt idx="1392">
                  <c:v>256470.99999999997</c:v>
                </c:pt>
                <c:pt idx="1393">
                  <c:v>261759.79999999996</c:v>
                </c:pt>
                <c:pt idx="1394">
                  <c:v>258349.79999999996</c:v>
                </c:pt>
                <c:pt idx="1395">
                  <c:v>254939.79999999996</c:v>
                </c:pt>
                <c:pt idx="1396">
                  <c:v>251529.79999999996</c:v>
                </c:pt>
                <c:pt idx="1397">
                  <c:v>251529.79999999996</c:v>
                </c:pt>
                <c:pt idx="1398">
                  <c:v>252316.19999999995</c:v>
                </c:pt>
                <c:pt idx="1399">
                  <c:v>248906.19999999995</c:v>
                </c:pt>
                <c:pt idx="1400">
                  <c:v>245496.19999999995</c:v>
                </c:pt>
                <c:pt idx="1401">
                  <c:v>251567.99999999994</c:v>
                </c:pt>
                <c:pt idx="1402">
                  <c:v>247415.79999999993</c:v>
                </c:pt>
                <c:pt idx="1403">
                  <c:v>245174.79999999993</c:v>
                </c:pt>
                <c:pt idx="1404">
                  <c:v>247105.79999999993</c:v>
                </c:pt>
                <c:pt idx="1405">
                  <c:v>254012.79999999993</c:v>
                </c:pt>
                <c:pt idx="1406">
                  <c:v>262751.99999999994</c:v>
                </c:pt>
                <c:pt idx="1407">
                  <c:v>273641.99999999994</c:v>
                </c:pt>
                <c:pt idx="1408">
                  <c:v>273174.59999999992</c:v>
                </c:pt>
                <c:pt idx="1409">
                  <c:v>269764.59999999992</c:v>
                </c:pt>
                <c:pt idx="1410">
                  <c:v>279088.59999999992</c:v>
                </c:pt>
                <c:pt idx="1411">
                  <c:v>275678.59999999992</c:v>
                </c:pt>
                <c:pt idx="1412">
                  <c:v>275678.59999999992</c:v>
                </c:pt>
                <c:pt idx="1413">
                  <c:v>271970.59999999992</c:v>
                </c:pt>
                <c:pt idx="1414">
                  <c:v>272351.59999999992</c:v>
                </c:pt>
                <c:pt idx="1415">
                  <c:v>268941.59999999992</c:v>
                </c:pt>
                <c:pt idx="1416">
                  <c:v>265531.59999999992</c:v>
                </c:pt>
                <c:pt idx="1417">
                  <c:v>267483.79999999993</c:v>
                </c:pt>
                <c:pt idx="1418">
                  <c:v>274893.19999999995</c:v>
                </c:pt>
                <c:pt idx="1419">
                  <c:v>274483.39999999997</c:v>
                </c:pt>
                <c:pt idx="1420">
                  <c:v>277574.19999999995</c:v>
                </c:pt>
                <c:pt idx="1421">
                  <c:v>275934.99999999994</c:v>
                </c:pt>
                <c:pt idx="1422">
                  <c:v>275934.99999999994</c:v>
                </c:pt>
                <c:pt idx="1423">
                  <c:v>272524.99999999994</c:v>
                </c:pt>
                <c:pt idx="1424">
                  <c:v>271071.19999999995</c:v>
                </c:pt>
                <c:pt idx="1425">
                  <c:v>267661.19999999995</c:v>
                </c:pt>
                <c:pt idx="1426">
                  <c:v>267328.39999999997</c:v>
                </c:pt>
                <c:pt idx="1427">
                  <c:v>272636.59999999998</c:v>
                </c:pt>
                <c:pt idx="1428">
                  <c:v>274942.39999999997</c:v>
                </c:pt>
                <c:pt idx="1429">
                  <c:v>275271.59999999998</c:v>
                </c:pt>
                <c:pt idx="1430">
                  <c:v>274474.19999999995</c:v>
                </c:pt>
                <c:pt idx="1431">
                  <c:v>271064.19999999995</c:v>
                </c:pt>
                <c:pt idx="1432">
                  <c:v>267654.19999999995</c:v>
                </c:pt>
                <c:pt idx="1433">
                  <c:v>264244.19999999995</c:v>
                </c:pt>
                <c:pt idx="1434">
                  <c:v>260834.19999999995</c:v>
                </c:pt>
                <c:pt idx="1435">
                  <c:v>257424.19999999995</c:v>
                </c:pt>
                <c:pt idx="1436">
                  <c:v>261882.99999999994</c:v>
                </c:pt>
                <c:pt idx="1437">
                  <c:v>263244.19999999995</c:v>
                </c:pt>
                <c:pt idx="1438">
                  <c:v>268074.39999999997</c:v>
                </c:pt>
                <c:pt idx="1439">
                  <c:v>263879.59999999998</c:v>
                </c:pt>
                <c:pt idx="1440">
                  <c:v>261551.59999999998</c:v>
                </c:pt>
                <c:pt idx="1441">
                  <c:v>258141.59999999998</c:v>
                </c:pt>
                <c:pt idx="1442">
                  <c:v>258285.39999999997</c:v>
                </c:pt>
                <c:pt idx="1443">
                  <c:v>259068.99999999997</c:v>
                </c:pt>
                <c:pt idx="1444">
                  <c:v>255658.99999999997</c:v>
                </c:pt>
                <c:pt idx="1445">
                  <c:v>254503.39999999997</c:v>
                </c:pt>
                <c:pt idx="1446">
                  <c:v>256570.39999999997</c:v>
                </c:pt>
                <c:pt idx="1447">
                  <c:v>253160.39999999997</c:v>
                </c:pt>
                <c:pt idx="1448">
                  <c:v>256180.19999999995</c:v>
                </c:pt>
                <c:pt idx="1449">
                  <c:v>249730.59999999995</c:v>
                </c:pt>
                <c:pt idx="1450">
                  <c:v>248003.99999999994</c:v>
                </c:pt>
                <c:pt idx="1451">
                  <c:v>253481.59999999995</c:v>
                </c:pt>
                <c:pt idx="1452">
                  <c:v>255507.79999999996</c:v>
                </c:pt>
                <c:pt idx="1453">
                  <c:v>254868.39999999997</c:v>
                </c:pt>
                <c:pt idx="1454">
                  <c:v>251458.39999999997</c:v>
                </c:pt>
                <c:pt idx="1455">
                  <c:v>252160.99999999997</c:v>
                </c:pt>
                <c:pt idx="1456">
                  <c:v>248750.99999999997</c:v>
                </c:pt>
                <c:pt idx="1457">
                  <c:v>244946.99999999997</c:v>
                </c:pt>
                <c:pt idx="1458">
                  <c:v>244721.99999999997</c:v>
                </c:pt>
                <c:pt idx="1459">
                  <c:v>244000.59999999998</c:v>
                </c:pt>
                <c:pt idx="1460">
                  <c:v>240590.59999999998</c:v>
                </c:pt>
                <c:pt idx="1461">
                  <c:v>251358.8</c:v>
                </c:pt>
                <c:pt idx="1462">
                  <c:v>253775.8</c:v>
                </c:pt>
                <c:pt idx="1463">
                  <c:v>256608.19999999998</c:v>
                </c:pt>
                <c:pt idx="1464">
                  <c:v>258021.59999999998</c:v>
                </c:pt>
                <c:pt idx="1465">
                  <c:v>257969.8</c:v>
                </c:pt>
                <c:pt idx="1466">
                  <c:v>254559.8</c:v>
                </c:pt>
                <c:pt idx="1467">
                  <c:v>254559.8</c:v>
                </c:pt>
                <c:pt idx="1468">
                  <c:v>256302.4</c:v>
                </c:pt>
                <c:pt idx="1469">
                  <c:v>252892.4</c:v>
                </c:pt>
                <c:pt idx="1470">
                  <c:v>251656.4</c:v>
                </c:pt>
                <c:pt idx="1471">
                  <c:v>248246.39999999999</c:v>
                </c:pt>
                <c:pt idx="1472">
                  <c:v>245217.8</c:v>
                </c:pt>
                <c:pt idx="1473">
                  <c:v>259339.8</c:v>
                </c:pt>
                <c:pt idx="1474">
                  <c:v>257324.19999999998</c:v>
                </c:pt>
                <c:pt idx="1475">
                  <c:v>261462.39999999999</c:v>
                </c:pt>
                <c:pt idx="1476">
                  <c:v>262784.59999999998</c:v>
                </c:pt>
                <c:pt idx="1477">
                  <c:v>260946.8</c:v>
                </c:pt>
                <c:pt idx="1478">
                  <c:v>262981.39999999997</c:v>
                </c:pt>
                <c:pt idx="1479">
                  <c:v>259571.39999999997</c:v>
                </c:pt>
                <c:pt idx="1480">
                  <c:v>262294.19999999995</c:v>
                </c:pt>
                <c:pt idx="1481">
                  <c:v>266102.39999999997</c:v>
                </c:pt>
                <c:pt idx="1482">
                  <c:v>267244.99999999994</c:v>
                </c:pt>
                <c:pt idx="1483">
                  <c:v>263834.99999999994</c:v>
                </c:pt>
                <c:pt idx="1484">
                  <c:v>260424.99999999994</c:v>
                </c:pt>
                <c:pt idx="1485">
                  <c:v>267005.99999999994</c:v>
                </c:pt>
                <c:pt idx="1486">
                  <c:v>270877.19999999995</c:v>
                </c:pt>
                <c:pt idx="1487">
                  <c:v>267467.19999999995</c:v>
                </c:pt>
                <c:pt idx="1488">
                  <c:v>262575.39999999997</c:v>
                </c:pt>
                <c:pt idx="1489">
                  <c:v>262762.59999999998</c:v>
                </c:pt>
                <c:pt idx="1490">
                  <c:v>264516.19999999995</c:v>
                </c:pt>
                <c:pt idx="1491">
                  <c:v>273436.79999999993</c:v>
                </c:pt>
                <c:pt idx="1492">
                  <c:v>275686.79999999993</c:v>
                </c:pt>
                <c:pt idx="1493">
                  <c:v>278399.19999999995</c:v>
                </c:pt>
                <c:pt idx="1494">
                  <c:v>278513.79999999993</c:v>
                </c:pt>
                <c:pt idx="1495">
                  <c:v>275103.79999999993</c:v>
                </c:pt>
                <c:pt idx="1496">
                  <c:v>281934.19999999995</c:v>
                </c:pt>
                <c:pt idx="1497">
                  <c:v>276414.39999999997</c:v>
                </c:pt>
                <c:pt idx="1498">
                  <c:v>270283.39999999997</c:v>
                </c:pt>
                <c:pt idx="1499">
                  <c:v>271170.59999999998</c:v>
                </c:pt>
                <c:pt idx="1500">
                  <c:v>267760.59999999998</c:v>
                </c:pt>
                <c:pt idx="1501">
                  <c:v>264350.59999999998</c:v>
                </c:pt>
                <c:pt idx="1502">
                  <c:v>261951.99999999997</c:v>
                </c:pt>
                <c:pt idx="1503">
                  <c:v>258541.99999999997</c:v>
                </c:pt>
                <c:pt idx="1504">
                  <c:v>263823.8</c:v>
                </c:pt>
                <c:pt idx="1505">
                  <c:v>268109.2</c:v>
                </c:pt>
                <c:pt idx="1506">
                  <c:v>264699.2</c:v>
                </c:pt>
                <c:pt idx="1507">
                  <c:v>267512</c:v>
                </c:pt>
                <c:pt idx="1508">
                  <c:v>264102</c:v>
                </c:pt>
                <c:pt idx="1509">
                  <c:v>271754.2</c:v>
                </c:pt>
                <c:pt idx="1510">
                  <c:v>276069</c:v>
                </c:pt>
                <c:pt idx="1511">
                  <c:v>271591.40000000002</c:v>
                </c:pt>
                <c:pt idx="1512">
                  <c:v>269192</c:v>
                </c:pt>
                <c:pt idx="1513">
                  <c:v>265782</c:v>
                </c:pt>
                <c:pt idx="1514">
                  <c:v>271021</c:v>
                </c:pt>
                <c:pt idx="1515">
                  <c:v>259818.8</c:v>
                </c:pt>
                <c:pt idx="1516">
                  <c:v>256408.8</c:v>
                </c:pt>
                <c:pt idx="1517">
                  <c:v>258730.19999999998</c:v>
                </c:pt>
                <c:pt idx="1518">
                  <c:v>252628.99999999997</c:v>
                </c:pt>
                <c:pt idx="1519">
                  <c:v>256070.19999999998</c:v>
                </c:pt>
                <c:pt idx="1520">
                  <c:v>256514.8</c:v>
                </c:pt>
                <c:pt idx="1521">
                  <c:v>256511.59999999998</c:v>
                </c:pt>
                <c:pt idx="1522">
                  <c:v>258982.99999999997</c:v>
                </c:pt>
                <c:pt idx="1523">
                  <c:v>255572.99999999997</c:v>
                </c:pt>
                <c:pt idx="1524">
                  <c:v>253295.39999999997</c:v>
                </c:pt>
                <c:pt idx="1525">
                  <c:v>253295.39999999997</c:v>
                </c:pt>
                <c:pt idx="1526">
                  <c:v>254949.19999999995</c:v>
                </c:pt>
                <c:pt idx="1527">
                  <c:v>258314.79999999996</c:v>
                </c:pt>
                <c:pt idx="1528">
                  <c:v>260000.79999999996</c:v>
                </c:pt>
                <c:pt idx="1529">
                  <c:v>256590.79999999996</c:v>
                </c:pt>
                <c:pt idx="1530">
                  <c:v>256354.19999999995</c:v>
                </c:pt>
                <c:pt idx="1531">
                  <c:v>257306.79999999996</c:v>
                </c:pt>
                <c:pt idx="1532">
                  <c:v>261455.99999999997</c:v>
                </c:pt>
                <c:pt idx="1533">
                  <c:v>266198.19999999995</c:v>
                </c:pt>
                <c:pt idx="1534">
                  <c:v>267244.19999999995</c:v>
                </c:pt>
                <c:pt idx="1535">
                  <c:v>263834.19999999995</c:v>
                </c:pt>
                <c:pt idx="1536">
                  <c:v>265317.59999999998</c:v>
                </c:pt>
                <c:pt idx="1537">
                  <c:v>262455.39999999997</c:v>
                </c:pt>
                <c:pt idx="1538">
                  <c:v>253709.39999999997</c:v>
                </c:pt>
                <c:pt idx="1539">
                  <c:v>255575.19999999995</c:v>
                </c:pt>
                <c:pt idx="1540">
                  <c:v>263489.19999999995</c:v>
                </c:pt>
                <c:pt idx="1541">
                  <c:v>265519.19999999995</c:v>
                </c:pt>
                <c:pt idx="1542">
                  <c:v>268701.79999999993</c:v>
                </c:pt>
                <c:pt idx="1543">
                  <c:v>268945.19999999995</c:v>
                </c:pt>
                <c:pt idx="1544">
                  <c:v>265535.19999999995</c:v>
                </c:pt>
                <c:pt idx="1545">
                  <c:v>271129.99999999994</c:v>
                </c:pt>
                <c:pt idx="1546">
                  <c:v>270543.79999999993</c:v>
                </c:pt>
                <c:pt idx="1547">
                  <c:v>270543.79999999993</c:v>
                </c:pt>
                <c:pt idx="1548">
                  <c:v>273802.59999999992</c:v>
                </c:pt>
                <c:pt idx="1549">
                  <c:v>276665.99999999994</c:v>
                </c:pt>
                <c:pt idx="1550">
                  <c:v>273255.99999999994</c:v>
                </c:pt>
                <c:pt idx="1551">
                  <c:v>273481.79999999993</c:v>
                </c:pt>
                <c:pt idx="1552">
                  <c:v>273481.79999999993</c:v>
                </c:pt>
                <c:pt idx="1553">
                  <c:v>275024.19999999995</c:v>
                </c:pt>
                <c:pt idx="1554">
                  <c:v>273980.99999999994</c:v>
                </c:pt>
                <c:pt idx="1555">
                  <c:v>277452.59999999992</c:v>
                </c:pt>
                <c:pt idx="1556">
                  <c:v>274042.59999999992</c:v>
                </c:pt>
                <c:pt idx="1557">
                  <c:v>270632.59999999992</c:v>
                </c:pt>
                <c:pt idx="1558">
                  <c:v>268685.99999999994</c:v>
                </c:pt>
                <c:pt idx="1559">
                  <c:v>265275.99999999994</c:v>
                </c:pt>
                <c:pt idx="1560">
                  <c:v>264134.19999999995</c:v>
                </c:pt>
                <c:pt idx="1561">
                  <c:v>262496.79999999993</c:v>
                </c:pt>
                <c:pt idx="1562">
                  <c:v>262496.79999999993</c:v>
                </c:pt>
                <c:pt idx="1563">
                  <c:v>262182.59999999992</c:v>
                </c:pt>
                <c:pt idx="1564">
                  <c:v>265120.59999999992</c:v>
                </c:pt>
                <c:pt idx="1565">
                  <c:v>267412.99999999994</c:v>
                </c:pt>
                <c:pt idx="1566">
                  <c:v>264002.99999999994</c:v>
                </c:pt>
                <c:pt idx="1567">
                  <c:v>260592.99999999994</c:v>
                </c:pt>
                <c:pt idx="1568">
                  <c:v>261110.99999999994</c:v>
                </c:pt>
                <c:pt idx="1569">
                  <c:v>261749.99999999994</c:v>
                </c:pt>
                <c:pt idx="1570">
                  <c:v>258339.99999999994</c:v>
                </c:pt>
                <c:pt idx="1571">
                  <c:v>260642.39999999994</c:v>
                </c:pt>
                <c:pt idx="1572">
                  <c:v>257232.39999999994</c:v>
                </c:pt>
                <c:pt idx="1573">
                  <c:v>261023.19999999992</c:v>
                </c:pt>
                <c:pt idx="1574">
                  <c:v>266246.59999999992</c:v>
                </c:pt>
                <c:pt idx="1575">
                  <c:v>275047.39999999991</c:v>
                </c:pt>
                <c:pt idx="1576">
                  <c:v>269468.59999999992</c:v>
                </c:pt>
                <c:pt idx="1577">
                  <c:v>267291.59999999992</c:v>
                </c:pt>
                <c:pt idx="1578">
                  <c:v>272566.79999999993</c:v>
                </c:pt>
                <c:pt idx="1579">
                  <c:v>269156.79999999993</c:v>
                </c:pt>
                <c:pt idx="1580">
                  <c:v>266872.59999999992</c:v>
                </c:pt>
                <c:pt idx="1581">
                  <c:v>263462.59999999992</c:v>
                </c:pt>
                <c:pt idx="1582">
                  <c:v>267410.39999999991</c:v>
                </c:pt>
                <c:pt idx="1583">
                  <c:v>269181.99999999988</c:v>
                </c:pt>
                <c:pt idx="1584">
                  <c:v>271121.99999999988</c:v>
                </c:pt>
                <c:pt idx="1585">
                  <c:v>267282.99999999988</c:v>
                </c:pt>
                <c:pt idx="1586">
                  <c:v>263872.99999999988</c:v>
                </c:pt>
                <c:pt idx="1587">
                  <c:v>263872.99999999988</c:v>
                </c:pt>
                <c:pt idx="1588">
                  <c:v>260462.99999999988</c:v>
                </c:pt>
                <c:pt idx="1589">
                  <c:v>260582.39999999988</c:v>
                </c:pt>
                <c:pt idx="1590">
                  <c:v>262859.79999999987</c:v>
                </c:pt>
                <c:pt idx="1591">
                  <c:v>258806.79999999987</c:v>
                </c:pt>
                <c:pt idx="1592">
                  <c:v>260569.59999999986</c:v>
                </c:pt>
                <c:pt idx="1593">
                  <c:v>260256.19999999987</c:v>
                </c:pt>
                <c:pt idx="1594">
                  <c:v>258185.19999999987</c:v>
                </c:pt>
                <c:pt idx="1595">
                  <c:v>260311.19999999987</c:v>
                </c:pt>
                <c:pt idx="1596">
                  <c:v>265229.99999999988</c:v>
                </c:pt>
                <c:pt idx="1597">
                  <c:v>265463.39999999991</c:v>
                </c:pt>
                <c:pt idx="1598">
                  <c:v>262053.39999999991</c:v>
                </c:pt>
                <c:pt idx="1599">
                  <c:v>263316.59999999992</c:v>
                </c:pt>
                <c:pt idx="1600">
                  <c:v>259906.59999999992</c:v>
                </c:pt>
                <c:pt idx="1601">
                  <c:v>256496.59999999992</c:v>
                </c:pt>
                <c:pt idx="1602">
                  <c:v>258304.39999999991</c:v>
                </c:pt>
                <c:pt idx="1603">
                  <c:v>254894.39999999991</c:v>
                </c:pt>
                <c:pt idx="1604">
                  <c:v>251484.39999999991</c:v>
                </c:pt>
                <c:pt idx="1605">
                  <c:v>258085.7999999999</c:v>
                </c:pt>
                <c:pt idx="1606">
                  <c:v>256855.59999999989</c:v>
                </c:pt>
                <c:pt idx="1607">
                  <c:v>257710.1999999999</c:v>
                </c:pt>
                <c:pt idx="1608">
                  <c:v>261286.7999999999</c:v>
                </c:pt>
                <c:pt idx="1609">
                  <c:v>257876.7999999999</c:v>
                </c:pt>
                <c:pt idx="1610">
                  <c:v>261118.39999999991</c:v>
                </c:pt>
                <c:pt idx="1611">
                  <c:v>261874.7999999999</c:v>
                </c:pt>
                <c:pt idx="1612">
                  <c:v>259995.1999999999</c:v>
                </c:pt>
                <c:pt idx="1613">
                  <c:v>258745.1999999999</c:v>
                </c:pt>
                <c:pt idx="1614">
                  <c:v>263454.39999999991</c:v>
                </c:pt>
                <c:pt idx="1615">
                  <c:v>265796.59999999992</c:v>
                </c:pt>
                <c:pt idx="1616">
                  <c:v>270160.79999999993</c:v>
                </c:pt>
                <c:pt idx="1617">
                  <c:v>269500.79999999993</c:v>
                </c:pt>
                <c:pt idx="1618">
                  <c:v>268535.19999999995</c:v>
                </c:pt>
                <c:pt idx="1619">
                  <c:v>265125.19999999995</c:v>
                </c:pt>
                <c:pt idx="1620">
                  <c:v>267033.19999999995</c:v>
                </c:pt>
                <c:pt idx="1621">
                  <c:v>267033.19999999995</c:v>
                </c:pt>
                <c:pt idx="1622">
                  <c:v>263623.19999999995</c:v>
                </c:pt>
                <c:pt idx="1623">
                  <c:v>261881.59999999995</c:v>
                </c:pt>
                <c:pt idx="1624">
                  <c:v>259565.59999999995</c:v>
                </c:pt>
                <c:pt idx="1625">
                  <c:v>264957.99999999994</c:v>
                </c:pt>
                <c:pt idx="1626">
                  <c:v>264188.99999999994</c:v>
                </c:pt>
                <c:pt idx="1627">
                  <c:v>264352.79999999993</c:v>
                </c:pt>
                <c:pt idx="1628">
                  <c:v>264434.39999999991</c:v>
                </c:pt>
                <c:pt idx="1629">
                  <c:v>264372.79999999993</c:v>
                </c:pt>
                <c:pt idx="1630">
                  <c:v>262318.19999999995</c:v>
                </c:pt>
                <c:pt idx="1631">
                  <c:v>262613.99999999994</c:v>
                </c:pt>
                <c:pt idx="1632">
                  <c:v>261993.79999999993</c:v>
                </c:pt>
                <c:pt idx="1633">
                  <c:v>258583.79999999993</c:v>
                </c:pt>
                <c:pt idx="1634">
                  <c:v>260211.19999999992</c:v>
                </c:pt>
                <c:pt idx="1635">
                  <c:v>267282.19999999995</c:v>
                </c:pt>
                <c:pt idx="1636">
                  <c:v>269001.39999999997</c:v>
                </c:pt>
                <c:pt idx="1637">
                  <c:v>268710.99999999994</c:v>
                </c:pt>
                <c:pt idx="1638">
                  <c:v>265300.99999999994</c:v>
                </c:pt>
                <c:pt idx="1639">
                  <c:v>263631.99999999994</c:v>
                </c:pt>
                <c:pt idx="1640">
                  <c:v>262677.39999999997</c:v>
                </c:pt>
                <c:pt idx="1641">
                  <c:v>268210.39999999997</c:v>
                </c:pt>
                <c:pt idx="1642">
                  <c:v>268860.59999999998</c:v>
                </c:pt>
                <c:pt idx="1643">
                  <c:v>267050</c:v>
                </c:pt>
                <c:pt idx="1644">
                  <c:v>269984.40000000002</c:v>
                </c:pt>
                <c:pt idx="1645">
                  <c:v>270823.40000000002</c:v>
                </c:pt>
                <c:pt idx="1646">
                  <c:v>269831.40000000002</c:v>
                </c:pt>
                <c:pt idx="1647">
                  <c:v>271298</c:v>
                </c:pt>
                <c:pt idx="1648">
                  <c:v>271548</c:v>
                </c:pt>
                <c:pt idx="1649">
                  <c:v>274813</c:v>
                </c:pt>
                <c:pt idx="1650">
                  <c:v>279720.2</c:v>
                </c:pt>
                <c:pt idx="1651">
                  <c:v>279097.60000000003</c:v>
                </c:pt>
                <c:pt idx="1652">
                  <c:v>280022.60000000003</c:v>
                </c:pt>
                <c:pt idx="1653">
                  <c:v>276612.60000000003</c:v>
                </c:pt>
                <c:pt idx="1654">
                  <c:v>275251.40000000002</c:v>
                </c:pt>
                <c:pt idx="1655">
                  <c:v>281932.40000000002</c:v>
                </c:pt>
                <c:pt idx="1656">
                  <c:v>289130</c:v>
                </c:pt>
                <c:pt idx="1657">
                  <c:v>289130</c:v>
                </c:pt>
                <c:pt idx="1658">
                  <c:v>290261.59999999998</c:v>
                </c:pt>
                <c:pt idx="1659">
                  <c:v>288243.59999999998</c:v>
                </c:pt>
                <c:pt idx="1660">
                  <c:v>291992</c:v>
                </c:pt>
                <c:pt idx="1661">
                  <c:v>294094.59999999998</c:v>
                </c:pt>
                <c:pt idx="1662">
                  <c:v>294291.8</c:v>
                </c:pt>
                <c:pt idx="1663">
                  <c:v>294323.59999999998</c:v>
                </c:pt>
                <c:pt idx="1664">
                  <c:v>290913.59999999998</c:v>
                </c:pt>
                <c:pt idx="1665">
                  <c:v>294538.59999999998</c:v>
                </c:pt>
                <c:pt idx="1666">
                  <c:v>295415</c:v>
                </c:pt>
                <c:pt idx="1667">
                  <c:v>300533.8</c:v>
                </c:pt>
                <c:pt idx="1668">
                  <c:v>302864.8</c:v>
                </c:pt>
                <c:pt idx="1669">
                  <c:v>304961.59999999998</c:v>
                </c:pt>
                <c:pt idx="1670">
                  <c:v>308557.39999999997</c:v>
                </c:pt>
                <c:pt idx="1671">
                  <c:v>306526.19999999995</c:v>
                </c:pt>
                <c:pt idx="1672">
                  <c:v>306526.19999999995</c:v>
                </c:pt>
                <c:pt idx="1673">
                  <c:v>306250.79999999993</c:v>
                </c:pt>
                <c:pt idx="1674">
                  <c:v>302840.79999999993</c:v>
                </c:pt>
                <c:pt idx="1675">
                  <c:v>306338.19999999995</c:v>
                </c:pt>
                <c:pt idx="1676">
                  <c:v>302928.19999999995</c:v>
                </c:pt>
                <c:pt idx="1677">
                  <c:v>299518.19999999995</c:v>
                </c:pt>
                <c:pt idx="1678">
                  <c:v>304655.99999999994</c:v>
                </c:pt>
                <c:pt idx="1679">
                  <c:v>305029.19999999995</c:v>
                </c:pt>
                <c:pt idx="1680">
                  <c:v>304536.79999999993</c:v>
                </c:pt>
                <c:pt idx="1681">
                  <c:v>309321.99999999994</c:v>
                </c:pt>
                <c:pt idx="1682">
                  <c:v>309911.59999999992</c:v>
                </c:pt>
                <c:pt idx="1683">
                  <c:v>309911.59999999992</c:v>
                </c:pt>
                <c:pt idx="1684">
                  <c:v>309813.39999999991</c:v>
                </c:pt>
                <c:pt idx="1685">
                  <c:v>306403.39999999991</c:v>
                </c:pt>
                <c:pt idx="1686">
                  <c:v>305351.39999999991</c:v>
                </c:pt>
                <c:pt idx="1687">
                  <c:v>305527.1999999999</c:v>
                </c:pt>
                <c:pt idx="1688">
                  <c:v>306995.59999999992</c:v>
                </c:pt>
                <c:pt idx="1689">
                  <c:v>310758.99999999994</c:v>
                </c:pt>
                <c:pt idx="1690">
                  <c:v>316053.99999999994</c:v>
                </c:pt>
                <c:pt idx="1691">
                  <c:v>315926.39999999997</c:v>
                </c:pt>
                <c:pt idx="1692">
                  <c:v>318879.99999999994</c:v>
                </c:pt>
                <c:pt idx="1693">
                  <c:v>321441.39999999997</c:v>
                </c:pt>
                <c:pt idx="1694">
                  <c:v>321141.39999999997</c:v>
                </c:pt>
                <c:pt idx="1695">
                  <c:v>317731.39999999997</c:v>
                </c:pt>
                <c:pt idx="1696">
                  <c:v>316922.99999999994</c:v>
                </c:pt>
                <c:pt idx="1697">
                  <c:v>317369.99999999994</c:v>
                </c:pt>
                <c:pt idx="1698">
                  <c:v>319637.99999999994</c:v>
                </c:pt>
                <c:pt idx="1699">
                  <c:v>318394.79999999993</c:v>
                </c:pt>
                <c:pt idx="1700">
                  <c:v>317708.19999999995</c:v>
                </c:pt>
                <c:pt idx="1701">
                  <c:v>323428.19999999995</c:v>
                </c:pt>
                <c:pt idx="1702">
                  <c:v>323549.59999999998</c:v>
                </c:pt>
                <c:pt idx="1703">
                  <c:v>322769.8</c:v>
                </c:pt>
                <c:pt idx="1704">
                  <c:v>319359.8</c:v>
                </c:pt>
                <c:pt idx="1705">
                  <c:v>319015.8</c:v>
                </c:pt>
                <c:pt idx="1706">
                  <c:v>317443.39999999997</c:v>
                </c:pt>
                <c:pt idx="1707">
                  <c:v>320101.99999999994</c:v>
                </c:pt>
                <c:pt idx="1708">
                  <c:v>316691.99999999994</c:v>
                </c:pt>
                <c:pt idx="1709">
                  <c:v>313281.99999999994</c:v>
                </c:pt>
                <c:pt idx="1710">
                  <c:v>313824.59999999992</c:v>
                </c:pt>
                <c:pt idx="1711">
                  <c:v>311809.1999999999</c:v>
                </c:pt>
                <c:pt idx="1712">
                  <c:v>315359.59999999992</c:v>
                </c:pt>
                <c:pt idx="1713">
                  <c:v>311949.59999999992</c:v>
                </c:pt>
                <c:pt idx="1714">
                  <c:v>308725.99999999994</c:v>
                </c:pt>
                <c:pt idx="1715">
                  <c:v>305315.99999999994</c:v>
                </c:pt>
                <c:pt idx="1716">
                  <c:v>304896.59999999992</c:v>
                </c:pt>
                <c:pt idx="1717">
                  <c:v>309733.59999999992</c:v>
                </c:pt>
                <c:pt idx="1718">
                  <c:v>309178.99999999994</c:v>
                </c:pt>
                <c:pt idx="1719">
                  <c:v>313960.99999999994</c:v>
                </c:pt>
                <c:pt idx="1720">
                  <c:v>310550.99999999994</c:v>
                </c:pt>
                <c:pt idx="1721">
                  <c:v>313058.79999999993</c:v>
                </c:pt>
                <c:pt idx="1722">
                  <c:v>315271.39999999991</c:v>
                </c:pt>
                <c:pt idx="1723">
                  <c:v>321753.1999999999</c:v>
                </c:pt>
                <c:pt idx="1724">
                  <c:v>323470.79999999987</c:v>
                </c:pt>
                <c:pt idx="1725">
                  <c:v>324243.59999999986</c:v>
                </c:pt>
                <c:pt idx="1726">
                  <c:v>324039.39999999985</c:v>
                </c:pt>
                <c:pt idx="1727">
                  <c:v>324039.39999999985</c:v>
                </c:pt>
                <c:pt idx="1728">
                  <c:v>324386.99999999983</c:v>
                </c:pt>
                <c:pt idx="1729">
                  <c:v>320976.99999999983</c:v>
                </c:pt>
                <c:pt idx="1730">
                  <c:v>317052.99999999983</c:v>
                </c:pt>
                <c:pt idx="1731">
                  <c:v>317487.19999999984</c:v>
                </c:pt>
                <c:pt idx="1732">
                  <c:v>321119.99999999983</c:v>
                </c:pt>
                <c:pt idx="1733">
                  <c:v>317709.99999999983</c:v>
                </c:pt>
                <c:pt idx="1734">
                  <c:v>318885.79999999981</c:v>
                </c:pt>
                <c:pt idx="1735">
                  <c:v>321392.99999999983</c:v>
                </c:pt>
                <c:pt idx="1736">
                  <c:v>317982.99999999983</c:v>
                </c:pt>
                <c:pt idx="1737">
                  <c:v>318442.39999999985</c:v>
                </c:pt>
                <c:pt idx="1738">
                  <c:v>317759.59999999986</c:v>
                </c:pt>
                <c:pt idx="1739">
                  <c:v>314349.59999999986</c:v>
                </c:pt>
                <c:pt idx="1740">
                  <c:v>310939.59999999986</c:v>
                </c:pt>
                <c:pt idx="1741">
                  <c:v>311076.79999999987</c:v>
                </c:pt>
                <c:pt idx="1742">
                  <c:v>312432.79999999987</c:v>
                </c:pt>
                <c:pt idx="1743">
                  <c:v>309022.79999999987</c:v>
                </c:pt>
                <c:pt idx="1744">
                  <c:v>309709.39999999985</c:v>
                </c:pt>
                <c:pt idx="1745">
                  <c:v>312161.59999999986</c:v>
                </c:pt>
                <c:pt idx="1746">
                  <c:v>312410.99999999988</c:v>
                </c:pt>
                <c:pt idx="1747">
                  <c:v>314857.59999999986</c:v>
                </c:pt>
                <c:pt idx="1748">
                  <c:v>311447.59999999986</c:v>
                </c:pt>
                <c:pt idx="1749">
                  <c:v>315660.19999999984</c:v>
                </c:pt>
                <c:pt idx="1750">
                  <c:v>312250.19999999984</c:v>
                </c:pt>
                <c:pt idx="1751">
                  <c:v>317250.59999999986</c:v>
                </c:pt>
                <c:pt idx="1752">
                  <c:v>318728.79999999987</c:v>
                </c:pt>
                <c:pt idx="1753">
                  <c:v>320416.1999999999</c:v>
                </c:pt>
                <c:pt idx="1754">
                  <c:v>322608.1999999999</c:v>
                </c:pt>
                <c:pt idx="1755">
                  <c:v>321467.79999999987</c:v>
                </c:pt>
                <c:pt idx="1756">
                  <c:v>318057.79999999987</c:v>
                </c:pt>
                <c:pt idx="1757">
                  <c:v>321609.99999999988</c:v>
                </c:pt>
                <c:pt idx="1758">
                  <c:v>318199.99999999988</c:v>
                </c:pt>
                <c:pt idx="1759">
                  <c:v>314789.99999999988</c:v>
                </c:pt>
                <c:pt idx="1760">
                  <c:v>312267.39999999991</c:v>
                </c:pt>
                <c:pt idx="1761">
                  <c:v>308857.39999999991</c:v>
                </c:pt>
                <c:pt idx="1762">
                  <c:v>309736.79999999993</c:v>
                </c:pt>
                <c:pt idx="1763">
                  <c:v>312556.79999999993</c:v>
                </c:pt>
                <c:pt idx="1764">
                  <c:v>309146.79999999993</c:v>
                </c:pt>
                <c:pt idx="1765">
                  <c:v>305736.79999999993</c:v>
                </c:pt>
                <c:pt idx="1766">
                  <c:v>302326.79999999993</c:v>
                </c:pt>
                <c:pt idx="1767">
                  <c:v>298916.79999999993</c:v>
                </c:pt>
                <c:pt idx="1768">
                  <c:v>297431.39999999991</c:v>
                </c:pt>
                <c:pt idx="1769">
                  <c:v>294021.39999999991</c:v>
                </c:pt>
                <c:pt idx="1770">
                  <c:v>299114.1999999999</c:v>
                </c:pt>
                <c:pt idx="1771">
                  <c:v>302712.99999999988</c:v>
                </c:pt>
                <c:pt idx="1772">
                  <c:v>303821.79999999987</c:v>
                </c:pt>
                <c:pt idx="1773">
                  <c:v>306643.59999999986</c:v>
                </c:pt>
                <c:pt idx="1774">
                  <c:v>306987.99999999988</c:v>
                </c:pt>
                <c:pt idx="1775">
                  <c:v>304481.1999999999</c:v>
                </c:pt>
                <c:pt idx="1776">
                  <c:v>311305.59999999992</c:v>
                </c:pt>
                <c:pt idx="1777">
                  <c:v>310378.99999999994</c:v>
                </c:pt>
                <c:pt idx="1778">
                  <c:v>316972.59999999992</c:v>
                </c:pt>
                <c:pt idx="1779">
                  <c:v>317066.79999999993</c:v>
                </c:pt>
                <c:pt idx="1780">
                  <c:v>317386.59999999992</c:v>
                </c:pt>
                <c:pt idx="1781">
                  <c:v>317482.99999999994</c:v>
                </c:pt>
                <c:pt idx="1782">
                  <c:v>321264.39999999997</c:v>
                </c:pt>
                <c:pt idx="1783">
                  <c:v>319395.59999999998</c:v>
                </c:pt>
                <c:pt idx="1784">
                  <c:v>320751</c:v>
                </c:pt>
                <c:pt idx="1785">
                  <c:v>320751</c:v>
                </c:pt>
                <c:pt idx="1786">
                  <c:v>320363.40000000002</c:v>
                </c:pt>
                <c:pt idx="1787">
                  <c:v>319962.80000000005</c:v>
                </c:pt>
                <c:pt idx="1788">
                  <c:v>320931.80000000005</c:v>
                </c:pt>
                <c:pt idx="1789">
                  <c:v>320475.20000000007</c:v>
                </c:pt>
                <c:pt idx="1790">
                  <c:v>319680.60000000009</c:v>
                </c:pt>
                <c:pt idx="1791">
                  <c:v>320674.8000000001</c:v>
                </c:pt>
                <c:pt idx="1792">
                  <c:v>317264.8000000001</c:v>
                </c:pt>
                <c:pt idx="1793">
                  <c:v>318025.60000000009</c:v>
                </c:pt>
                <c:pt idx="1794">
                  <c:v>316232.40000000008</c:v>
                </c:pt>
                <c:pt idx="1795">
                  <c:v>320921.20000000007</c:v>
                </c:pt>
                <c:pt idx="1796">
                  <c:v>322165.20000000007</c:v>
                </c:pt>
                <c:pt idx="1797">
                  <c:v>324906.00000000006</c:v>
                </c:pt>
                <c:pt idx="1798">
                  <c:v>327556.40000000008</c:v>
                </c:pt>
                <c:pt idx="1799">
                  <c:v>331718.8000000001</c:v>
                </c:pt>
                <c:pt idx="1800">
                  <c:v>331228.00000000012</c:v>
                </c:pt>
                <c:pt idx="1801">
                  <c:v>332940.40000000014</c:v>
                </c:pt>
                <c:pt idx="1802">
                  <c:v>335067.40000000014</c:v>
                </c:pt>
                <c:pt idx="1803">
                  <c:v>336708.40000000014</c:v>
                </c:pt>
                <c:pt idx="1804">
                  <c:v>333298.40000000014</c:v>
                </c:pt>
                <c:pt idx="1805">
                  <c:v>337363.40000000014</c:v>
                </c:pt>
                <c:pt idx="1806">
                  <c:v>337763.20000000013</c:v>
                </c:pt>
                <c:pt idx="1807">
                  <c:v>337763.20000000013</c:v>
                </c:pt>
                <c:pt idx="1808">
                  <c:v>339784.40000000014</c:v>
                </c:pt>
                <c:pt idx="1809">
                  <c:v>340351.20000000013</c:v>
                </c:pt>
                <c:pt idx="1810">
                  <c:v>340184.60000000015</c:v>
                </c:pt>
                <c:pt idx="1811">
                  <c:v>338733.80000000016</c:v>
                </c:pt>
                <c:pt idx="1812">
                  <c:v>338733.80000000016</c:v>
                </c:pt>
                <c:pt idx="1813">
                  <c:v>335323.80000000016</c:v>
                </c:pt>
                <c:pt idx="1814">
                  <c:v>331913.80000000016</c:v>
                </c:pt>
                <c:pt idx="1815">
                  <c:v>330184.20000000019</c:v>
                </c:pt>
                <c:pt idx="1816">
                  <c:v>330663.60000000021</c:v>
                </c:pt>
                <c:pt idx="1817">
                  <c:v>337541.4000000002</c:v>
                </c:pt>
                <c:pt idx="1818">
                  <c:v>338118.00000000017</c:v>
                </c:pt>
                <c:pt idx="1819">
                  <c:v>340405.00000000017</c:v>
                </c:pt>
                <c:pt idx="1820">
                  <c:v>336995.00000000017</c:v>
                </c:pt>
                <c:pt idx="1821">
                  <c:v>337235.4000000002</c:v>
                </c:pt>
                <c:pt idx="1822">
                  <c:v>337235.4000000002</c:v>
                </c:pt>
                <c:pt idx="1823">
                  <c:v>337191.20000000019</c:v>
                </c:pt>
                <c:pt idx="1824">
                  <c:v>333781.20000000019</c:v>
                </c:pt>
                <c:pt idx="1825">
                  <c:v>338701.4000000002</c:v>
                </c:pt>
                <c:pt idx="1826">
                  <c:v>345335.60000000021</c:v>
                </c:pt>
                <c:pt idx="1827">
                  <c:v>345663.20000000019</c:v>
                </c:pt>
                <c:pt idx="1828">
                  <c:v>347139.80000000016</c:v>
                </c:pt>
                <c:pt idx="1829">
                  <c:v>349041.60000000015</c:v>
                </c:pt>
                <c:pt idx="1830">
                  <c:v>349395.40000000014</c:v>
                </c:pt>
                <c:pt idx="1831">
                  <c:v>347475.80000000016</c:v>
                </c:pt>
                <c:pt idx="1832">
                  <c:v>350981.00000000017</c:v>
                </c:pt>
                <c:pt idx="1833">
                  <c:v>348589.80000000016</c:v>
                </c:pt>
                <c:pt idx="1834">
                  <c:v>344602.00000000017</c:v>
                </c:pt>
                <c:pt idx="1835">
                  <c:v>348751.4000000002</c:v>
                </c:pt>
                <c:pt idx="1836">
                  <c:v>354711.80000000022</c:v>
                </c:pt>
                <c:pt idx="1837">
                  <c:v>351301.80000000022</c:v>
                </c:pt>
                <c:pt idx="1838">
                  <c:v>350495.60000000021</c:v>
                </c:pt>
                <c:pt idx="1839">
                  <c:v>354142.4000000002</c:v>
                </c:pt>
                <c:pt idx="1840">
                  <c:v>354704.4000000002</c:v>
                </c:pt>
                <c:pt idx="1841">
                  <c:v>358289.20000000019</c:v>
                </c:pt>
                <c:pt idx="1842">
                  <c:v>356694.20000000019</c:v>
                </c:pt>
                <c:pt idx="1843">
                  <c:v>349387.00000000017</c:v>
                </c:pt>
                <c:pt idx="1844">
                  <c:v>353531.20000000019</c:v>
                </c:pt>
                <c:pt idx="1845">
                  <c:v>354293.00000000017</c:v>
                </c:pt>
                <c:pt idx="1846">
                  <c:v>350883.00000000017</c:v>
                </c:pt>
                <c:pt idx="1847">
                  <c:v>350883.00000000017</c:v>
                </c:pt>
                <c:pt idx="1848">
                  <c:v>347473.00000000017</c:v>
                </c:pt>
                <c:pt idx="1849">
                  <c:v>344063.00000000017</c:v>
                </c:pt>
                <c:pt idx="1850">
                  <c:v>354578.80000000016</c:v>
                </c:pt>
                <c:pt idx="1851">
                  <c:v>353237.00000000017</c:v>
                </c:pt>
                <c:pt idx="1852">
                  <c:v>353151.4000000002</c:v>
                </c:pt>
                <c:pt idx="1853">
                  <c:v>353905.80000000022</c:v>
                </c:pt>
                <c:pt idx="1854">
                  <c:v>351974.80000000022</c:v>
                </c:pt>
                <c:pt idx="1855">
                  <c:v>355361.80000000022</c:v>
                </c:pt>
                <c:pt idx="1856">
                  <c:v>360543.00000000023</c:v>
                </c:pt>
                <c:pt idx="1857">
                  <c:v>359014.40000000026</c:v>
                </c:pt>
                <c:pt idx="1858">
                  <c:v>355604.40000000026</c:v>
                </c:pt>
                <c:pt idx="1859">
                  <c:v>357998.40000000026</c:v>
                </c:pt>
                <c:pt idx="1860">
                  <c:v>363606.80000000028</c:v>
                </c:pt>
                <c:pt idx="1861">
                  <c:v>360196.80000000028</c:v>
                </c:pt>
                <c:pt idx="1862">
                  <c:v>358861.60000000027</c:v>
                </c:pt>
                <c:pt idx="1863">
                  <c:v>364210.00000000029</c:v>
                </c:pt>
                <c:pt idx="1864">
                  <c:v>360800.00000000029</c:v>
                </c:pt>
                <c:pt idx="1865">
                  <c:v>359726.80000000028</c:v>
                </c:pt>
                <c:pt idx="1866">
                  <c:v>356316.80000000028</c:v>
                </c:pt>
                <c:pt idx="1867">
                  <c:v>359852.00000000029</c:v>
                </c:pt>
                <c:pt idx="1868">
                  <c:v>356442.00000000029</c:v>
                </c:pt>
                <c:pt idx="1869">
                  <c:v>360600.2000000003</c:v>
                </c:pt>
                <c:pt idx="1870">
                  <c:v>362205.60000000033</c:v>
                </c:pt>
                <c:pt idx="1871">
                  <c:v>362586.80000000034</c:v>
                </c:pt>
                <c:pt idx="1872">
                  <c:v>361339.20000000036</c:v>
                </c:pt>
                <c:pt idx="1873">
                  <c:v>360008.80000000034</c:v>
                </c:pt>
                <c:pt idx="1874">
                  <c:v>361414.80000000034</c:v>
                </c:pt>
                <c:pt idx="1875">
                  <c:v>360891.80000000034</c:v>
                </c:pt>
                <c:pt idx="1876">
                  <c:v>360891.80000000034</c:v>
                </c:pt>
                <c:pt idx="1877">
                  <c:v>361662.00000000035</c:v>
                </c:pt>
                <c:pt idx="1878">
                  <c:v>357276.60000000033</c:v>
                </c:pt>
                <c:pt idx="1879">
                  <c:v>358044.80000000034</c:v>
                </c:pt>
                <c:pt idx="1880">
                  <c:v>354634.80000000034</c:v>
                </c:pt>
                <c:pt idx="1881">
                  <c:v>359228.40000000031</c:v>
                </c:pt>
                <c:pt idx="1882">
                  <c:v>359063.00000000029</c:v>
                </c:pt>
                <c:pt idx="1883">
                  <c:v>360457.2000000003</c:v>
                </c:pt>
                <c:pt idx="1884">
                  <c:v>356168.40000000031</c:v>
                </c:pt>
                <c:pt idx="1885">
                  <c:v>362095.00000000029</c:v>
                </c:pt>
                <c:pt idx="1886">
                  <c:v>358301.60000000027</c:v>
                </c:pt>
                <c:pt idx="1887">
                  <c:v>354891.60000000027</c:v>
                </c:pt>
                <c:pt idx="1888">
                  <c:v>355028.20000000024</c:v>
                </c:pt>
                <c:pt idx="1889">
                  <c:v>351618.20000000024</c:v>
                </c:pt>
                <c:pt idx="1890">
                  <c:v>349632.00000000023</c:v>
                </c:pt>
                <c:pt idx="1891">
                  <c:v>346222.00000000023</c:v>
                </c:pt>
                <c:pt idx="1892">
                  <c:v>349686.80000000022</c:v>
                </c:pt>
                <c:pt idx="1893">
                  <c:v>354898.4000000002</c:v>
                </c:pt>
                <c:pt idx="1894">
                  <c:v>356005.00000000017</c:v>
                </c:pt>
                <c:pt idx="1895">
                  <c:v>349524.60000000015</c:v>
                </c:pt>
                <c:pt idx="1896">
                  <c:v>355280.60000000015</c:v>
                </c:pt>
                <c:pt idx="1897">
                  <c:v>356569.00000000017</c:v>
                </c:pt>
                <c:pt idx="1898">
                  <c:v>353159.00000000017</c:v>
                </c:pt>
                <c:pt idx="1899">
                  <c:v>350716.20000000019</c:v>
                </c:pt>
                <c:pt idx="1900">
                  <c:v>355176.00000000017</c:v>
                </c:pt>
                <c:pt idx="1901">
                  <c:v>362161.20000000019</c:v>
                </c:pt>
                <c:pt idx="1902">
                  <c:v>366216.60000000021</c:v>
                </c:pt>
                <c:pt idx="1903">
                  <c:v>366174.20000000019</c:v>
                </c:pt>
                <c:pt idx="1904">
                  <c:v>366045.4000000002</c:v>
                </c:pt>
                <c:pt idx="1905">
                  <c:v>366614.4000000002</c:v>
                </c:pt>
                <c:pt idx="1906">
                  <c:v>367568.80000000022</c:v>
                </c:pt>
                <c:pt idx="1907">
                  <c:v>368317.4000000002</c:v>
                </c:pt>
                <c:pt idx="1908">
                  <c:v>370800.60000000021</c:v>
                </c:pt>
                <c:pt idx="1909">
                  <c:v>376278.20000000019</c:v>
                </c:pt>
                <c:pt idx="1910">
                  <c:v>375504.4000000002</c:v>
                </c:pt>
                <c:pt idx="1911">
                  <c:v>375269.80000000022</c:v>
                </c:pt>
                <c:pt idx="1912">
                  <c:v>377829.00000000023</c:v>
                </c:pt>
                <c:pt idx="1913">
                  <c:v>378621.20000000024</c:v>
                </c:pt>
                <c:pt idx="1914">
                  <c:v>378449.20000000024</c:v>
                </c:pt>
                <c:pt idx="1915">
                  <c:v>376813.00000000023</c:v>
                </c:pt>
                <c:pt idx="1916">
                  <c:v>380512.20000000024</c:v>
                </c:pt>
                <c:pt idx="1917">
                  <c:v>380512.20000000024</c:v>
                </c:pt>
                <c:pt idx="1918">
                  <c:v>381734.00000000023</c:v>
                </c:pt>
                <c:pt idx="1919">
                  <c:v>379080.20000000024</c:v>
                </c:pt>
                <c:pt idx="1920">
                  <c:v>375670.20000000024</c:v>
                </c:pt>
                <c:pt idx="1921">
                  <c:v>372260.20000000024</c:v>
                </c:pt>
                <c:pt idx="1922">
                  <c:v>373546.60000000027</c:v>
                </c:pt>
                <c:pt idx="1923">
                  <c:v>374624.00000000029</c:v>
                </c:pt>
                <c:pt idx="1924">
                  <c:v>382228.2000000003</c:v>
                </c:pt>
                <c:pt idx="1925">
                  <c:v>381951.00000000029</c:v>
                </c:pt>
                <c:pt idx="1926">
                  <c:v>381546.2000000003</c:v>
                </c:pt>
                <c:pt idx="1927">
                  <c:v>383020.60000000033</c:v>
                </c:pt>
                <c:pt idx="1928">
                  <c:v>385730.80000000034</c:v>
                </c:pt>
                <c:pt idx="1929">
                  <c:v>390830.80000000034</c:v>
                </c:pt>
                <c:pt idx="1930">
                  <c:v>393065.60000000033</c:v>
                </c:pt>
                <c:pt idx="1931">
                  <c:v>394723.2000000003</c:v>
                </c:pt>
                <c:pt idx="1932">
                  <c:v>399582.2000000003</c:v>
                </c:pt>
                <c:pt idx="1933">
                  <c:v>399704.40000000031</c:v>
                </c:pt>
                <c:pt idx="1934">
                  <c:v>399704.40000000031</c:v>
                </c:pt>
                <c:pt idx="1935">
                  <c:v>396294.40000000031</c:v>
                </c:pt>
                <c:pt idx="1936">
                  <c:v>395257.00000000029</c:v>
                </c:pt>
                <c:pt idx="1937">
                  <c:v>391847.00000000029</c:v>
                </c:pt>
                <c:pt idx="1938">
                  <c:v>396377.2000000003</c:v>
                </c:pt>
                <c:pt idx="1939">
                  <c:v>397375.60000000033</c:v>
                </c:pt>
                <c:pt idx="1940">
                  <c:v>398135.2000000003</c:v>
                </c:pt>
                <c:pt idx="1941">
                  <c:v>396012.00000000029</c:v>
                </c:pt>
                <c:pt idx="1942">
                  <c:v>398599.00000000029</c:v>
                </c:pt>
                <c:pt idx="1943">
                  <c:v>402592.40000000031</c:v>
                </c:pt>
                <c:pt idx="1944">
                  <c:v>406087.2000000003</c:v>
                </c:pt>
                <c:pt idx="1945">
                  <c:v>406087.2000000003</c:v>
                </c:pt>
                <c:pt idx="1946">
                  <c:v>410194.00000000029</c:v>
                </c:pt>
                <c:pt idx="1947">
                  <c:v>411145.40000000031</c:v>
                </c:pt>
                <c:pt idx="1948">
                  <c:v>411415.00000000029</c:v>
                </c:pt>
                <c:pt idx="1949">
                  <c:v>415862.2000000003</c:v>
                </c:pt>
                <c:pt idx="1950">
                  <c:v>412452.2000000003</c:v>
                </c:pt>
                <c:pt idx="1951">
                  <c:v>414854.80000000028</c:v>
                </c:pt>
                <c:pt idx="1952">
                  <c:v>415962.60000000027</c:v>
                </c:pt>
                <c:pt idx="1953">
                  <c:v>416197.40000000026</c:v>
                </c:pt>
                <c:pt idx="1954">
                  <c:v>409001.20000000024</c:v>
                </c:pt>
                <c:pt idx="1955">
                  <c:v>405591.20000000024</c:v>
                </c:pt>
                <c:pt idx="1956">
                  <c:v>402181.20000000024</c:v>
                </c:pt>
                <c:pt idx="1957">
                  <c:v>408186.20000000024</c:v>
                </c:pt>
                <c:pt idx="1958">
                  <c:v>406815.60000000027</c:v>
                </c:pt>
                <c:pt idx="1959">
                  <c:v>401152.80000000028</c:v>
                </c:pt>
                <c:pt idx="1960">
                  <c:v>397742.80000000028</c:v>
                </c:pt>
                <c:pt idx="1961">
                  <c:v>401604.40000000026</c:v>
                </c:pt>
                <c:pt idx="1962">
                  <c:v>402321.00000000023</c:v>
                </c:pt>
                <c:pt idx="1963">
                  <c:v>398911.00000000023</c:v>
                </c:pt>
                <c:pt idx="1964">
                  <c:v>410234.20000000024</c:v>
                </c:pt>
                <c:pt idx="1965">
                  <c:v>406824.20000000024</c:v>
                </c:pt>
                <c:pt idx="1966">
                  <c:v>398757.20000000024</c:v>
                </c:pt>
                <c:pt idx="1967">
                  <c:v>379016.80000000022</c:v>
                </c:pt>
                <c:pt idx="1968">
                  <c:v>382622.00000000023</c:v>
                </c:pt>
                <c:pt idx="1969">
                  <c:v>377285.20000000024</c:v>
                </c:pt>
                <c:pt idx="1970">
                  <c:v>372266.80000000022</c:v>
                </c:pt>
                <c:pt idx="1971">
                  <c:v>370231.20000000024</c:v>
                </c:pt>
                <c:pt idx="1972">
                  <c:v>370809.80000000022</c:v>
                </c:pt>
                <c:pt idx="1973">
                  <c:v>380097.80000000022</c:v>
                </c:pt>
                <c:pt idx="1974">
                  <c:v>376687.80000000022</c:v>
                </c:pt>
                <c:pt idx="1975">
                  <c:v>386037.20000000024</c:v>
                </c:pt>
                <c:pt idx="1976">
                  <c:v>386404.60000000027</c:v>
                </c:pt>
                <c:pt idx="1977">
                  <c:v>391564.00000000029</c:v>
                </c:pt>
                <c:pt idx="1978">
                  <c:v>390630.60000000027</c:v>
                </c:pt>
                <c:pt idx="1979">
                  <c:v>392731.00000000029</c:v>
                </c:pt>
                <c:pt idx="1980">
                  <c:v>389321.00000000029</c:v>
                </c:pt>
                <c:pt idx="1981">
                  <c:v>393901.60000000027</c:v>
                </c:pt>
                <c:pt idx="1982">
                  <c:v>390491.60000000027</c:v>
                </c:pt>
                <c:pt idx="1983">
                  <c:v>391793.20000000024</c:v>
                </c:pt>
                <c:pt idx="1984">
                  <c:v>388383.20000000024</c:v>
                </c:pt>
                <c:pt idx="1985">
                  <c:v>387876.60000000027</c:v>
                </c:pt>
                <c:pt idx="1986">
                  <c:v>392860.40000000026</c:v>
                </c:pt>
                <c:pt idx="1987">
                  <c:v>392860.40000000026</c:v>
                </c:pt>
                <c:pt idx="1988">
                  <c:v>389450.40000000026</c:v>
                </c:pt>
                <c:pt idx="1989">
                  <c:v>388703.80000000028</c:v>
                </c:pt>
                <c:pt idx="1990">
                  <c:v>388882.40000000026</c:v>
                </c:pt>
                <c:pt idx="1991">
                  <c:v>385472.40000000026</c:v>
                </c:pt>
                <c:pt idx="1992">
                  <c:v>390261.80000000028</c:v>
                </c:pt>
                <c:pt idx="1993">
                  <c:v>393629.00000000029</c:v>
                </c:pt>
                <c:pt idx="1994">
                  <c:v>390219.00000000029</c:v>
                </c:pt>
                <c:pt idx="1995">
                  <c:v>393934.40000000031</c:v>
                </c:pt>
                <c:pt idx="1996">
                  <c:v>395764.60000000033</c:v>
                </c:pt>
                <c:pt idx="1997">
                  <c:v>392354.60000000033</c:v>
                </c:pt>
                <c:pt idx="1998">
                  <c:v>392541.40000000031</c:v>
                </c:pt>
                <c:pt idx="1999">
                  <c:v>390783.2000000003</c:v>
                </c:pt>
                <c:pt idx="2000">
                  <c:v>400690.00000000029</c:v>
                </c:pt>
                <c:pt idx="2001">
                  <c:v>397280.00000000029</c:v>
                </c:pt>
                <c:pt idx="2002">
                  <c:v>398494.2000000003</c:v>
                </c:pt>
                <c:pt idx="2003">
                  <c:v>400347.00000000029</c:v>
                </c:pt>
                <c:pt idx="2004">
                  <c:v>400902.40000000031</c:v>
                </c:pt>
                <c:pt idx="2005">
                  <c:v>403761.00000000029</c:v>
                </c:pt>
                <c:pt idx="2006">
                  <c:v>401622.60000000027</c:v>
                </c:pt>
                <c:pt idx="2007">
                  <c:v>402664.00000000029</c:v>
                </c:pt>
                <c:pt idx="2008">
                  <c:v>399254.00000000029</c:v>
                </c:pt>
                <c:pt idx="2009">
                  <c:v>399839.60000000027</c:v>
                </c:pt>
                <c:pt idx="2010">
                  <c:v>399654.80000000028</c:v>
                </c:pt>
                <c:pt idx="2011">
                  <c:v>404488.40000000026</c:v>
                </c:pt>
                <c:pt idx="2012">
                  <c:v>401078.40000000026</c:v>
                </c:pt>
                <c:pt idx="2013">
                  <c:v>407219.20000000024</c:v>
                </c:pt>
                <c:pt idx="2014">
                  <c:v>410440.80000000022</c:v>
                </c:pt>
                <c:pt idx="2015">
                  <c:v>409898.80000000022</c:v>
                </c:pt>
                <c:pt idx="2016">
                  <c:v>410503.00000000023</c:v>
                </c:pt>
                <c:pt idx="2017">
                  <c:v>413844.60000000021</c:v>
                </c:pt>
                <c:pt idx="2018">
                  <c:v>410434.60000000021</c:v>
                </c:pt>
                <c:pt idx="2019">
                  <c:v>410719.00000000023</c:v>
                </c:pt>
                <c:pt idx="2020">
                  <c:v>411046.40000000026</c:v>
                </c:pt>
                <c:pt idx="2021">
                  <c:v>413718.80000000028</c:v>
                </c:pt>
                <c:pt idx="2022">
                  <c:v>414467.40000000026</c:v>
                </c:pt>
                <c:pt idx="2023">
                  <c:v>414911.00000000023</c:v>
                </c:pt>
                <c:pt idx="2024">
                  <c:v>411501.00000000023</c:v>
                </c:pt>
                <c:pt idx="2025">
                  <c:v>414819.20000000024</c:v>
                </c:pt>
                <c:pt idx="2026">
                  <c:v>417202.20000000024</c:v>
                </c:pt>
                <c:pt idx="2027">
                  <c:v>417183.20000000024</c:v>
                </c:pt>
                <c:pt idx="2028">
                  <c:v>421174.80000000022</c:v>
                </c:pt>
                <c:pt idx="2029">
                  <c:v>417764.80000000022</c:v>
                </c:pt>
                <c:pt idx="2030">
                  <c:v>414354.80000000022</c:v>
                </c:pt>
                <c:pt idx="2031">
                  <c:v>417209.20000000024</c:v>
                </c:pt>
                <c:pt idx="2032">
                  <c:v>415818.40000000026</c:v>
                </c:pt>
                <c:pt idx="2033">
                  <c:v>421095.60000000027</c:v>
                </c:pt>
                <c:pt idx="2034">
                  <c:v>432173.00000000029</c:v>
                </c:pt>
                <c:pt idx="2035">
                  <c:v>438577.80000000028</c:v>
                </c:pt>
                <c:pt idx="2036">
                  <c:v>438890.00000000029</c:v>
                </c:pt>
                <c:pt idx="2037">
                  <c:v>438678.2000000003</c:v>
                </c:pt>
                <c:pt idx="2038">
                  <c:v>437962.2000000003</c:v>
                </c:pt>
                <c:pt idx="2039">
                  <c:v>437269.60000000033</c:v>
                </c:pt>
                <c:pt idx="2040">
                  <c:v>433859.60000000033</c:v>
                </c:pt>
                <c:pt idx="2041">
                  <c:v>429475.80000000034</c:v>
                </c:pt>
                <c:pt idx="2042">
                  <c:v>432377.00000000035</c:v>
                </c:pt>
                <c:pt idx="2043">
                  <c:v>435285.00000000035</c:v>
                </c:pt>
                <c:pt idx="2044">
                  <c:v>431875.00000000035</c:v>
                </c:pt>
                <c:pt idx="2045">
                  <c:v>428465.00000000035</c:v>
                </c:pt>
                <c:pt idx="2046">
                  <c:v>429174.00000000035</c:v>
                </c:pt>
                <c:pt idx="2047">
                  <c:v>429747.20000000036</c:v>
                </c:pt>
                <c:pt idx="2048">
                  <c:v>432107.40000000037</c:v>
                </c:pt>
                <c:pt idx="2049">
                  <c:v>428697.40000000037</c:v>
                </c:pt>
                <c:pt idx="2050">
                  <c:v>428697.40000000037</c:v>
                </c:pt>
                <c:pt idx="2051">
                  <c:v>432415.00000000035</c:v>
                </c:pt>
                <c:pt idx="2052">
                  <c:v>437099.60000000033</c:v>
                </c:pt>
                <c:pt idx="2053">
                  <c:v>438394.00000000035</c:v>
                </c:pt>
                <c:pt idx="2054">
                  <c:v>443654.80000000034</c:v>
                </c:pt>
                <c:pt idx="2055">
                  <c:v>442312.00000000035</c:v>
                </c:pt>
                <c:pt idx="2056">
                  <c:v>446252.60000000033</c:v>
                </c:pt>
                <c:pt idx="2057">
                  <c:v>442842.60000000033</c:v>
                </c:pt>
                <c:pt idx="2058">
                  <c:v>441389.80000000034</c:v>
                </c:pt>
                <c:pt idx="2059">
                  <c:v>449305.80000000034</c:v>
                </c:pt>
                <c:pt idx="2060">
                  <c:v>446331.60000000033</c:v>
                </c:pt>
                <c:pt idx="2061">
                  <c:v>449631.2000000003</c:v>
                </c:pt>
                <c:pt idx="2062">
                  <c:v>455959.40000000031</c:v>
                </c:pt>
                <c:pt idx="2063">
                  <c:v>452549.40000000031</c:v>
                </c:pt>
                <c:pt idx="2064">
                  <c:v>449139.40000000031</c:v>
                </c:pt>
                <c:pt idx="2065">
                  <c:v>447163.40000000031</c:v>
                </c:pt>
                <c:pt idx="2066">
                  <c:v>443696.00000000029</c:v>
                </c:pt>
                <c:pt idx="2067">
                  <c:v>447976.40000000031</c:v>
                </c:pt>
                <c:pt idx="2068">
                  <c:v>453866.00000000029</c:v>
                </c:pt>
                <c:pt idx="2069">
                  <c:v>453279.2000000003</c:v>
                </c:pt>
                <c:pt idx="2070">
                  <c:v>449869.2000000003</c:v>
                </c:pt>
                <c:pt idx="2071">
                  <c:v>444141.00000000029</c:v>
                </c:pt>
                <c:pt idx="2072">
                  <c:v>440731.00000000029</c:v>
                </c:pt>
                <c:pt idx="2073">
                  <c:v>437321.00000000029</c:v>
                </c:pt>
                <c:pt idx="2074">
                  <c:v>444331.80000000028</c:v>
                </c:pt>
                <c:pt idx="2075">
                  <c:v>448998.60000000027</c:v>
                </c:pt>
                <c:pt idx="2076">
                  <c:v>445588.60000000027</c:v>
                </c:pt>
                <c:pt idx="2077">
                  <c:v>442178.60000000027</c:v>
                </c:pt>
                <c:pt idx="2078">
                  <c:v>442178.60000000027</c:v>
                </c:pt>
                <c:pt idx="2079">
                  <c:v>438755.20000000024</c:v>
                </c:pt>
                <c:pt idx="2080">
                  <c:v>433626.60000000027</c:v>
                </c:pt>
                <c:pt idx="2081">
                  <c:v>433080.40000000026</c:v>
                </c:pt>
                <c:pt idx="2082">
                  <c:v>442689.20000000024</c:v>
                </c:pt>
                <c:pt idx="2083">
                  <c:v>439757.20000000024</c:v>
                </c:pt>
                <c:pt idx="2084">
                  <c:v>446755.20000000024</c:v>
                </c:pt>
                <c:pt idx="2085">
                  <c:v>446755.20000000024</c:v>
                </c:pt>
                <c:pt idx="2086">
                  <c:v>449262.40000000026</c:v>
                </c:pt>
                <c:pt idx="2087">
                  <c:v>454992.20000000024</c:v>
                </c:pt>
                <c:pt idx="2088">
                  <c:v>455950.80000000022</c:v>
                </c:pt>
                <c:pt idx="2089">
                  <c:v>452540.80000000022</c:v>
                </c:pt>
                <c:pt idx="2090">
                  <c:v>437161.00000000023</c:v>
                </c:pt>
                <c:pt idx="2091">
                  <c:v>443876.20000000024</c:v>
                </c:pt>
                <c:pt idx="2092">
                  <c:v>440466.20000000024</c:v>
                </c:pt>
                <c:pt idx="2093">
                  <c:v>442399.40000000026</c:v>
                </c:pt>
                <c:pt idx="2094">
                  <c:v>441798.00000000023</c:v>
                </c:pt>
                <c:pt idx="2095">
                  <c:v>433752.20000000024</c:v>
                </c:pt>
                <c:pt idx="2096">
                  <c:v>439139.00000000023</c:v>
                </c:pt>
                <c:pt idx="2097">
                  <c:v>440963.80000000022</c:v>
                </c:pt>
                <c:pt idx="2098">
                  <c:v>443282.00000000023</c:v>
                </c:pt>
                <c:pt idx="2099">
                  <c:v>439872.00000000023</c:v>
                </c:pt>
                <c:pt idx="2100">
                  <c:v>445180.40000000026</c:v>
                </c:pt>
                <c:pt idx="2101">
                  <c:v>443916.20000000024</c:v>
                </c:pt>
                <c:pt idx="2102">
                  <c:v>439504.00000000023</c:v>
                </c:pt>
                <c:pt idx="2103">
                  <c:v>445733.00000000023</c:v>
                </c:pt>
                <c:pt idx="2104">
                  <c:v>447412.60000000021</c:v>
                </c:pt>
                <c:pt idx="2105">
                  <c:v>447412.60000000021</c:v>
                </c:pt>
                <c:pt idx="2106">
                  <c:v>448411.00000000023</c:v>
                </c:pt>
                <c:pt idx="2107">
                  <c:v>448630.80000000022</c:v>
                </c:pt>
                <c:pt idx="2108">
                  <c:v>445220.80000000022</c:v>
                </c:pt>
                <c:pt idx="2109">
                  <c:v>441810.80000000022</c:v>
                </c:pt>
                <c:pt idx="2110">
                  <c:v>438400.80000000022</c:v>
                </c:pt>
                <c:pt idx="2111">
                  <c:v>434990.80000000022</c:v>
                </c:pt>
                <c:pt idx="2112">
                  <c:v>435904.20000000024</c:v>
                </c:pt>
                <c:pt idx="2113">
                  <c:v>432494.20000000024</c:v>
                </c:pt>
                <c:pt idx="2114">
                  <c:v>439163.40000000026</c:v>
                </c:pt>
                <c:pt idx="2115">
                  <c:v>435753.40000000026</c:v>
                </c:pt>
                <c:pt idx="2116">
                  <c:v>432343.40000000026</c:v>
                </c:pt>
                <c:pt idx="2117">
                  <c:v>428933.40000000026</c:v>
                </c:pt>
                <c:pt idx="2118">
                  <c:v>440450.00000000023</c:v>
                </c:pt>
                <c:pt idx="2119">
                  <c:v>437040.00000000023</c:v>
                </c:pt>
                <c:pt idx="2120">
                  <c:v>452448.40000000026</c:v>
                </c:pt>
                <c:pt idx="2121">
                  <c:v>449038.40000000026</c:v>
                </c:pt>
                <c:pt idx="2122">
                  <c:v>443259.80000000028</c:v>
                </c:pt>
                <c:pt idx="2123">
                  <c:v>450670.60000000027</c:v>
                </c:pt>
                <c:pt idx="2124">
                  <c:v>445830.40000000026</c:v>
                </c:pt>
                <c:pt idx="2125">
                  <c:v>442420.40000000026</c:v>
                </c:pt>
                <c:pt idx="2126">
                  <c:v>448998.00000000023</c:v>
                </c:pt>
                <c:pt idx="2127">
                  <c:v>445588.00000000023</c:v>
                </c:pt>
                <c:pt idx="2128">
                  <c:v>446769.00000000023</c:v>
                </c:pt>
                <c:pt idx="2129">
                  <c:v>445241.80000000022</c:v>
                </c:pt>
                <c:pt idx="2130">
                  <c:v>439447.00000000023</c:v>
                </c:pt>
                <c:pt idx="2131">
                  <c:v>437299.20000000024</c:v>
                </c:pt>
                <c:pt idx="2132">
                  <c:v>444716.00000000023</c:v>
                </c:pt>
                <c:pt idx="2133">
                  <c:v>447083.40000000026</c:v>
                </c:pt>
                <c:pt idx="2134">
                  <c:v>457427.80000000028</c:v>
                </c:pt>
                <c:pt idx="2135">
                  <c:v>457486.80000000028</c:v>
                </c:pt>
                <c:pt idx="2136">
                  <c:v>454076.80000000028</c:v>
                </c:pt>
                <c:pt idx="2137">
                  <c:v>450666.80000000028</c:v>
                </c:pt>
                <c:pt idx="2138">
                  <c:v>471872.80000000028</c:v>
                </c:pt>
                <c:pt idx="2139">
                  <c:v>494348.40000000026</c:v>
                </c:pt>
                <c:pt idx="2140">
                  <c:v>490938.40000000026</c:v>
                </c:pt>
                <c:pt idx="2141">
                  <c:v>478618.00000000023</c:v>
                </c:pt>
                <c:pt idx="2142">
                  <c:v>475208.00000000023</c:v>
                </c:pt>
                <c:pt idx="2143">
                  <c:v>491237.80000000022</c:v>
                </c:pt>
                <c:pt idx="2144">
                  <c:v>487827.80000000022</c:v>
                </c:pt>
                <c:pt idx="2145">
                  <c:v>479526.00000000023</c:v>
                </c:pt>
                <c:pt idx="2146">
                  <c:v>476116.00000000023</c:v>
                </c:pt>
                <c:pt idx="2147">
                  <c:v>487567.80000000022</c:v>
                </c:pt>
                <c:pt idx="2148">
                  <c:v>487558.80000000022</c:v>
                </c:pt>
                <c:pt idx="2149">
                  <c:v>496554.60000000021</c:v>
                </c:pt>
                <c:pt idx="2150">
                  <c:v>492333.20000000019</c:v>
                </c:pt>
                <c:pt idx="2151">
                  <c:v>480399.00000000017</c:v>
                </c:pt>
                <c:pt idx="2152">
                  <c:v>476989.00000000017</c:v>
                </c:pt>
                <c:pt idx="2153">
                  <c:v>473579.00000000017</c:v>
                </c:pt>
                <c:pt idx="2154">
                  <c:v>473684.4000000002</c:v>
                </c:pt>
                <c:pt idx="2155">
                  <c:v>471331.20000000019</c:v>
                </c:pt>
                <c:pt idx="2156">
                  <c:v>470809.80000000016</c:v>
                </c:pt>
                <c:pt idx="2157">
                  <c:v>464843.60000000015</c:v>
                </c:pt>
                <c:pt idx="2158">
                  <c:v>460795.60000000015</c:v>
                </c:pt>
                <c:pt idx="2159">
                  <c:v>463489.00000000017</c:v>
                </c:pt>
                <c:pt idx="2160">
                  <c:v>467021.00000000017</c:v>
                </c:pt>
                <c:pt idx="2161">
                  <c:v>463611.00000000017</c:v>
                </c:pt>
                <c:pt idx="2162">
                  <c:v>459571.80000000016</c:v>
                </c:pt>
                <c:pt idx="2163">
                  <c:v>459564.20000000019</c:v>
                </c:pt>
                <c:pt idx="2164">
                  <c:v>475698.20000000019</c:v>
                </c:pt>
                <c:pt idx="2165">
                  <c:v>482289.20000000019</c:v>
                </c:pt>
                <c:pt idx="2166">
                  <c:v>484719.4000000002</c:v>
                </c:pt>
                <c:pt idx="2167">
                  <c:v>485051.60000000021</c:v>
                </c:pt>
                <c:pt idx="2168">
                  <c:v>486894.00000000023</c:v>
                </c:pt>
                <c:pt idx="2169">
                  <c:v>481047.80000000022</c:v>
                </c:pt>
                <c:pt idx="2170">
                  <c:v>477637.80000000022</c:v>
                </c:pt>
                <c:pt idx="2171">
                  <c:v>474227.80000000022</c:v>
                </c:pt>
                <c:pt idx="2172">
                  <c:v>474870.00000000023</c:v>
                </c:pt>
                <c:pt idx="2173">
                  <c:v>468698.00000000023</c:v>
                </c:pt>
                <c:pt idx="2174">
                  <c:v>468698.00000000023</c:v>
                </c:pt>
                <c:pt idx="2175">
                  <c:v>478684.80000000022</c:v>
                </c:pt>
                <c:pt idx="2176">
                  <c:v>476748.4000000002</c:v>
                </c:pt>
                <c:pt idx="2177">
                  <c:v>477664.00000000017</c:v>
                </c:pt>
                <c:pt idx="2178">
                  <c:v>474254.00000000017</c:v>
                </c:pt>
                <c:pt idx="2179">
                  <c:v>477269.20000000019</c:v>
                </c:pt>
                <c:pt idx="2180">
                  <c:v>480685.80000000016</c:v>
                </c:pt>
                <c:pt idx="2181">
                  <c:v>481872.60000000015</c:v>
                </c:pt>
                <c:pt idx="2182">
                  <c:v>478462.60000000015</c:v>
                </c:pt>
                <c:pt idx="2183">
                  <c:v>482749.80000000016</c:v>
                </c:pt>
                <c:pt idx="2184">
                  <c:v>483471.40000000014</c:v>
                </c:pt>
                <c:pt idx="2185">
                  <c:v>486352.40000000014</c:v>
                </c:pt>
                <c:pt idx="2186">
                  <c:v>484730.00000000012</c:v>
                </c:pt>
                <c:pt idx="2187">
                  <c:v>485780.40000000014</c:v>
                </c:pt>
                <c:pt idx="2188">
                  <c:v>480982.80000000016</c:v>
                </c:pt>
                <c:pt idx="2189">
                  <c:v>487113.40000000014</c:v>
                </c:pt>
                <c:pt idx="2190">
                  <c:v>483703.40000000014</c:v>
                </c:pt>
                <c:pt idx="2191">
                  <c:v>483715.60000000015</c:v>
                </c:pt>
                <c:pt idx="2192">
                  <c:v>483715.60000000015</c:v>
                </c:pt>
                <c:pt idx="2193">
                  <c:v>481849.60000000015</c:v>
                </c:pt>
                <c:pt idx="2194">
                  <c:v>486448.40000000014</c:v>
                </c:pt>
                <c:pt idx="2195">
                  <c:v>493132.20000000013</c:v>
                </c:pt>
                <c:pt idx="2196">
                  <c:v>494076.60000000015</c:v>
                </c:pt>
                <c:pt idx="2197">
                  <c:v>498267.60000000015</c:v>
                </c:pt>
                <c:pt idx="2198">
                  <c:v>500005.80000000016</c:v>
                </c:pt>
                <c:pt idx="2199">
                  <c:v>502902.00000000017</c:v>
                </c:pt>
                <c:pt idx="2200">
                  <c:v>499492.00000000017</c:v>
                </c:pt>
                <c:pt idx="2201">
                  <c:v>502767.00000000017</c:v>
                </c:pt>
                <c:pt idx="2202">
                  <c:v>507268.60000000015</c:v>
                </c:pt>
                <c:pt idx="2203">
                  <c:v>507268.60000000015</c:v>
                </c:pt>
                <c:pt idx="2204">
                  <c:v>503858.60000000015</c:v>
                </c:pt>
                <c:pt idx="2205">
                  <c:v>504192.20000000013</c:v>
                </c:pt>
                <c:pt idx="2206">
                  <c:v>507445.40000000014</c:v>
                </c:pt>
                <c:pt idx="2207">
                  <c:v>506732.40000000014</c:v>
                </c:pt>
                <c:pt idx="2208">
                  <c:v>505759.20000000013</c:v>
                </c:pt>
                <c:pt idx="2209">
                  <c:v>507259.8000000001</c:v>
                </c:pt>
                <c:pt idx="2210">
                  <c:v>507839.00000000012</c:v>
                </c:pt>
                <c:pt idx="2211">
                  <c:v>504429.00000000012</c:v>
                </c:pt>
                <c:pt idx="2212">
                  <c:v>507830.40000000014</c:v>
                </c:pt>
                <c:pt idx="2213">
                  <c:v>507579.00000000012</c:v>
                </c:pt>
                <c:pt idx="2214">
                  <c:v>509870.8000000001</c:v>
                </c:pt>
                <c:pt idx="2215">
                  <c:v>506460.8000000001</c:v>
                </c:pt>
                <c:pt idx="2216">
                  <c:v>508437.40000000008</c:v>
                </c:pt>
                <c:pt idx="2217">
                  <c:v>509586.40000000008</c:v>
                </c:pt>
                <c:pt idx="2218">
                  <c:v>510634.20000000007</c:v>
                </c:pt>
                <c:pt idx="2219">
                  <c:v>512314.60000000009</c:v>
                </c:pt>
                <c:pt idx="2220">
                  <c:v>511355.20000000007</c:v>
                </c:pt>
                <c:pt idx="2221">
                  <c:v>512097.40000000008</c:v>
                </c:pt>
                <c:pt idx="2222">
                  <c:v>508687.40000000008</c:v>
                </c:pt>
                <c:pt idx="2223">
                  <c:v>503149.8000000001</c:v>
                </c:pt>
                <c:pt idx="2224">
                  <c:v>511655.8000000001</c:v>
                </c:pt>
                <c:pt idx="2225">
                  <c:v>508245.8000000001</c:v>
                </c:pt>
                <c:pt idx="2226">
                  <c:v>514175.40000000008</c:v>
                </c:pt>
                <c:pt idx="2227">
                  <c:v>515665.20000000007</c:v>
                </c:pt>
                <c:pt idx="2228">
                  <c:v>520100.00000000006</c:v>
                </c:pt>
                <c:pt idx="2229">
                  <c:v>518407.20000000007</c:v>
                </c:pt>
                <c:pt idx="2230">
                  <c:v>524658.60000000009</c:v>
                </c:pt>
                <c:pt idx="2231">
                  <c:v>524855.40000000014</c:v>
                </c:pt>
                <c:pt idx="2232">
                  <c:v>524523.40000000014</c:v>
                </c:pt>
                <c:pt idx="2233">
                  <c:v>521113.40000000014</c:v>
                </c:pt>
                <c:pt idx="2234">
                  <c:v>521147.20000000013</c:v>
                </c:pt>
                <c:pt idx="2235">
                  <c:v>517737.20000000013</c:v>
                </c:pt>
                <c:pt idx="2236">
                  <c:v>514327.20000000013</c:v>
                </c:pt>
                <c:pt idx="2237">
                  <c:v>510917.20000000013</c:v>
                </c:pt>
                <c:pt idx="2238">
                  <c:v>518028.00000000012</c:v>
                </c:pt>
                <c:pt idx="2239">
                  <c:v>516577.60000000009</c:v>
                </c:pt>
                <c:pt idx="2240">
                  <c:v>518571.40000000008</c:v>
                </c:pt>
                <c:pt idx="2241">
                  <c:v>519382.60000000009</c:v>
                </c:pt>
                <c:pt idx="2242">
                  <c:v>522134.60000000009</c:v>
                </c:pt>
                <c:pt idx="2243">
                  <c:v>518724.60000000009</c:v>
                </c:pt>
                <c:pt idx="2244">
                  <c:v>518724.60000000009</c:v>
                </c:pt>
                <c:pt idx="2245">
                  <c:v>510756.60000000009</c:v>
                </c:pt>
                <c:pt idx="2246">
                  <c:v>514431.20000000007</c:v>
                </c:pt>
                <c:pt idx="2247">
                  <c:v>518794.60000000009</c:v>
                </c:pt>
                <c:pt idx="2248">
                  <c:v>519183.20000000007</c:v>
                </c:pt>
                <c:pt idx="2249">
                  <c:v>521380.40000000008</c:v>
                </c:pt>
                <c:pt idx="2250">
                  <c:v>522930.40000000008</c:v>
                </c:pt>
                <c:pt idx="2251">
                  <c:v>523119.8000000001</c:v>
                </c:pt>
                <c:pt idx="2252">
                  <c:v>525985.60000000009</c:v>
                </c:pt>
                <c:pt idx="2253">
                  <c:v>527978.20000000007</c:v>
                </c:pt>
                <c:pt idx="2254">
                  <c:v>532010.00000000012</c:v>
                </c:pt>
                <c:pt idx="2255">
                  <c:v>531619.40000000014</c:v>
                </c:pt>
                <c:pt idx="2256">
                  <c:v>528209.40000000014</c:v>
                </c:pt>
                <c:pt idx="2257">
                  <c:v>532833.40000000014</c:v>
                </c:pt>
                <c:pt idx="2258">
                  <c:v>536260.60000000009</c:v>
                </c:pt>
                <c:pt idx="2259">
                  <c:v>538957.00000000012</c:v>
                </c:pt>
                <c:pt idx="2260">
                  <c:v>535547.00000000012</c:v>
                </c:pt>
                <c:pt idx="2261">
                  <c:v>532137.00000000012</c:v>
                </c:pt>
                <c:pt idx="2262">
                  <c:v>527906.20000000007</c:v>
                </c:pt>
                <c:pt idx="2263">
                  <c:v>530037.00000000012</c:v>
                </c:pt>
                <c:pt idx="2264">
                  <c:v>532187.00000000012</c:v>
                </c:pt>
                <c:pt idx="2265">
                  <c:v>533559.80000000016</c:v>
                </c:pt>
                <c:pt idx="2266">
                  <c:v>535977.20000000019</c:v>
                </c:pt>
                <c:pt idx="2267">
                  <c:v>537815.20000000019</c:v>
                </c:pt>
                <c:pt idx="2268">
                  <c:v>534405.20000000019</c:v>
                </c:pt>
                <c:pt idx="2269">
                  <c:v>538266.00000000023</c:v>
                </c:pt>
                <c:pt idx="2270">
                  <c:v>534856.00000000023</c:v>
                </c:pt>
                <c:pt idx="2271">
                  <c:v>540783.80000000028</c:v>
                </c:pt>
                <c:pt idx="2272">
                  <c:v>537373.80000000028</c:v>
                </c:pt>
                <c:pt idx="2273">
                  <c:v>533963.80000000028</c:v>
                </c:pt>
                <c:pt idx="2274">
                  <c:v>544533.80000000028</c:v>
                </c:pt>
                <c:pt idx="2275">
                  <c:v>538072.40000000026</c:v>
                </c:pt>
                <c:pt idx="2276">
                  <c:v>541393.2000000003</c:v>
                </c:pt>
                <c:pt idx="2277">
                  <c:v>537983.2000000003</c:v>
                </c:pt>
                <c:pt idx="2278">
                  <c:v>541197.40000000026</c:v>
                </c:pt>
                <c:pt idx="2279">
                  <c:v>547658.80000000028</c:v>
                </c:pt>
                <c:pt idx="2280">
                  <c:v>547381.00000000023</c:v>
                </c:pt>
                <c:pt idx="2281">
                  <c:v>543971.00000000023</c:v>
                </c:pt>
                <c:pt idx="2282">
                  <c:v>548339.40000000026</c:v>
                </c:pt>
                <c:pt idx="2283">
                  <c:v>553554.2000000003</c:v>
                </c:pt>
                <c:pt idx="2284">
                  <c:v>562822.00000000035</c:v>
                </c:pt>
                <c:pt idx="2285">
                  <c:v>566634.2000000003</c:v>
                </c:pt>
                <c:pt idx="2286">
                  <c:v>568788.00000000035</c:v>
                </c:pt>
                <c:pt idx="2287">
                  <c:v>564941.60000000033</c:v>
                </c:pt>
                <c:pt idx="2288">
                  <c:v>567408.00000000035</c:v>
                </c:pt>
                <c:pt idx="2289">
                  <c:v>569704.2000000003</c:v>
                </c:pt>
                <c:pt idx="2290">
                  <c:v>561728.60000000033</c:v>
                </c:pt>
                <c:pt idx="2291">
                  <c:v>565415.2000000003</c:v>
                </c:pt>
                <c:pt idx="2292">
                  <c:v>562005.2000000003</c:v>
                </c:pt>
                <c:pt idx="2293">
                  <c:v>558595.2000000003</c:v>
                </c:pt>
                <c:pt idx="2294">
                  <c:v>569633.80000000028</c:v>
                </c:pt>
                <c:pt idx="2295">
                  <c:v>566223.80000000028</c:v>
                </c:pt>
                <c:pt idx="2296">
                  <c:v>565900.60000000033</c:v>
                </c:pt>
                <c:pt idx="2297">
                  <c:v>562490.60000000033</c:v>
                </c:pt>
                <c:pt idx="2298">
                  <c:v>555616.60000000033</c:v>
                </c:pt>
                <c:pt idx="2299">
                  <c:v>552206.60000000033</c:v>
                </c:pt>
                <c:pt idx="2300">
                  <c:v>548796.60000000033</c:v>
                </c:pt>
                <c:pt idx="2301">
                  <c:v>551545.00000000035</c:v>
                </c:pt>
                <c:pt idx="2302">
                  <c:v>548135.00000000035</c:v>
                </c:pt>
                <c:pt idx="2303">
                  <c:v>544725.00000000035</c:v>
                </c:pt>
                <c:pt idx="2304">
                  <c:v>557410.60000000033</c:v>
                </c:pt>
                <c:pt idx="2305">
                  <c:v>554000.60000000033</c:v>
                </c:pt>
                <c:pt idx="2306">
                  <c:v>558372.2000000003</c:v>
                </c:pt>
                <c:pt idx="2307">
                  <c:v>558372.2000000003</c:v>
                </c:pt>
                <c:pt idx="2308">
                  <c:v>562331.2000000003</c:v>
                </c:pt>
                <c:pt idx="2309">
                  <c:v>558113.80000000028</c:v>
                </c:pt>
                <c:pt idx="2310">
                  <c:v>562374.00000000023</c:v>
                </c:pt>
                <c:pt idx="2311">
                  <c:v>563387.60000000021</c:v>
                </c:pt>
                <c:pt idx="2312">
                  <c:v>562890.80000000016</c:v>
                </c:pt>
                <c:pt idx="2313">
                  <c:v>565097.80000000016</c:v>
                </c:pt>
                <c:pt idx="2314">
                  <c:v>563815.80000000016</c:v>
                </c:pt>
                <c:pt idx="2315">
                  <c:v>564630.60000000021</c:v>
                </c:pt>
                <c:pt idx="2316">
                  <c:v>566785.60000000021</c:v>
                </c:pt>
                <c:pt idx="2317">
                  <c:v>562747.40000000026</c:v>
                </c:pt>
                <c:pt idx="2318">
                  <c:v>559337.40000000026</c:v>
                </c:pt>
                <c:pt idx="2319">
                  <c:v>556748.00000000023</c:v>
                </c:pt>
                <c:pt idx="2320">
                  <c:v>558061.60000000021</c:v>
                </c:pt>
                <c:pt idx="2321">
                  <c:v>554651.60000000021</c:v>
                </c:pt>
                <c:pt idx="2322">
                  <c:v>562086.80000000016</c:v>
                </c:pt>
                <c:pt idx="2323">
                  <c:v>568623.00000000012</c:v>
                </c:pt>
                <c:pt idx="2324">
                  <c:v>570933.40000000014</c:v>
                </c:pt>
                <c:pt idx="2325">
                  <c:v>573456.00000000012</c:v>
                </c:pt>
                <c:pt idx="2326">
                  <c:v>574822.40000000014</c:v>
                </c:pt>
                <c:pt idx="2327">
                  <c:v>574587.20000000019</c:v>
                </c:pt>
                <c:pt idx="2328">
                  <c:v>571015.20000000019</c:v>
                </c:pt>
                <c:pt idx="2329">
                  <c:v>569755.20000000019</c:v>
                </c:pt>
                <c:pt idx="2330">
                  <c:v>566345.20000000019</c:v>
                </c:pt>
                <c:pt idx="2331">
                  <c:v>565471.60000000021</c:v>
                </c:pt>
                <c:pt idx="2332">
                  <c:v>569374.60000000021</c:v>
                </c:pt>
                <c:pt idx="2333">
                  <c:v>574142.40000000026</c:v>
                </c:pt>
                <c:pt idx="2334">
                  <c:v>574426.2000000003</c:v>
                </c:pt>
                <c:pt idx="2335">
                  <c:v>571016.2000000003</c:v>
                </c:pt>
                <c:pt idx="2336">
                  <c:v>576199.40000000026</c:v>
                </c:pt>
                <c:pt idx="2337">
                  <c:v>576627.40000000026</c:v>
                </c:pt>
                <c:pt idx="2338">
                  <c:v>575713.2000000003</c:v>
                </c:pt>
                <c:pt idx="2339">
                  <c:v>572303.2000000003</c:v>
                </c:pt>
                <c:pt idx="2340">
                  <c:v>573926.00000000035</c:v>
                </c:pt>
                <c:pt idx="2341">
                  <c:v>573569.60000000033</c:v>
                </c:pt>
                <c:pt idx="2342">
                  <c:v>573569.60000000033</c:v>
                </c:pt>
                <c:pt idx="2343">
                  <c:v>566035.00000000035</c:v>
                </c:pt>
                <c:pt idx="2344">
                  <c:v>572815.2000000003</c:v>
                </c:pt>
                <c:pt idx="2345">
                  <c:v>576650.60000000033</c:v>
                </c:pt>
                <c:pt idx="2346">
                  <c:v>578393.00000000035</c:v>
                </c:pt>
                <c:pt idx="2347">
                  <c:v>580547.8000000004</c:v>
                </c:pt>
                <c:pt idx="2348">
                  <c:v>585078.40000000037</c:v>
                </c:pt>
                <c:pt idx="2349">
                  <c:v>586739.40000000037</c:v>
                </c:pt>
                <c:pt idx="2350">
                  <c:v>583329.40000000037</c:v>
                </c:pt>
                <c:pt idx="2351">
                  <c:v>579919.40000000037</c:v>
                </c:pt>
                <c:pt idx="2352">
                  <c:v>583643.8000000004</c:v>
                </c:pt>
                <c:pt idx="2353">
                  <c:v>580233.8000000004</c:v>
                </c:pt>
                <c:pt idx="2354">
                  <c:v>576823.8000000004</c:v>
                </c:pt>
                <c:pt idx="2355">
                  <c:v>571200.00000000035</c:v>
                </c:pt>
                <c:pt idx="2356">
                  <c:v>581741.60000000033</c:v>
                </c:pt>
                <c:pt idx="2357">
                  <c:v>578331.60000000033</c:v>
                </c:pt>
                <c:pt idx="2358">
                  <c:v>575521.60000000033</c:v>
                </c:pt>
                <c:pt idx="2359">
                  <c:v>576994.00000000035</c:v>
                </c:pt>
                <c:pt idx="2360">
                  <c:v>573584.00000000035</c:v>
                </c:pt>
                <c:pt idx="2361">
                  <c:v>570174.00000000035</c:v>
                </c:pt>
                <c:pt idx="2362">
                  <c:v>570174.00000000035</c:v>
                </c:pt>
                <c:pt idx="2363">
                  <c:v>566764.00000000035</c:v>
                </c:pt>
                <c:pt idx="2364">
                  <c:v>570709.40000000037</c:v>
                </c:pt>
                <c:pt idx="2365">
                  <c:v>567299.40000000037</c:v>
                </c:pt>
                <c:pt idx="2366">
                  <c:v>571605.00000000035</c:v>
                </c:pt>
                <c:pt idx="2367">
                  <c:v>568195.00000000035</c:v>
                </c:pt>
                <c:pt idx="2368">
                  <c:v>573557.00000000035</c:v>
                </c:pt>
                <c:pt idx="2369">
                  <c:v>580597.00000000035</c:v>
                </c:pt>
                <c:pt idx="2370">
                  <c:v>577187.00000000035</c:v>
                </c:pt>
                <c:pt idx="2371">
                  <c:v>572615.00000000035</c:v>
                </c:pt>
                <c:pt idx="2372">
                  <c:v>565045.60000000033</c:v>
                </c:pt>
                <c:pt idx="2373">
                  <c:v>555205.60000000033</c:v>
                </c:pt>
                <c:pt idx="2374">
                  <c:v>562677.60000000033</c:v>
                </c:pt>
                <c:pt idx="2375">
                  <c:v>559267.60000000033</c:v>
                </c:pt>
                <c:pt idx="2376">
                  <c:v>553798.60000000033</c:v>
                </c:pt>
                <c:pt idx="2377">
                  <c:v>549540.60000000033</c:v>
                </c:pt>
                <c:pt idx="2378">
                  <c:v>549325.00000000035</c:v>
                </c:pt>
                <c:pt idx="2379">
                  <c:v>549495.8000000004</c:v>
                </c:pt>
                <c:pt idx="2380">
                  <c:v>545487.60000000044</c:v>
                </c:pt>
                <c:pt idx="2381">
                  <c:v>542077.60000000044</c:v>
                </c:pt>
                <c:pt idx="2382">
                  <c:v>547569.8000000004</c:v>
                </c:pt>
                <c:pt idx="2383">
                  <c:v>550071.40000000037</c:v>
                </c:pt>
                <c:pt idx="2384">
                  <c:v>546661.40000000037</c:v>
                </c:pt>
                <c:pt idx="2385">
                  <c:v>548057.60000000033</c:v>
                </c:pt>
                <c:pt idx="2386">
                  <c:v>557200.2000000003</c:v>
                </c:pt>
                <c:pt idx="2387">
                  <c:v>550770.80000000028</c:v>
                </c:pt>
                <c:pt idx="2388">
                  <c:v>554493.60000000033</c:v>
                </c:pt>
                <c:pt idx="2389">
                  <c:v>549556.2000000003</c:v>
                </c:pt>
                <c:pt idx="2390">
                  <c:v>561076.00000000035</c:v>
                </c:pt>
                <c:pt idx="2391">
                  <c:v>570160.40000000037</c:v>
                </c:pt>
                <c:pt idx="2392">
                  <c:v>566665.20000000042</c:v>
                </c:pt>
                <c:pt idx="2393">
                  <c:v>561568.60000000044</c:v>
                </c:pt>
                <c:pt idx="2394">
                  <c:v>558158.60000000044</c:v>
                </c:pt>
                <c:pt idx="2395">
                  <c:v>557647.8000000004</c:v>
                </c:pt>
                <c:pt idx="2396">
                  <c:v>557647.8000000004</c:v>
                </c:pt>
                <c:pt idx="2397">
                  <c:v>554237.8000000004</c:v>
                </c:pt>
                <c:pt idx="2398">
                  <c:v>554033.8000000004</c:v>
                </c:pt>
                <c:pt idx="2399">
                  <c:v>537821.60000000044</c:v>
                </c:pt>
                <c:pt idx="2400">
                  <c:v>534411.60000000044</c:v>
                </c:pt>
                <c:pt idx="2401">
                  <c:v>535096.60000000044</c:v>
                </c:pt>
                <c:pt idx="2402">
                  <c:v>540444.20000000042</c:v>
                </c:pt>
                <c:pt idx="2403">
                  <c:v>549609.8000000004</c:v>
                </c:pt>
                <c:pt idx="2404">
                  <c:v>556861.40000000037</c:v>
                </c:pt>
                <c:pt idx="2405">
                  <c:v>559429.8000000004</c:v>
                </c:pt>
                <c:pt idx="2406">
                  <c:v>566218.40000000037</c:v>
                </c:pt>
                <c:pt idx="2407">
                  <c:v>562808.40000000037</c:v>
                </c:pt>
                <c:pt idx="2408">
                  <c:v>559398.40000000037</c:v>
                </c:pt>
                <c:pt idx="2409">
                  <c:v>568554.40000000037</c:v>
                </c:pt>
                <c:pt idx="2410">
                  <c:v>565144.40000000037</c:v>
                </c:pt>
                <c:pt idx="2411">
                  <c:v>575565.40000000037</c:v>
                </c:pt>
                <c:pt idx="2412">
                  <c:v>575605.60000000033</c:v>
                </c:pt>
                <c:pt idx="2413">
                  <c:v>568930.00000000035</c:v>
                </c:pt>
                <c:pt idx="2414">
                  <c:v>572089.60000000033</c:v>
                </c:pt>
                <c:pt idx="2415">
                  <c:v>577392.2000000003</c:v>
                </c:pt>
                <c:pt idx="2416">
                  <c:v>582557.00000000035</c:v>
                </c:pt>
                <c:pt idx="2417">
                  <c:v>579147.00000000035</c:v>
                </c:pt>
                <c:pt idx="2418">
                  <c:v>586411.8000000004</c:v>
                </c:pt>
                <c:pt idx="2419">
                  <c:v>598094.00000000035</c:v>
                </c:pt>
                <c:pt idx="2420">
                  <c:v>597389.60000000033</c:v>
                </c:pt>
                <c:pt idx="2421">
                  <c:v>610810.40000000037</c:v>
                </c:pt>
                <c:pt idx="2422">
                  <c:v>612523.8000000004</c:v>
                </c:pt>
                <c:pt idx="2423">
                  <c:v>606992.00000000035</c:v>
                </c:pt>
                <c:pt idx="2424">
                  <c:v>613034.8000000004</c:v>
                </c:pt>
                <c:pt idx="2425">
                  <c:v>617302.00000000035</c:v>
                </c:pt>
                <c:pt idx="2426">
                  <c:v>609062.8000000004</c:v>
                </c:pt>
                <c:pt idx="2427">
                  <c:v>605652.8000000004</c:v>
                </c:pt>
                <c:pt idx="2428">
                  <c:v>601621.20000000042</c:v>
                </c:pt>
                <c:pt idx="2429">
                  <c:v>611198.40000000037</c:v>
                </c:pt>
                <c:pt idx="2430">
                  <c:v>607788.40000000037</c:v>
                </c:pt>
                <c:pt idx="2431">
                  <c:v>610275.8000000004</c:v>
                </c:pt>
                <c:pt idx="2432">
                  <c:v>610275.8000000004</c:v>
                </c:pt>
                <c:pt idx="2433">
                  <c:v>620669.40000000037</c:v>
                </c:pt>
                <c:pt idx="2434">
                  <c:v>617259.40000000037</c:v>
                </c:pt>
                <c:pt idx="2435">
                  <c:v>622265.8000000004</c:v>
                </c:pt>
                <c:pt idx="2436">
                  <c:v>624451.60000000044</c:v>
                </c:pt>
                <c:pt idx="2437">
                  <c:v>628065.20000000042</c:v>
                </c:pt>
                <c:pt idx="2438">
                  <c:v>631000.00000000047</c:v>
                </c:pt>
                <c:pt idx="2439">
                  <c:v>627590.00000000047</c:v>
                </c:pt>
                <c:pt idx="2440">
                  <c:v>619304.60000000044</c:v>
                </c:pt>
                <c:pt idx="2441">
                  <c:v>610891.00000000047</c:v>
                </c:pt>
                <c:pt idx="2442">
                  <c:v>620024.20000000042</c:v>
                </c:pt>
                <c:pt idx="2443">
                  <c:v>616614.20000000042</c:v>
                </c:pt>
                <c:pt idx="2444">
                  <c:v>613061.60000000044</c:v>
                </c:pt>
                <c:pt idx="2445">
                  <c:v>631824.60000000044</c:v>
                </c:pt>
                <c:pt idx="2446">
                  <c:v>628414.60000000044</c:v>
                </c:pt>
                <c:pt idx="2447">
                  <c:v>646574.00000000047</c:v>
                </c:pt>
                <c:pt idx="2448">
                  <c:v>643164.00000000047</c:v>
                </c:pt>
                <c:pt idx="2449">
                  <c:v>639754.00000000047</c:v>
                </c:pt>
                <c:pt idx="2450">
                  <c:v>654458.80000000051</c:v>
                </c:pt>
                <c:pt idx="2451">
                  <c:v>639704.00000000047</c:v>
                </c:pt>
                <c:pt idx="2452">
                  <c:v>653226.60000000044</c:v>
                </c:pt>
                <c:pt idx="2453">
                  <c:v>633620.00000000047</c:v>
                </c:pt>
                <c:pt idx="2454">
                  <c:v>630210.00000000047</c:v>
                </c:pt>
                <c:pt idx="2455">
                  <c:v>626800.00000000047</c:v>
                </c:pt>
                <c:pt idx="2456">
                  <c:v>618133.00000000047</c:v>
                </c:pt>
                <c:pt idx="2457">
                  <c:v>631263.20000000042</c:v>
                </c:pt>
                <c:pt idx="2458">
                  <c:v>641295.20000000042</c:v>
                </c:pt>
                <c:pt idx="2459">
                  <c:v>634388.8000000004</c:v>
                </c:pt>
                <c:pt idx="2460">
                  <c:v>630978.8000000004</c:v>
                </c:pt>
                <c:pt idx="2461">
                  <c:v>630978.8000000004</c:v>
                </c:pt>
                <c:pt idx="2462">
                  <c:v>638352.00000000035</c:v>
                </c:pt>
                <c:pt idx="2463">
                  <c:v>631818.60000000033</c:v>
                </c:pt>
                <c:pt idx="2464">
                  <c:v>628408.60000000033</c:v>
                </c:pt>
                <c:pt idx="2465">
                  <c:v>637899.40000000037</c:v>
                </c:pt>
                <c:pt idx="2466">
                  <c:v>634489.40000000037</c:v>
                </c:pt>
                <c:pt idx="2467">
                  <c:v>627490.20000000042</c:v>
                </c:pt>
                <c:pt idx="2468">
                  <c:v>633934.00000000047</c:v>
                </c:pt>
                <c:pt idx="2469">
                  <c:v>630524.00000000047</c:v>
                </c:pt>
                <c:pt idx="2470">
                  <c:v>626761.00000000047</c:v>
                </c:pt>
                <c:pt idx="2471">
                  <c:v>615567.40000000049</c:v>
                </c:pt>
                <c:pt idx="2472">
                  <c:v>615798.80000000051</c:v>
                </c:pt>
                <c:pt idx="2473">
                  <c:v>626817.80000000051</c:v>
                </c:pt>
                <c:pt idx="2474">
                  <c:v>622457.00000000047</c:v>
                </c:pt>
                <c:pt idx="2475">
                  <c:v>613364.60000000044</c:v>
                </c:pt>
                <c:pt idx="2476">
                  <c:v>609954.60000000044</c:v>
                </c:pt>
                <c:pt idx="2477">
                  <c:v>606544.60000000044</c:v>
                </c:pt>
                <c:pt idx="2478">
                  <c:v>601783.40000000049</c:v>
                </c:pt>
                <c:pt idx="2479">
                  <c:v>598373.40000000049</c:v>
                </c:pt>
                <c:pt idx="2480">
                  <c:v>616654.20000000054</c:v>
                </c:pt>
                <c:pt idx="2481">
                  <c:v>620011.20000000054</c:v>
                </c:pt>
                <c:pt idx="2482">
                  <c:v>630063.20000000054</c:v>
                </c:pt>
                <c:pt idx="2483">
                  <c:v>649190.40000000049</c:v>
                </c:pt>
                <c:pt idx="2484">
                  <c:v>645780.40000000049</c:v>
                </c:pt>
                <c:pt idx="2485">
                  <c:v>640935.00000000047</c:v>
                </c:pt>
                <c:pt idx="2486">
                  <c:v>647914.40000000049</c:v>
                </c:pt>
                <c:pt idx="2487">
                  <c:v>645904.40000000049</c:v>
                </c:pt>
                <c:pt idx="2488">
                  <c:v>642494.40000000049</c:v>
                </c:pt>
                <c:pt idx="2489">
                  <c:v>646836.80000000051</c:v>
                </c:pt>
                <c:pt idx="2490">
                  <c:v>653674.80000000051</c:v>
                </c:pt>
                <c:pt idx="2491">
                  <c:v>652907.60000000056</c:v>
                </c:pt>
                <c:pt idx="2492">
                  <c:v>651892.40000000061</c:v>
                </c:pt>
                <c:pt idx="2493">
                  <c:v>643511.20000000065</c:v>
                </c:pt>
                <c:pt idx="2494">
                  <c:v>640101.20000000065</c:v>
                </c:pt>
                <c:pt idx="2495">
                  <c:v>636691.20000000065</c:v>
                </c:pt>
                <c:pt idx="2496">
                  <c:v>638605.20000000065</c:v>
                </c:pt>
                <c:pt idx="2497">
                  <c:v>633833.40000000061</c:v>
                </c:pt>
                <c:pt idx="2498">
                  <c:v>637554.40000000061</c:v>
                </c:pt>
                <c:pt idx="2499">
                  <c:v>637860.20000000065</c:v>
                </c:pt>
                <c:pt idx="2500">
                  <c:v>646201.0000000007</c:v>
                </c:pt>
                <c:pt idx="2501">
                  <c:v>642791.0000000007</c:v>
                </c:pt>
                <c:pt idx="2502">
                  <c:v>643261.80000000075</c:v>
                </c:pt>
                <c:pt idx="2503">
                  <c:v>635237.20000000077</c:v>
                </c:pt>
                <c:pt idx="2504">
                  <c:v>636559.40000000072</c:v>
                </c:pt>
                <c:pt idx="2505">
                  <c:v>643339.20000000077</c:v>
                </c:pt>
                <c:pt idx="2506">
                  <c:v>644576.00000000081</c:v>
                </c:pt>
                <c:pt idx="2507">
                  <c:v>644576.00000000081</c:v>
                </c:pt>
                <c:pt idx="2508">
                  <c:v>643846.80000000086</c:v>
                </c:pt>
                <c:pt idx="2509">
                  <c:v>640436.80000000086</c:v>
                </c:pt>
                <c:pt idx="2510">
                  <c:v>633601.20000000088</c:v>
                </c:pt>
                <c:pt idx="2511">
                  <c:v>638899.80000000086</c:v>
                </c:pt>
                <c:pt idx="2512">
                  <c:v>629155.00000000081</c:v>
                </c:pt>
                <c:pt idx="2513">
                  <c:v>625745.00000000081</c:v>
                </c:pt>
                <c:pt idx="2514">
                  <c:v>622335.00000000081</c:v>
                </c:pt>
                <c:pt idx="2515">
                  <c:v>632373.40000000084</c:v>
                </c:pt>
                <c:pt idx="2516">
                  <c:v>636317.20000000088</c:v>
                </c:pt>
                <c:pt idx="2517">
                  <c:v>653080.80000000086</c:v>
                </c:pt>
                <c:pt idx="2518">
                  <c:v>658081.80000000086</c:v>
                </c:pt>
                <c:pt idx="2519">
                  <c:v>654671.80000000086</c:v>
                </c:pt>
                <c:pt idx="2520">
                  <c:v>649645.80000000086</c:v>
                </c:pt>
                <c:pt idx="2521">
                  <c:v>652231.20000000088</c:v>
                </c:pt>
                <c:pt idx="2522">
                  <c:v>648580.20000000088</c:v>
                </c:pt>
                <c:pt idx="2523">
                  <c:v>649830.60000000091</c:v>
                </c:pt>
                <c:pt idx="2524">
                  <c:v>651214.00000000093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-403</c:v>
                </c:pt>
                <c:pt idx="1">
                  <c:v>-1803</c:v>
                </c:pt>
                <c:pt idx="2">
                  <c:v>-2559</c:v>
                </c:pt>
                <c:pt idx="3">
                  <c:v>-1734</c:v>
                </c:pt>
                <c:pt idx="4">
                  <c:v>-1138</c:v>
                </c:pt>
                <c:pt idx="5">
                  <c:v>-629</c:v>
                </c:pt>
                <c:pt idx="6">
                  <c:v>-245</c:v>
                </c:pt>
                <c:pt idx="7">
                  <c:v>-56</c:v>
                </c:pt>
                <c:pt idx="8">
                  <c:v>478</c:v>
                </c:pt>
                <c:pt idx="9">
                  <c:v>1908</c:v>
                </c:pt>
                <c:pt idx="10">
                  <c:v>508</c:v>
                </c:pt>
                <c:pt idx="11">
                  <c:v>576</c:v>
                </c:pt>
                <c:pt idx="12">
                  <c:v>908</c:v>
                </c:pt>
                <c:pt idx="13">
                  <c:v>1902</c:v>
                </c:pt>
                <c:pt idx="14">
                  <c:v>1001</c:v>
                </c:pt>
                <c:pt idx="15">
                  <c:v>-399</c:v>
                </c:pt>
                <c:pt idx="16">
                  <c:v>-1799</c:v>
                </c:pt>
                <c:pt idx="17">
                  <c:v>-1515</c:v>
                </c:pt>
                <c:pt idx="18">
                  <c:v>-1114</c:v>
                </c:pt>
                <c:pt idx="19">
                  <c:v>396</c:v>
                </c:pt>
                <c:pt idx="20">
                  <c:v>314</c:v>
                </c:pt>
                <c:pt idx="21">
                  <c:v>925</c:v>
                </c:pt>
                <c:pt idx="22">
                  <c:v>1361</c:v>
                </c:pt>
                <c:pt idx="23">
                  <c:v>2884</c:v>
                </c:pt>
                <c:pt idx="24">
                  <c:v>2725</c:v>
                </c:pt>
                <c:pt idx="25">
                  <c:v>3492</c:v>
                </c:pt>
                <c:pt idx="26">
                  <c:v>2184</c:v>
                </c:pt>
                <c:pt idx="27">
                  <c:v>2709</c:v>
                </c:pt>
                <c:pt idx="28">
                  <c:v>1309</c:v>
                </c:pt>
                <c:pt idx="29">
                  <c:v>1605</c:v>
                </c:pt>
                <c:pt idx="30">
                  <c:v>2106</c:v>
                </c:pt>
                <c:pt idx="31">
                  <c:v>2688</c:v>
                </c:pt>
                <c:pt idx="32">
                  <c:v>2258</c:v>
                </c:pt>
                <c:pt idx="33">
                  <c:v>2522</c:v>
                </c:pt>
                <c:pt idx="34">
                  <c:v>2343</c:v>
                </c:pt>
                <c:pt idx="35">
                  <c:v>2514</c:v>
                </c:pt>
                <c:pt idx="36">
                  <c:v>3707</c:v>
                </c:pt>
                <c:pt idx="37">
                  <c:v>4470</c:v>
                </c:pt>
                <c:pt idx="38">
                  <c:v>4048</c:v>
                </c:pt>
                <c:pt idx="39">
                  <c:v>3595</c:v>
                </c:pt>
                <c:pt idx="40">
                  <c:v>3718</c:v>
                </c:pt>
                <c:pt idx="41">
                  <c:v>2318</c:v>
                </c:pt>
                <c:pt idx="42">
                  <c:v>2395</c:v>
                </c:pt>
                <c:pt idx="43">
                  <c:v>1476</c:v>
                </c:pt>
                <c:pt idx="44">
                  <c:v>460</c:v>
                </c:pt>
                <c:pt idx="45">
                  <c:v>1214</c:v>
                </c:pt>
                <c:pt idx="46">
                  <c:v>1929</c:v>
                </c:pt>
                <c:pt idx="47">
                  <c:v>1556</c:v>
                </c:pt>
                <c:pt idx="48">
                  <c:v>1615</c:v>
                </c:pt>
                <c:pt idx="49">
                  <c:v>2180</c:v>
                </c:pt>
                <c:pt idx="50">
                  <c:v>780</c:v>
                </c:pt>
                <c:pt idx="51">
                  <c:v>-620</c:v>
                </c:pt>
                <c:pt idx="52">
                  <c:v>-922</c:v>
                </c:pt>
                <c:pt idx="53">
                  <c:v>-1422</c:v>
                </c:pt>
                <c:pt idx="54">
                  <c:v>-350</c:v>
                </c:pt>
                <c:pt idx="55">
                  <c:v>53</c:v>
                </c:pt>
                <c:pt idx="56">
                  <c:v>-405</c:v>
                </c:pt>
                <c:pt idx="57">
                  <c:v>-289</c:v>
                </c:pt>
                <c:pt idx="58">
                  <c:v>759</c:v>
                </c:pt>
                <c:pt idx="59">
                  <c:v>271</c:v>
                </c:pt>
                <c:pt idx="60">
                  <c:v>514</c:v>
                </c:pt>
                <c:pt idx="61">
                  <c:v>-442</c:v>
                </c:pt>
                <c:pt idx="62">
                  <c:v>111</c:v>
                </c:pt>
                <c:pt idx="63">
                  <c:v>561</c:v>
                </c:pt>
                <c:pt idx="64">
                  <c:v>728</c:v>
                </c:pt>
                <c:pt idx="65">
                  <c:v>574</c:v>
                </c:pt>
                <c:pt idx="66">
                  <c:v>375</c:v>
                </c:pt>
                <c:pt idx="67">
                  <c:v>622</c:v>
                </c:pt>
                <c:pt idx="68">
                  <c:v>613</c:v>
                </c:pt>
                <c:pt idx="69">
                  <c:v>2639</c:v>
                </c:pt>
                <c:pt idx="70">
                  <c:v>3821</c:v>
                </c:pt>
                <c:pt idx="71">
                  <c:v>3948</c:v>
                </c:pt>
                <c:pt idx="72">
                  <c:v>3872</c:v>
                </c:pt>
                <c:pt idx="73">
                  <c:v>3996</c:v>
                </c:pt>
                <c:pt idx="74">
                  <c:v>4126</c:v>
                </c:pt>
                <c:pt idx="75">
                  <c:v>3185</c:v>
                </c:pt>
                <c:pt idx="76">
                  <c:v>3353</c:v>
                </c:pt>
                <c:pt idx="77">
                  <c:v>3597</c:v>
                </c:pt>
                <c:pt idx="78">
                  <c:v>2197</c:v>
                </c:pt>
                <c:pt idx="79">
                  <c:v>1016</c:v>
                </c:pt>
                <c:pt idx="80">
                  <c:v>1492</c:v>
                </c:pt>
                <c:pt idx="81">
                  <c:v>986</c:v>
                </c:pt>
                <c:pt idx="82">
                  <c:v>1452</c:v>
                </c:pt>
                <c:pt idx="83">
                  <c:v>136</c:v>
                </c:pt>
                <c:pt idx="84">
                  <c:v>31</c:v>
                </c:pt>
                <c:pt idx="85">
                  <c:v>1844</c:v>
                </c:pt>
                <c:pt idx="86">
                  <c:v>2890</c:v>
                </c:pt>
                <c:pt idx="87">
                  <c:v>2942</c:v>
                </c:pt>
                <c:pt idx="88">
                  <c:v>3071</c:v>
                </c:pt>
                <c:pt idx="89">
                  <c:v>3793</c:v>
                </c:pt>
                <c:pt idx="90">
                  <c:v>3776</c:v>
                </c:pt>
                <c:pt idx="91">
                  <c:v>3187</c:v>
                </c:pt>
                <c:pt idx="92">
                  <c:v>2818</c:v>
                </c:pt>
                <c:pt idx="93">
                  <c:v>2636</c:v>
                </c:pt>
                <c:pt idx="94">
                  <c:v>2111</c:v>
                </c:pt>
                <c:pt idx="95">
                  <c:v>711</c:v>
                </c:pt>
                <c:pt idx="96">
                  <c:v>2059</c:v>
                </c:pt>
                <c:pt idx="97">
                  <c:v>2886</c:v>
                </c:pt>
                <c:pt idx="98">
                  <c:v>3383</c:v>
                </c:pt>
                <c:pt idx="99">
                  <c:v>2417</c:v>
                </c:pt>
                <c:pt idx="100">
                  <c:v>3136</c:v>
                </c:pt>
                <c:pt idx="101">
                  <c:v>2889</c:v>
                </c:pt>
                <c:pt idx="102">
                  <c:v>4035</c:v>
                </c:pt>
                <c:pt idx="103">
                  <c:v>4054</c:v>
                </c:pt>
                <c:pt idx="104">
                  <c:v>3630</c:v>
                </c:pt>
                <c:pt idx="105">
                  <c:v>4122</c:v>
                </c:pt>
                <c:pt idx="106">
                  <c:v>3921</c:v>
                </c:pt>
                <c:pt idx="107">
                  <c:v>5249</c:v>
                </c:pt>
                <c:pt idx="108">
                  <c:v>5122</c:v>
                </c:pt>
                <c:pt idx="109">
                  <c:v>6771</c:v>
                </c:pt>
                <c:pt idx="110">
                  <c:v>6016</c:v>
                </c:pt>
                <c:pt idx="111">
                  <c:v>4616</c:v>
                </c:pt>
                <c:pt idx="112">
                  <c:v>3493</c:v>
                </c:pt>
                <c:pt idx="113">
                  <c:v>3395</c:v>
                </c:pt>
                <c:pt idx="114">
                  <c:v>3346</c:v>
                </c:pt>
                <c:pt idx="115">
                  <c:v>2890</c:v>
                </c:pt>
                <c:pt idx="116">
                  <c:v>2176</c:v>
                </c:pt>
                <c:pt idx="117">
                  <c:v>2194</c:v>
                </c:pt>
                <c:pt idx="118">
                  <c:v>3234</c:v>
                </c:pt>
                <c:pt idx="119">
                  <c:v>3379</c:v>
                </c:pt>
                <c:pt idx="120">
                  <c:v>2913</c:v>
                </c:pt>
                <c:pt idx="121">
                  <c:v>2553</c:v>
                </c:pt>
                <c:pt idx="122">
                  <c:v>1896</c:v>
                </c:pt>
                <c:pt idx="123">
                  <c:v>3164</c:v>
                </c:pt>
                <c:pt idx="124">
                  <c:v>2877</c:v>
                </c:pt>
                <c:pt idx="125">
                  <c:v>2820</c:v>
                </c:pt>
                <c:pt idx="126">
                  <c:v>3043</c:v>
                </c:pt>
                <c:pt idx="127">
                  <c:v>3430</c:v>
                </c:pt>
                <c:pt idx="128">
                  <c:v>5552</c:v>
                </c:pt>
                <c:pt idx="129">
                  <c:v>5254</c:v>
                </c:pt>
                <c:pt idx="130">
                  <c:v>4998</c:v>
                </c:pt>
                <c:pt idx="131">
                  <c:v>5060</c:v>
                </c:pt>
                <c:pt idx="132">
                  <c:v>6287</c:v>
                </c:pt>
                <c:pt idx="133">
                  <c:v>6163</c:v>
                </c:pt>
                <c:pt idx="134">
                  <c:v>5835</c:v>
                </c:pt>
                <c:pt idx="135">
                  <c:v>5570</c:v>
                </c:pt>
                <c:pt idx="136">
                  <c:v>5847</c:v>
                </c:pt>
                <c:pt idx="137">
                  <c:v>4447</c:v>
                </c:pt>
                <c:pt idx="138">
                  <c:v>3921</c:v>
                </c:pt>
                <c:pt idx="139">
                  <c:v>3071</c:v>
                </c:pt>
                <c:pt idx="140">
                  <c:v>3130</c:v>
                </c:pt>
                <c:pt idx="141">
                  <c:v>3288</c:v>
                </c:pt>
                <c:pt idx="142">
                  <c:v>4510</c:v>
                </c:pt>
                <c:pt idx="143">
                  <c:v>4556</c:v>
                </c:pt>
                <c:pt idx="144">
                  <c:v>4000</c:v>
                </c:pt>
                <c:pt idx="145">
                  <c:v>5073</c:v>
                </c:pt>
                <c:pt idx="146">
                  <c:v>4907</c:v>
                </c:pt>
                <c:pt idx="147">
                  <c:v>5956</c:v>
                </c:pt>
                <c:pt idx="148">
                  <c:v>5929</c:v>
                </c:pt>
                <c:pt idx="149">
                  <c:v>5897</c:v>
                </c:pt>
                <c:pt idx="150">
                  <c:v>5667</c:v>
                </c:pt>
                <c:pt idx="151">
                  <c:v>5851</c:v>
                </c:pt>
                <c:pt idx="152">
                  <c:v>4881</c:v>
                </c:pt>
                <c:pt idx="153">
                  <c:v>4727</c:v>
                </c:pt>
                <c:pt idx="154">
                  <c:v>5068</c:v>
                </c:pt>
                <c:pt idx="155">
                  <c:v>6729</c:v>
                </c:pt>
                <c:pt idx="156">
                  <c:v>7616</c:v>
                </c:pt>
                <c:pt idx="157">
                  <c:v>7908</c:v>
                </c:pt>
                <c:pt idx="158">
                  <c:v>7175</c:v>
                </c:pt>
                <c:pt idx="159">
                  <c:v>5775</c:v>
                </c:pt>
                <c:pt idx="160">
                  <c:v>6961</c:v>
                </c:pt>
                <c:pt idx="161">
                  <c:v>7445</c:v>
                </c:pt>
                <c:pt idx="162">
                  <c:v>7117</c:v>
                </c:pt>
                <c:pt idx="163">
                  <c:v>7855</c:v>
                </c:pt>
                <c:pt idx="164">
                  <c:v>7155</c:v>
                </c:pt>
                <c:pt idx="165">
                  <c:v>7750</c:v>
                </c:pt>
                <c:pt idx="166">
                  <c:v>7170</c:v>
                </c:pt>
                <c:pt idx="167">
                  <c:v>7771</c:v>
                </c:pt>
                <c:pt idx="168">
                  <c:v>9665</c:v>
                </c:pt>
                <c:pt idx="169">
                  <c:v>9589</c:v>
                </c:pt>
                <c:pt idx="170">
                  <c:v>9545</c:v>
                </c:pt>
                <c:pt idx="171">
                  <c:v>10783</c:v>
                </c:pt>
                <c:pt idx="172">
                  <c:v>11162</c:v>
                </c:pt>
                <c:pt idx="173">
                  <c:v>12087</c:v>
                </c:pt>
                <c:pt idx="174">
                  <c:v>12634</c:v>
                </c:pt>
                <c:pt idx="175">
                  <c:v>12071</c:v>
                </c:pt>
                <c:pt idx="176">
                  <c:v>13534</c:v>
                </c:pt>
                <c:pt idx="177">
                  <c:v>13321</c:v>
                </c:pt>
                <c:pt idx="178">
                  <c:v>11921</c:v>
                </c:pt>
                <c:pt idx="179">
                  <c:v>12355</c:v>
                </c:pt>
                <c:pt idx="180">
                  <c:v>11474</c:v>
                </c:pt>
                <c:pt idx="181">
                  <c:v>12112</c:v>
                </c:pt>
                <c:pt idx="182">
                  <c:v>11178</c:v>
                </c:pt>
                <c:pt idx="183">
                  <c:v>9778</c:v>
                </c:pt>
                <c:pt idx="184">
                  <c:v>10125</c:v>
                </c:pt>
                <c:pt idx="185">
                  <c:v>8725</c:v>
                </c:pt>
                <c:pt idx="186">
                  <c:v>9707</c:v>
                </c:pt>
                <c:pt idx="187">
                  <c:v>9094</c:v>
                </c:pt>
                <c:pt idx="188">
                  <c:v>7694</c:v>
                </c:pt>
                <c:pt idx="189">
                  <c:v>9200</c:v>
                </c:pt>
                <c:pt idx="190">
                  <c:v>10174</c:v>
                </c:pt>
                <c:pt idx="191">
                  <c:v>9829</c:v>
                </c:pt>
                <c:pt idx="192">
                  <c:v>10517</c:v>
                </c:pt>
                <c:pt idx="193">
                  <c:v>11425</c:v>
                </c:pt>
                <c:pt idx="194">
                  <c:v>11387</c:v>
                </c:pt>
                <c:pt idx="195">
                  <c:v>11082</c:v>
                </c:pt>
                <c:pt idx="196">
                  <c:v>11771</c:v>
                </c:pt>
                <c:pt idx="197">
                  <c:v>10912</c:v>
                </c:pt>
                <c:pt idx="198">
                  <c:v>10180</c:v>
                </c:pt>
                <c:pt idx="199">
                  <c:v>9815</c:v>
                </c:pt>
                <c:pt idx="200">
                  <c:v>9348</c:v>
                </c:pt>
                <c:pt idx="201">
                  <c:v>9204</c:v>
                </c:pt>
                <c:pt idx="202">
                  <c:v>8143</c:v>
                </c:pt>
                <c:pt idx="203">
                  <c:v>7283</c:v>
                </c:pt>
                <c:pt idx="204">
                  <c:v>6240</c:v>
                </c:pt>
                <c:pt idx="205">
                  <c:v>6658</c:v>
                </c:pt>
                <c:pt idx="206">
                  <c:v>5773</c:v>
                </c:pt>
                <c:pt idx="207">
                  <c:v>6716</c:v>
                </c:pt>
                <c:pt idx="208">
                  <c:v>6600</c:v>
                </c:pt>
                <c:pt idx="209">
                  <c:v>7228</c:v>
                </c:pt>
                <c:pt idx="210">
                  <c:v>6822</c:v>
                </c:pt>
                <c:pt idx="211">
                  <c:v>8121</c:v>
                </c:pt>
                <c:pt idx="212">
                  <c:v>7403</c:v>
                </c:pt>
                <c:pt idx="213">
                  <c:v>7129</c:v>
                </c:pt>
                <c:pt idx="214">
                  <c:v>7638</c:v>
                </c:pt>
                <c:pt idx="215">
                  <c:v>7295</c:v>
                </c:pt>
                <c:pt idx="216">
                  <c:v>7162</c:v>
                </c:pt>
                <c:pt idx="217">
                  <c:v>7776</c:v>
                </c:pt>
                <c:pt idx="218">
                  <c:v>6560</c:v>
                </c:pt>
                <c:pt idx="219">
                  <c:v>7223</c:v>
                </c:pt>
                <c:pt idx="220">
                  <c:v>6612</c:v>
                </c:pt>
                <c:pt idx="221">
                  <c:v>6208</c:v>
                </c:pt>
                <c:pt idx="222">
                  <c:v>5237</c:v>
                </c:pt>
                <c:pt idx="223">
                  <c:v>4998</c:v>
                </c:pt>
                <c:pt idx="224">
                  <c:v>4790</c:v>
                </c:pt>
                <c:pt idx="225">
                  <c:v>4980</c:v>
                </c:pt>
                <c:pt idx="226">
                  <c:v>5011</c:v>
                </c:pt>
                <c:pt idx="227">
                  <c:v>3611</c:v>
                </c:pt>
                <c:pt idx="228">
                  <c:v>2211</c:v>
                </c:pt>
                <c:pt idx="229">
                  <c:v>2651</c:v>
                </c:pt>
                <c:pt idx="230">
                  <c:v>3821</c:v>
                </c:pt>
                <c:pt idx="231">
                  <c:v>3667</c:v>
                </c:pt>
                <c:pt idx="232">
                  <c:v>3412</c:v>
                </c:pt>
                <c:pt idx="233">
                  <c:v>4043</c:v>
                </c:pt>
                <c:pt idx="234">
                  <c:v>3974</c:v>
                </c:pt>
                <c:pt idx="235">
                  <c:v>2850</c:v>
                </c:pt>
                <c:pt idx="236">
                  <c:v>2040</c:v>
                </c:pt>
                <c:pt idx="237">
                  <c:v>1482</c:v>
                </c:pt>
                <c:pt idx="238">
                  <c:v>1915</c:v>
                </c:pt>
                <c:pt idx="239">
                  <c:v>2987</c:v>
                </c:pt>
                <c:pt idx="240">
                  <c:v>3458</c:v>
                </c:pt>
                <c:pt idx="241">
                  <c:v>4861</c:v>
                </c:pt>
                <c:pt idx="242">
                  <c:v>4936</c:v>
                </c:pt>
                <c:pt idx="243">
                  <c:v>5318</c:v>
                </c:pt>
                <c:pt idx="244">
                  <c:v>5109</c:v>
                </c:pt>
                <c:pt idx="245">
                  <c:v>3967</c:v>
                </c:pt>
                <c:pt idx="246">
                  <c:v>4313</c:v>
                </c:pt>
                <c:pt idx="247">
                  <c:v>4076</c:v>
                </c:pt>
                <c:pt idx="248">
                  <c:v>3372</c:v>
                </c:pt>
                <c:pt idx="249">
                  <c:v>3487</c:v>
                </c:pt>
                <c:pt idx="250">
                  <c:v>2962</c:v>
                </c:pt>
                <c:pt idx="251">
                  <c:v>2864</c:v>
                </c:pt>
                <c:pt idx="252">
                  <c:v>2023</c:v>
                </c:pt>
                <c:pt idx="253">
                  <c:v>2770</c:v>
                </c:pt>
                <c:pt idx="254">
                  <c:v>3294</c:v>
                </c:pt>
                <c:pt idx="255">
                  <c:v>3824</c:v>
                </c:pt>
                <c:pt idx="256">
                  <c:v>4818</c:v>
                </c:pt>
                <c:pt idx="257">
                  <c:v>6293</c:v>
                </c:pt>
                <c:pt idx="258">
                  <c:v>5926</c:v>
                </c:pt>
                <c:pt idx="259">
                  <c:v>6963</c:v>
                </c:pt>
                <c:pt idx="260">
                  <c:v>6380</c:v>
                </c:pt>
                <c:pt idx="261">
                  <c:v>6600</c:v>
                </c:pt>
                <c:pt idx="262">
                  <c:v>5707</c:v>
                </c:pt>
                <c:pt idx="263">
                  <c:v>6045</c:v>
                </c:pt>
                <c:pt idx="264">
                  <c:v>6858</c:v>
                </c:pt>
                <c:pt idx="265">
                  <c:v>8211</c:v>
                </c:pt>
                <c:pt idx="266">
                  <c:v>8659</c:v>
                </c:pt>
                <c:pt idx="267">
                  <c:v>8360</c:v>
                </c:pt>
                <c:pt idx="268">
                  <c:v>7204</c:v>
                </c:pt>
                <c:pt idx="269">
                  <c:v>7212</c:v>
                </c:pt>
                <c:pt idx="270">
                  <c:v>7697</c:v>
                </c:pt>
                <c:pt idx="271">
                  <c:v>7968</c:v>
                </c:pt>
                <c:pt idx="272">
                  <c:v>8622</c:v>
                </c:pt>
                <c:pt idx="273">
                  <c:v>10397</c:v>
                </c:pt>
                <c:pt idx="274">
                  <c:v>8997</c:v>
                </c:pt>
                <c:pt idx="275">
                  <c:v>9427</c:v>
                </c:pt>
                <c:pt idx="276">
                  <c:v>8424</c:v>
                </c:pt>
                <c:pt idx="277">
                  <c:v>8265</c:v>
                </c:pt>
                <c:pt idx="278">
                  <c:v>8889</c:v>
                </c:pt>
                <c:pt idx="279">
                  <c:v>9280</c:v>
                </c:pt>
                <c:pt idx="280">
                  <c:v>7880</c:v>
                </c:pt>
                <c:pt idx="281">
                  <c:v>8380</c:v>
                </c:pt>
                <c:pt idx="282">
                  <c:v>6980</c:v>
                </c:pt>
                <c:pt idx="283">
                  <c:v>6340</c:v>
                </c:pt>
                <c:pt idx="284">
                  <c:v>6468</c:v>
                </c:pt>
                <c:pt idx="285">
                  <c:v>6703</c:v>
                </c:pt>
                <c:pt idx="286">
                  <c:v>5920</c:v>
                </c:pt>
                <c:pt idx="287">
                  <c:v>5256</c:v>
                </c:pt>
                <c:pt idx="288">
                  <c:v>3856</c:v>
                </c:pt>
                <c:pt idx="289">
                  <c:v>4149</c:v>
                </c:pt>
                <c:pt idx="290">
                  <c:v>3480</c:v>
                </c:pt>
                <c:pt idx="291">
                  <c:v>3351</c:v>
                </c:pt>
                <c:pt idx="292">
                  <c:v>1951</c:v>
                </c:pt>
                <c:pt idx="293">
                  <c:v>1293</c:v>
                </c:pt>
                <c:pt idx="294">
                  <c:v>413</c:v>
                </c:pt>
                <c:pt idx="295">
                  <c:v>759</c:v>
                </c:pt>
                <c:pt idx="296">
                  <c:v>290</c:v>
                </c:pt>
                <c:pt idx="297">
                  <c:v>1784</c:v>
                </c:pt>
                <c:pt idx="298">
                  <c:v>1860</c:v>
                </c:pt>
                <c:pt idx="299">
                  <c:v>1905</c:v>
                </c:pt>
                <c:pt idx="300">
                  <c:v>1385</c:v>
                </c:pt>
                <c:pt idx="301">
                  <c:v>1577</c:v>
                </c:pt>
                <c:pt idx="302">
                  <c:v>177</c:v>
                </c:pt>
                <c:pt idx="303">
                  <c:v>1089</c:v>
                </c:pt>
                <c:pt idx="304">
                  <c:v>1492</c:v>
                </c:pt>
                <c:pt idx="305">
                  <c:v>1304</c:v>
                </c:pt>
                <c:pt idx="306">
                  <c:v>1355</c:v>
                </c:pt>
                <c:pt idx="307">
                  <c:v>1025</c:v>
                </c:pt>
                <c:pt idx="308">
                  <c:v>1146</c:v>
                </c:pt>
                <c:pt idx="309">
                  <c:v>2050</c:v>
                </c:pt>
                <c:pt idx="310">
                  <c:v>2260</c:v>
                </c:pt>
                <c:pt idx="311">
                  <c:v>2113</c:v>
                </c:pt>
                <c:pt idx="312">
                  <c:v>2573</c:v>
                </c:pt>
                <c:pt idx="313">
                  <c:v>1173</c:v>
                </c:pt>
                <c:pt idx="314">
                  <c:v>1482</c:v>
                </c:pt>
                <c:pt idx="315">
                  <c:v>3349</c:v>
                </c:pt>
                <c:pt idx="316">
                  <c:v>3902</c:v>
                </c:pt>
                <c:pt idx="317">
                  <c:v>3098</c:v>
                </c:pt>
                <c:pt idx="318">
                  <c:v>1698</c:v>
                </c:pt>
                <c:pt idx="319">
                  <c:v>1684</c:v>
                </c:pt>
                <c:pt idx="320">
                  <c:v>3330</c:v>
                </c:pt>
                <c:pt idx="321">
                  <c:v>2484</c:v>
                </c:pt>
                <c:pt idx="322">
                  <c:v>2540</c:v>
                </c:pt>
                <c:pt idx="323">
                  <c:v>1867</c:v>
                </c:pt>
                <c:pt idx="324">
                  <c:v>2496</c:v>
                </c:pt>
                <c:pt idx="325">
                  <c:v>2839</c:v>
                </c:pt>
                <c:pt idx="326">
                  <c:v>3168</c:v>
                </c:pt>
                <c:pt idx="327">
                  <c:v>4529</c:v>
                </c:pt>
                <c:pt idx="328">
                  <c:v>3129</c:v>
                </c:pt>
                <c:pt idx="329">
                  <c:v>4147</c:v>
                </c:pt>
                <c:pt idx="330">
                  <c:v>4184</c:v>
                </c:pt>
                <c:pt idx="331">
                  <c:v>4374</c:v>
                </c:pt>
                <c:pt idx="332">
                  <c:v>4559</c:v>
                </c:pt>
                <c:pt idx="333">
                  <c:v>4162</c:v>
                </c:pt>
                <c:pt idx="334">
                  <c:v>3161</c:v>
                </c:pt>
                <c:pt idx="335">
                  <c:v>2001</c:v>
                </c:pt>
                <c:pt idx="336">
                  <c:v>1384</c:v>
                </c:pt>
                <c:pt idx="337">
                  <c:v>2103</c:v>
                </c:pt>
                <c:pt idx="338">
                  <c:v>2734</c:v>
                </c:pt>
                <c:pt idx="339">
                  <c:v>2133</c:v>
                </c:pt>
                <c:pt idx="340">
                  <c:v>2905</c:v>
                </c:pt>
                <c:pt idx="341">
                  <c:v>4140</c:v>
                </c:pt>
                <c:pt idx="342">
                  <c:v>3980</c:v>
                </c:pt>
                <c:pt idx="343">
                  <c:v>3216</c:v>
                </c:pt>
                <c:pt idx="344">
                  <c:v>2926</c:v>
                </c:pt>
                <c:pt idx="345">
                  <c:v>3017</c:v>
                </c:pt>
                <c:pt idx="346">
                  <c:v>2968</c:v>
                </c:pt>
                <c:pt idx="347">
                  <c:v>3160</c:v>
                </c:pt>
                <c:pt idx="348">
                  <c:v>2302</c:v>
                </c:pt>
                <c:pt idx="349">
                  <c:v>2668</c:v>
                </c:pt>
                <c:pt idx="350">
                  <c:v>3091</c:v>
                </c:pt>
                <c:pt idx="351">
                  <c:v>5372</c:v>
                </c:pt>
                <c:pt idx="352">
                  <c:v>5348</c:v>
                </c:pt>
                <c:pt idx="353">
                  <c:v>5338</c:v>
                </c:pt>
                <c:pt idx="354">
                  <c:v>5123</c:v>
                </c:pt>
                <c:pt idx="355">
                  <c:v>5111</c:v>
                </c:pt>
                <c:pt idx="356">
                  <c:v>5303</c:v>
                </c:pt>
                <c:pt idx="357">
                  <c:v>5089</c:v>
                </c:pt>
                <c:pt idx="358">
                  <c:v>3950</c:v>
                </c:pt>
                <c:pt idx="359">
                  <c:v>4283</c:v>
                </c:pt>
                <c:pt idx="360">
                  <c:v>4644</c:v>
                </c:pt>
                <c:pt idx="361">
                  <c:v>4549</c:v>
                </c:pt>
                <c:pt idx="362">
                  <c:v>4218</c:v>
                </c:pt>
                <c:pt idx="363">
                  <c:v>4603</c:v>
                </c:pt>
                <c:pt idx="364">
                  <c:v>5118</c:v>
                </c:pt>
                <c:pt idx="365">
                  <c:v>5234</c:v>
                </c:pt>
                <c:pt idx="366">
                  <c:v>4787</c:v>
                </c:pt>
                <c:pt idx="367">
                  <c:v>4805</c:v>
                </c:pt>
                <c:pt idx="368">
                  <c:v>4720</c:v>
                </c:pt>
                <c:pt idx="369">
                  <c:v>4552</c:v>
                </c:pt>
                <c:pt idx="370">
                  <c:v>4406</c:v>
                </c:pt>
                <c:pt idx="371">
                  <c:v>4845</c:v>
                </c:pt>
                <c:pt idx="372">
                  <c:v>4474</c:v>
                </c:pt>
                <c:pt idx="373">
                  <c:v>4210</c:v>
                </c:pt>
                <c:pt idx="374">
                  <c:v>6438</c:v>
                </c:pt>
                <c:pt idx="375">
                  <c:v>6597</c:v>
                </c:pt>
                <c:pt idx="376">
                  <c:v>6971</c:v>
                </c:pt>
                <c:pt idx="377">
                  <c:v>7640</c:v>
                </c:pt>
                <c:pt idx="378">
                  <c:v>7705</c:v>
                </c:pt>
                <c:pt idx="379">
                  <c:v>7494</c:v>
                </c:pt>
                <c:pt idx="380">
                  <c:v>8024</c:v>
                </c:pt>
                <c:pt idx="381">
                  <c:v>8625</c:v>
                </c:pt>
                <c:pt idx="382">
                  <c:v>9231</c:v>
                </c:pt>
                <c:pt idx="383">
                  <c:v>9604</c:v>
                </c:pt>
                <c:pt idx="384">
                  <c:v>9156</c:v>
                </c:pt>
                <c:pt idx="385">
                  <c:v>10277</c:v>
                </c:pt>
                <c:pt idx="386">
                  <c:v>8877</c:v>
                </c:pt>
                <c:pt idx="387">
                  <c:v>8403</c:v>
                </c:pt>
                <c:pt idx="388">
                  <c:v>8704</c:v>
                </c:pt>
                <c:pt idx="389">
                  <c:v>8640</c:v>
                </c:pt>
                <c:pt idx="390">
                  <c:v>8352</c:v>
                </c:pt>
                <c:pt idx="391">
                  <c:v>8540</c:v>
                </c:pt>
                <c:pt idx="392">
                  <c:v>9910</c:v>
                </c:pt>
                <c:pt idx="393">
                  <c:v>9416</c:v>
                </c:pt>
                <c:pt idx="394">
                  <c:v>9979</c:v>
                </c:pt>
                <c:pt idx="395">
                  <c:v>10028</c:v>
                </c:pt>
                <c:pt idx="396">
                  <c:v>11372</c:v>
                </c:pt>
                <c:pt idx="397">
                  <c:v>11368</c:v>
                </c:pt>
                <c:pt idx="398">
                  <c:v>11844</c:v>
                </c:pt>
                <c:pt idx="399">
                  <c:v>10941</c:v>
                </c:pt>
                <c:pt idx="400">
                  <c:v>11584</c:v>
                </c:pt>
                <c:pt idx="401">
                  <c:v>11672</c:v>
                </c:pt>
                <c:pt idx="402">
                  <c:v>10932</c:v>
                </c:pt>
                <c:pt idx="403">
                  <c:v>11852</c:v>
                </c:pt>
                <c:pt idx="404">
                  <c:v>11836</c:v>
                </c:pt>
                <c:pt idx="405">
                  <c:v>11966</c:v>
                </c:pt>
                <c:pt idx="406">
                  <c:v>11766</c:v>
                </c:pt>
                <c:pt idx="407">
                  <c:v>12334</c:v>
                </c:pt>
                <c:pt idx="408">
                  <c:v>13344</c:v>
                </c:pt>
                <c:pt idx="409">
                  <c:v>12776</c:v>
                </c:pt>
                <c:pt idx="410">
                  <c:v>13429</c:v>
                </c:pt>
                <c:pt idx="411">
                  <c:v>13037</c:v>
                </c:pt>
                <c:pt idx="412">
                  <c:v>12678</c:v>
                </c:pt>
                <c:pt idx="413">
                  <c:v>12891</c:v>
                </c:pt>
                <c:pt idx="414">
                  <c:v>12988</c:v>
                </c:pt>
                <c:pt idx="415">
                  <c:v>14840</c:v>
                </c:pt>
                <c:pt idx="416">
                  <c:v>14729</c:v>
                </c:pt>
                <c:pt idx="417">
                  <c:v>16684</c:v>
                </c:pt>
                <c:pt idx="418">
                  <c:v>16713</c:v>
                </c:pt>
                <c:pt idx="419">
                  <c:v>15648</c:v>
                </c:pt>
                <c:pt idx="420">
                  <c:v>15070</c:v>
                </c:pt>
                <c:pt idx="421">
                  <c:v>14499</c:v>
                </c:pt>
                <c:pt idx="422">
                  <c:v>14569</c:v>
                </c:pt>
                <c:pt idx="423">
                  <c:v>15604</c:v>
                </c:pt>
                <c:pt idx="424">
                  <c:v>14204</c:v>
                </c:pt>
                <c:pt idx="425">
                  <c:v>13679</c:v>
                </c:pt>
                <c:pt idx="426">
                  <c:v>14701</c:v>
                </c:pt>
                <c:pt idx="427">
                  <c:v>14142</c:v>
                </c:pt>
                <c:pt idx="428">
                  <c:v>14826</c:v>
                </c:pt>
                <c:pt idx="429">
                  <c:v>14675</c:v>
                </c:pt>
                <c:pt idx="430">
                  <c:v>14664</c:v>
                </c:pt>
                <c:pt idx="431">
                  <c:v>15669</c:v>
                </c:pt>
                <c:pt idx="432">
                  <c:v>14993</c:v>
                </c:pt>
                <c:pt idx="433">
                  <c:v>14793</c:v>
                </c:pt>
                <c:pt idx="434">
                  <c:v>15320</c:v>
                </c:pt>
                <c:pt idx="435">
                  <c:v>15222</c:v>
                </c:pt>
                <c:pt idx="436">
                  <c:v>14942</c:v>
                </c:pt>
                <c:pt idx="437">
                  <c:v>14212</c:v>
                </c:pt>
                <c:pt idx="438">
                  <c:v>14613</c:v>
                </c:pt>
                <c:pt idx="439">
                  <c:v>13772</c:v>
                </c:pt>
                <c:pt idx="440">
                  <c:v>13009</c:v>
                </c:pt>
                <c:pt idx="441">
                  <c:v>13335</c:v>
                </c:pt>
                <c:pt idx="442">
                  <c:v>12683</c:v>
                </c:pt>
                <c:pt idx="443">
                  <c:v>13004</c:v>
                </c:pt>
                <c:pt idx="444">
                  <c:v>11604</c:v>
                </c:pt>
                <c:pt idx="445">
                  <c:v>11468</c:v>
                </c:pt>
                <c:pt idx="446">
                  <c:v>11163</c:v>
                </c:pt>
                <c:pt idx="447">
                  <c:v>10439</c:v>
                </c:pt>
                <c:pt idx="448">
                  <c:v>11637</c:v>
                </c:pt>
                <c:pt idx="449">
                  <c:v>10725</c:v>
                </c:pt>
                <c:pt idx="450">
                  <c:v>11006</c:v>
                </c:pt>
                <c:pt idx="451">
                  <c:v>9606</c:v>
                </c:pt>
                <c:pt idx="452">
                  <c:v>10189</c:v>
                </c:pt>
                <c:pt idx="453">
                  <c:v>9935</c:v>
                </c:pt>
                <c:pt idx="454">
                  <c:v>9572</c:v>
                </c:pt>
                <c:pt idx="455">
                  <c:v>8172</c:v>
                </c:pt>
                <c:pt idx="456">
                  <c:v>7991</c:v>
                </c:pt>
                <c:pt idx="457">
                  <c:v>7519</c:v>
                </c:pt>
                <c:pt idx="458">
                  <c:v>6119</c:v>
                </c:pt>
                <c:pt idx="459">
                  <c:v>5416</c:v>
                </c:pt>
                <c:pt idx="460">
                  <c:v>6341</c:v>
                </c:pt>
                <c:pt idx="461">
                  <c:v>6097</c:v>
                </c:pt>
                <c:pt idx="462">
                  <c:v>5848</c:v>
                </c:pt>
                <c:pt idx="463">
                  <c:v>6221</c:v>
                </c:pt>
                <c:pt idx="464">
                  <c:v>6254</c:v>
                </c:pt>
                <c:pt idx="465">
                  <c:v>5826</c:v>
                </c:pt>
                <c:pt idx="466">
                  <c:v>6649</c:v>
                </c:pt>
                <c:pt idx="467">
                  <c:v>6955</c:v>
                </c:pt>
                <c:pt idx="468">
                  <c:v>6580</c:v>
                </c:pt>
                <c:pt idx="469">
                  <c:v>6732</c:v>
                </c:pt>
                <c:pt idx="470">
                  <c:v>6570</c:v>
                </c:pt>
                <c:pt idx="471">
                  <c:v>5940</c:v>
                </c:pt>
                <c:pt idx="472">
                  <c:v>5082</c:v>
                </c:pt>
                <c:pt idx="473">
                  <c:v>6933</c:v>
                </c:pt>
                <c:pt idx="474">
                  <c:v>6916</c:v>
                </c:pt>
                <c:pt idx="475">
                  <c:v>6775</c:v>
                </c:pt>
                <c:pt idx="476">
                  <c:v>6327</c:v>
                </c:pt>
                <c:pt idx="477">
                  <c:v>6269</c:v>
                </c:pt>
                <c:pt idx="478">
                  <c:v>5974</c:v>
                </c:pt>
                <c:pt idx="479">
                  <c:v>4574</c:v>
                </c:pt>
                <c:pt idx="480">
                  <c:v>5485</c:v>
                </c:pt>
                <c:pt idx="481">
                  <c:v>5314</c:v>
                </c:pt>
                <c:pt idx="482">
                  <c:v>4433</c:v>
                </c:pt>
                <c:pt idx="483">
                  <c:v>4233</c:v>
                </c:pt>
                <c:pt idx="484">
                  <c:v>3395</c:v>
                </c:pt>
                <c:pt idx="485">
                  <c:v>2978</c:v>
                </c:pt>
                <c:pt idx="486">
                  <c:v>2643</c:v>
                </c:pt>
                <c:pt idx="487">
                  <c:v>3062</c:v>
                </c:pt>
                <c:pt idx="488">
                  <c:v>3113</c:v>
                </c:pt>
                <c:pt idx="489">
                  <c:v>2809</c:v>
                </c:pt>
                <c:pt idx="490">
                  <c:v>2710</c:v>
                </c:pt>
                <c:pt idx="491">
                  <c:v>1972</c:v>
                </c:pt>
                <c:pt idx="492">
                  <c:v>2582</c:v>
                </c:pt>
                <c:pt idx="493">
                  <c:v>2911</c:v>
                </c:pt>
                <c:pt idx="494">
                  <c:v>2666</c:v>
                </c:pt>
                <c:pt idx="495">
                  <c:v>3554</c:v>
                </c:pt>
                <c:pt idx="496">
                  <c:v>4335</c:v>
                </c:pt>
                <c:pt idx="497">
                  <c:v>4200</c:v>
                </c:pt>
                <c:pt idx="498">
                  <c:v>4273</c:v>
                </c:pt>
                <c:pt idx="499">
                  <c:v>5341</c:v>
                </c:pt>
                <c:pt idx="500">
                  <c:v>4908</c:v>
                </c:pt>
                <c:pt idx="501">
                  <c:v>4756</c:v>
                </c:pt>
                <c:pt idx="502">
                  <c:v>4934</c:v>
                </c:pt>
                <c:pt idx="503">
                  <c:v>4673</c:v>
                </c:pt>
                <c:pt idx="504">
                  <c:v>4310</c:v>
                </c:pt>
                <c:pt idx="505">
                  <c:v>5046</c:v>
                </c:pt>
                <c:pt idx="506">
                  <c:v>5425</c:v>
                </c:pt>
                <c:pt idx="507">
                  <c:v>4771</c:v>
                </c:pt>
                <c:pt idx="508">
                  <c:v>6522</c:v>
                </c:pt>
                <c:pt idx="509">
                  <c:v>6029</c:v>
                </c:pt>
                <c:pt idx="510">
                  <c:v>7391</c:v>
                </c:pt>
                <c:pt idx="511">
                  <c:v>7415</c:v>
                </c:pt>
                <c:pt idx="512">
                  <c:v>8288</c:v>
                </c:pt>
                <c:pt idx="513">
                  <c:v>8547</c:v>
                </c:pt>
                <c:pt idx="514">
                  <c:v>8731</c:v>
                </c:pt>
                <c:pt idx="515">
                  <c:v>8905</c:v>
                </c:pt>
                <c:pt idx="516">
                  <c:v>9892</c:v>
                </c:pt>
                <c:pt idx="517">
                  <c:v>8492</c:v>
                </c:pt>
                <c:pt idx="518">
                  <c:v>8911</c:v>
                </c:pt>
                <c:pt idx="519">
                  <c:v>8547</c:v>
                </c:pt>
                <c:pt idx="520">
                  <c:v>9316</c:v>
                </c:pt>
                <c:pt idx="521">
                  <c:v>8631</c:v>
                </c:pt>
                <c:pt idx="522">
                  <c:v>8762</c:v>
                </c:pt>
                <c:pt idx="523">
                  <c:v>9148</c:v>
                </c:pt>
                <c:pt idx="524">
                  <c:v>8947</c:v>
                </c:pt>
                <c:pt idx="525">
                  <c:v>9373</c:v>
                </c:pt>
                <c:pt idx="526">
                  <c:v>9202</c:v>
                </c:pt>
                <c:pt idx="527">
                  <c:v>8164</c:v>
                </c:pt>
                <c:pt idx="528">
                  <c:v>8014</c:v>
                </c:pt>
                <c:pt idx="529">
                  <c:v>8519</c:v>
                </c:pt>
                <c:pt idx="530">
                  <c:v>8290</c:v>
                </c:pt>
                <c:pt idx="531">
                  <c:v>8115</c:v>
                </c:pt>
                <c:pt idx="532">
                  <c:v>10425</c:v>
                </c:pt>
                <c:pt idx="533">
                  <c:v>10342</c:v>
                </c:pt>
                <c:pt idx="534">
                  <c:v>11172</c:v>
                </c:pt>
                <c:pt idx="535">
                  <c:v>11978</c:v>
                </c:pt>
                <c:pt idx="536">
                  <c:v>12119</c:v>
                </c:pt>
                <c:pt idx="537">
                  <c:v>11797</c:v>
                </c:pt>
                <c:pt idx="538">
                  <c:v>11177</c:v>
                </c:pt>
                <c:pt idx="539">
                  <c:v>11664</c:v>
                </c:pt>
                <c:pt idx="540">
                  <c:v>10660</c:v>
                </c:pt>
                <c:pt idx="541">
                  <c:v>11030</c:v>
                </c:pt>
                <c:pt idx="542">
                  <c:v>11429</c:v>
                </c:pt>
                <c:pt idx="543">
                  <c:v>10823</c:v>
                </c:pt>
                <c:pt idx="544">
                  <c:v>11101</c:v>
                </c:pt>
                <c:pt idx="545">
                  <c:v>10580</c:v>
                </c:pt>
                <c:pt idx="546">
                  <c:v>11223</c:v>
                </c:pt>
                <c:pt idx="547">
                  <c:v>12157</c:v>
                </c:pt>
                <c:pt idx="548">
                  <c:v>12656</c:v>
                </c:pt>
                <c:pt idx="549">
                  <c:v>14141</c:v>
                </c:pt>
                <c:pt idx="550">
                  <c:v>13857</c:v>
                </c:pt>
                <c:pt idx="551">
                  <c:v>12457</c:v>
                </c:pt>
                <c:pt idx="552">
                  <c:v>12911</c:v>
                </c:pt>
                <c:pt idx="553">
                  <c:v>12862</c:v>
                </c:pt>
                <c:pt idx="554">
                  <c:v>13016</c:v>
                </c:pt>
                <c:pt idx="555">
                  <c:v>12100</c:v>
                </c:pt>
                <c:pt idx="556">
                  <c:v>11444</c:v>
                </c:pt>
                <c:pt idx="557">
                  <c:v>10044</c:v>
                </c:pt>
                <c:pt idx="558">
                  <c:v>10730</c:v>
                </c:pt>
                <c:pt idx="559">
                  <c:v>10631</c:v>
                </c:pt>
                <c:pt idx="560">
                  <c:v>10764</c:v>
                </c:pt>
                <c:pt idx="561">
                  <c:v>10888</c:v>
                </c:pt>
                <c:pt idx="562">
                  <c:v>9488</c:v>
                </c:pt>
                <c:pt idx="563">
                  <c:v>9982</c:v>
                </c:pt>
                <c:pt idx="564">
                  <c:v>9194</c:v>
                </c:pt>
                <c:pt idx="565">
                  <c:v>8377</c:v>
                </c:pt>
                <c:pt idx="566">
                  <c:v>9693</c:v>
                </c:pt>
                <c:pt idx="567">
                  <c:v>9105</c:v>
                </c:pt>
                <c:pt idx="568">
                  <c:v>8993</c:v>
                </c:pt>
                <c:pt idx="569">
                  <c:v>8668</c:v>
                </c:pt>
                <c:pt idx="570">
                  <c:v>8026</c:v>
                </c:pt>
                <c:pt idx="571">
                  <c:v>7651</c:v>
                </c:pt>
                <c:pt idx="572">
                  <c:v>8111</c:v>
                </c:pt>
                <c:pt idx="573">
                  <c:v>8977</c:v>
                </c:pt>
                <c:pt idx="574">
                  <c:v>8320</c:v>
                </c:pt>
                <c:pt idx="575">
                  <c:v>7751</c:v>
                </c:pt>
                <c:pt idx="576">
                  <c:v>6351</c:v>
                </c:pt>
                <c:pt idx="577">
                  <c:v>6146</c:v>
                </c:pt>
                <c:pt idx="578">
                  <c:v>6623</c:v>
                </c:pt>
                <c:pt idx="579">
                  <c:v>6113</c:v>
                </c:pt>
                <c:pt idx="580">
                  <c:v>6372</c:v>
                </c:pt>
                <c:pt idx="581">
                  <c:v>6137</c:v>
                </c:pt>
                <c:pt idx="582">
                  <c:v>6202</c:v>
                </c:pt>
                <c:pt idx="583">
                  <c:v>5659</c:v>
                </c:pt>
                <c:pt idx="584">
                  <c:v>4963</c:v>
                </c:pt>
                <c:pt idx="585">
                  <c:v>4516</c:v>
                </c:pt>
                <c:pt idx="586">
                  <c:v>3116</c:v>
                </c:pt>
                <c:pt idx="587">
                  <c:v>3304</c:v>
                </c:pt>
                <c:pt idx="588">
                  <c:v>3578</c:v>
                </c:pt>
                <c:pt idx="589">
                  <c:v>4643</c:v>
                </c:pt>
                <c:pt idx="590">
                  <c:v>4953</c:v>
                </c:pt>
                <c:pt idx="591">
                  <c:v>4800</c:v>
                </c:pt>
                <c:pt idx="592">
                  <c:v>4865</c:v>
                </c:pt>
                <c:pt idx="593">
                  <c:v>5116</c:v>
                </c:pt>
                <c:pt idx="594">
                  <c:v>4794</c:v>
                </c:pt>
                <c:pt idx="595">
                  <c:v>4607</c:v>
                </c:pt>
                <c:pt idx="596">
                  <c:v>3753</c:v>
                </c:pt>
                <c:pt idx="597">
                  <c:v>4378</c:v>
                </c:pt>
                <c:pt idx="598">
                  <c:v>3976</c:v>
                </c:pt>
                <c:pt idx="599">
                  <c:v>4689</c:v>
                </c:pt>
                <c:pt idx="600">
                  <c:v>5282</c:v>
                </c:pt>
                <c:pt idx="601">
                  <c:v>4454</c:v>
                </c:pt>
                <c:pt idx="602">
                  <c:v>4306</c:v>
                </c:pt>
                <c:pt idx="603">
                  <c:v>3907</c:v>
                </c:pt>
                <c:pt idx="604">
                  <c:v>4280</c:v>
                </c:pt>
                <c:pt idx="605">
                  <c:v>3989</c:v>
                </c:pt>
                <c:pt idx="606">
                  <c:v>3700</c:v>
                </c:pt>
                <c:pt idx="607">
                  <c:v>5216</c:v>
                </c:pt>
                <c:pt idx="608">
                  <c:v>4886</c:v>
                </c:pt>
                <c:pt idx="609">
                  <c:v>4856</c:v>
                </c:pt>
                <c:pt idx="610">
                  <c:v>3696</c:v>
                </c:pt>
                <c:pt idx="611">
                  <c:v>2830</c:v>
                </c:pt>
                <c:pt idx="612">
                  <c:v>2728</c:v>
                </c:pt>
                <c:pt idx="613">
                  <c:v>1328</c:v>
                </c:pt>
                <c:pt idx="614">
                  <c:v>1586</c:v>
                </c:pt>
                <c:pt idx="615">
                  <c:v>186</c:v>
                </c:pt>
                <c:pt idx="616">
                  <c:v>-65</c:v>
                </c:pt>
                <c:pt idx="617">
                  <c:v>-118</c:v>
                </c:pt>
                <c:pt idx="618">
                  <c:v>474</c:v>
                </c:pt>
                <c:pt idx="619">
                  <c:v>528</c:v>
                </c:pt>
                <c:pt idx="620">
                  <c:v>-872</c:v>
                </c:pt>
                <c:pt idx="621">
                  <c:v>831</c:v>
                </c:pt>
                <c:pt idx="622">
                  <c:v>2753</c:v>
                </c:pt>
                <c:pt idx="623">
                  <c:v>2832</c:v>
                </c:pt>
                <c:pt idx="624">
                  <c:v>3313</c:v>
                </c:pt>
                <c:pt idx="625">
                  <c:v>3833</c:v>
                </c:pt>
                <c:pt idx="626">
                  <c:v>4327</c:v>
                </c:pt>
                <c:pt idx="627">
                  <c:v>2927</c:v>
                </c:pt>
                <c:pt idx="628">
                  <c:v>2823</c:v>
                </c:pt>
                <c:pt idx="629">
                  <c:v>3490</c:v>
                </c:pt>
                <c:pt idx="630">
                  <c:v>4366</c:v>
                </c:pt>
                <c:pt idx="631">
                  <c:v>4316</c:v>
                </c:pt>
                <c:pt idx="632">
                  <c:v>4106</c:v>
                </c:pt>
                <c:pt idx="633">
                  <c:v>4797</c:v>
                </c:pt>
                <c:pt idx="634">
                  <c:v>6140</c:v>
                </c:pt>
                <c:pt idx="635">
                  <c:v>4740</c:v>
                </c:pt>
                <c:pt idx="636">
                  <c:v>5834</c:v>
                </c:pt>
                <c:pt idx="637">
                  <c:v>7876</c:v>
                </c:pt>
                <c:pt idx="638">
                  <c:v>8233</c:v>
                </c:pt>
                <c:pt idx="639">
                  <c:v>6833</c:v>
                </c:pt>
                <c:pt idx="640">
                  <c:v>6892</c:v>
                </c:pt>
                <c:pt idx="641">
                  <c:v>6904</c:v>
                </c:pt>
                <c:pt idx="642">
                  <c:v>5504</c:v>
                </c:pt>
                <c:pt idx="643">
                  <c:v>8864</c:v>
                </c:pt>
                <c:pt idx="644">
                  <c:v>8922</c:v>
                </c:pt>
                <c:pt idx="645">
                  <c:v>8543</c:v>
                </c:pt>
                <c:pt idx="646">
                  <c:v>7143</c:v>
                </c:pt>
                <c:pt idx="647">
                  <c:v>6806</c:v>
                </c:pt>
                <c:pt idx="648">
                  <c:v>7025</c:v>
                </c:pt>
                <c:pt idx="649">
                  <c:v>9149</c:v>
                </c:pt>
                <c:pt idx="650">
                  <c:v>7749</c:v>
                </c:pt>
                <c:pt idx="651">
                  <c:v>8921</c:v>
                </c:pt>
                <c:pt idx="652">
                  <c:v>8770</c:v>
                </c:pt>
                <c:pt idx="653">
                  <c:v>7974</c:v>
                </c:pt>
                <c:pt idx="654">
                  <c:v>10006</c:v>
                </c:pt>
                <c:pt idx="655">
                  <c:v>11936</c:v>
                </c:pt>
                <c:pt idx="656">
                  <c:v>10536</c:v>
                </c:pt>
                <c:pt idx="657">
                  <c:v>10490</c:v>
                </c:pt>
                <c:pt idx="658">
                  <c:v>9779</c:v>
                </c:pt>
                <c:pt idx="659">
                  <c:v>10542</c:v>
                </c:pt>
                <c:pt idx="660">
                  <c:v>9444</c:v>
                </c:pt>
                <c:pt idx="661">
                  <c:v>9851</c:v>
                </c:pt>
                <c:pt idx="662">
                  <c:v>10684</c:v>
                </c:pt>
                <c:pt idx="663">
                  <c:v>11090</c:v>
                </c:pt>
                <c:pt idx="664">
                  <c:v>9690</c:v>
                </c:pt>
                <c:pt idx="665">
                  <c:v>12936</c:v>
                </c:pt>
                <c:pt idx="666">
                  <c:v>11536</c:v>
                </c:pt>
                <c:pt idx="667">
                  <c:v>13864</c:v>
                </c:pt>
                <c:pt idx="668">
                  <c:v>14903</c:v>
                </c:pt>
                <c:pt idx="669">
                  <c:v>17598</c:v>
                </c:pt>
                <c:pt idx="670">
                  <c:v>17585</c:v>
                </c:pt>
                <c:pt idx="671">
                  <c:v>17200</c:v>
                </c:pt>
                <c:pt idx="672">
                  <c:v>18632</c:v>
                </c:pt>
                <c:pt idx="673">
                  <c:v>17232</c:v>
                </c:pt>
                <c:pt idx="674">
                  <c:v>18737</c:v>
                </c:pt>
                <c:pt idx="675">
                  <c:v>19442</c:v>
                </c:pt>
                <c:pt idx="676">
                  <c:v>18042</c:v>
                </c:pt>
                <c:pt idx="677">
                  <c:v>16642</c:v>
                </c:pt>
                <c:pt idx="678">
                  <c:v>17803</c:v>
                </c:pt>
                <c:pt idx="679">
                  <c:v>17310</c:v>
                </c:pt>
                <c:pt idx="680">
                  <c:v>16872</c:v>
                </c:pt>
                <c:pt idx="681">
                  <c:v>15472</c:v>
                </c:pt>
                <c:pt idx="682">
                  <c:v>15551</c:v>
                </c:pt>
                <c:pt idx="683">
                  <c:v>17075</c:v>
                </c:pt>
                <c:pt idx="684">
                  <c:v>16858</c:v>
                </c:pt>
                <c:pt idx="685">
                  <c:v>15458</c:v>
                </c:pt>
                <c:pt idx="686">
                  <c:v>14822</c:v>
                </c:pt>
                <c:pt idx="687">
                  <c:v>15658</c:v>
                </c:pt>
                <c:pt idx="688">
                  <c:v>17549</c:v>
                </c:pt>
                <c:pt idx="689">
                  <c:v>18020</c:v>
                </c:pt>
                <c:pt idx="690">
                  <c:v>16620</c:v>
                </c:pt>
                <c:pt idx="691">
                  <c:v>15220</c:v>
                </c:pt>
                <c:pt idx="692">
                  <c:v>14500</c:v>
                </c:pt>
                <c:pt idx="693">
                  <c:v>13100</c:v>
                </c:pt>
                <c:pt idx="694">
                  <c:v>12001</c:v>
                </c:pt>
                <c:pt idx="695">
                  <c:v>10601</c:v>
                </c:pt>
                <c:pt idx="696">
                  <c:v>11656</c:v>
                </c:pt>
                <c:pt idx="697">
                  <c:v>10256</c:v>
                </c:pt>
                <c:pt idx="698">
                  <c:v>9947</c:v>
                </c:pt>
                <c:pt idx="699">
                  <c:v>10708</c:v>
                </c:pt>
                <c:pt idx="700">
                  <c:v>10212</c:v>
                </c:pt>
                <c:pt idx="701">
                  <c:v>8812</c:v>
                </c:pt>
                <c:pt idx="702">
                  <c:v>9373</c:v>
                </c:pt>
                <c:pt idx="703">
                  <c:v>10304</c:v>
                </c:pt>
                <c:pt idx="704">
                  <c:v>8904</c:v>
                </c:pt>
                <c:pt idx="705">
                  <c:v>8996</c:v>
                </c:pt>
                <c:pt idx="706">
                  <c:v>7596</c:v>
                </c:pt>
                <c:pt idx="707">
                  <c:v>10003</c:v>
                </c:pt>
                <c:pt idx="708">
                  <c:v>9354</c:v>
                </c:pt>
                <c:pt idx="709">
                  <c:v>7954</c:v>
                </c:pt>
                <c:pt idx="710">
                  <c:v>6554</c:v>
                </c:pt>
                <c:pt idx="711">
                  <c:v>6594</c:v>
                </c:pt>
                <c:pt idx="712">
                  <c:v>7713</c:v>
                </c:pt>
                <c:pt idx="713">
                  <c:v>6313</c:v>
                </c:pt>
                <c:pt idx="714">
                  <c:v>6270</c:v>
                </c:pt>
                <c:pt idx="715">
                  <c:v>5026</c:v>
                </c:pt>
                <c:pt idx="716">
                  <c:v>5521</c:v>
                </c:pt>
                <c:pt idx="717">
                  <c:v>5070</c:v>
                </c:pt>
                <c:pt idx="718">
                  <c:v>6254</c:v>
                </c:pt>
                <c:pt idx="719">
                  <c:v>5428</c:v>
                </c:pt>
                <c:pt idx="720">
                  <c:v>5171</c:v>
                </c:pt>
                <c:pt idx="721">
                  <c:v>5353</c:v>
                </c:pt>
                <c:pt idx="722">
                  <c:v>5950</c:v>
                </c:pt>
                <c:pt idx="723">
                  <c:v>5593</c:v>
                </c:pt>
                <c:pt idx="724">
                  <c:v>5178</c:v>
                </c:pt>
                <c:pt idx="725">
                  <c:v>4013</c:v>
                </c:pt>
                <c:pt idx="726">
                  <c:v>4137</c:v>
                </c:pt>
                <c:pt idx="727">
                  <c:v>2737</c:v>
                </c:pt>
                <c:pt idx="728">
                  <c:v>2217</c:v>
                </c:pt>
                <c:pt idx="729">
                  <c:v>1440</c:v>
                </c:pt>
                <c:pt idx="730">
                  <c:v>40</c:v>
                </c:pt>
                <c:pt idx="731">
                  <c:v>180</c:v>
                </c:pt>
                <c:pt idx="732">
                  <c:v>-257</c:v>
                </c:pt>
                <c:pt idx="733">
                  <c:v>-1657</c:v>
                </c:pt>
                <c:pt idx="734">
                  <c:v>-1019</c:v>
                </c:pt>
                <c:pt idx="735">
                  <c:v>1177</c:v>
                </c:pt>
                <c:pt idx="736">
                  <c:v>2138</c:v>
                </c:pt>
                <c:pt idx="737">
                  <c:v>2437</c:v>
                </c:pt>
                <c:pt idx="738">
                  <c:v>2375</c:v>
                </c:pt>
                <c:pt idx="739">
                  <c:v>1696</c:v>
                </c:pt>
                <c:pt idx="740">
                  <c:v>920</c:v>
                </c:pt>
                <c:pt idx="741">
                  <c:v>1263</c:v>
                </c:pt>
                <c:pt idx="742">
                  <c:v>918</c:v>
                </c:pt>
                <c:pt idx="743">
                  <c:v>776</c:v>
                </c:pt>
                <c:pt idx="744">
                  <c:v>905</c:v>
                </c:pt>
                <c:pt idx="745">
                  <c:v>1583</c:v>
                </c:pt>
                <c:pt idx="746">
                  <c:v>1813</c:v>
                </c:pt>
                <c:pt idx="747">
                  <c:v>2533</c:v>
                </c:pt>
                <c:pt idx="748">
                  <c:v>1894</c:v>
                </c:pt>
                <c:pt idx="749">
                  <c:v>2599</c:v>
                </c:pt>
                <c:pt idx="750">
                  <c:v>2363</c:v>
                </c:pt>
                <c:pt idx="751">
                  <c:v>1708</c:v>
                </c:pt>
                <c:pt idx="752">
                  <c:v>1780</c:v>
                </c:pt>
                <c:pt idx="753">
                  <c:v>380</c:v>
                </c:pt>
                <c:pt idx="754">
                  <c:v>629</c:v>
                </c:pt>
                <c:pt idx="755">
                  <c:v>783</c:v>
                </c:pt>
                <c:pt idx="756">
                  <c:v>-617</c:v>
                </c:pt>
                <c:pt idx="757">
                  <c:v>-797</c:v>
                </c:pt>
                <c:pt idx="758">
                  <c:v>-1070</c:v>
                </c:pt>
                <c:pt idx="759">
                  <c:v>-2112</c:v>
                </c:pt>
                <c:pt idx="760">
                  <c:v>-1651</c:v>
                </c:pt>
                <c:pt idx="761">
                  <c:v>-1058</c:v>
                </c:pt>
                <c:pt idx="762">
                  <c:v>-1004</c:v>
                </c:pt>
                <c:pt idx="763">
                  <c:v>-1008</c:v>
                </c:pt>
                <c:pt idx="764">
                  <c:v>-1065</c:v>
                </c:pt>
                <c:pt idx="765">
                  <c:v>-733</c:v>
                </c:pt>
                <c:pt idx="766">
                  <c:v>-821</c:v>
                </c:pt>
                <c:pt idx="767">
                  <c:v>-65</c:v>
                </c:pt>
                <c:pt idx="768">
                  <c:v>1246</c:v>
                </c:pt>
                <c:pt idx="769">
                  <c:v>2481</c:v>
                </c:pt>
                <c:pt idx="770">
                  <c:v>2483</c:v>
                </c:pt>
                <c:pt idx="771">
                  <c:v>2886</c:v>
                </c:pt>
                <c:pt idx="772">
                  <c:v>3096</c:v>
                </c:pt>
                <c:pt idx="773">
                  <c:v>4276</c:v>
                </c:pt>
                <c:pt idx="774">
                  <c:v>6569</c:v>
                </c:pt>
                <c:pt idx="775">
                  <c:v>7960</c:v>
                </c:pt>
                <c:pt idx="776">
                  <c:v>8747</c:v>
                </c:pt>
                <c:pt idx="777">
                  <c:v>7347</c:v>
                </c:pt>
                <c:pt idx="778">
                  <c:v>6958</c:v>
                </c:pt>
                <c:pt idx="779">
                  <c:v>7938</c:v>
                </c:pt>
                <c:pt idx="780">
                  <c:v>6538</c:v>
                </c:pt>
                <c:pt idx="781">
                  <c:v>6375</c:v>
                </c:pt>
                <c:pt idx="782">
                  <c:v>7367</c:v>
                </c:pt>
                <c:pt idx="783">
                  <c:v>6989</c:v>
                </c:pt>
                <c:pt idx="784">
                  <c:v>7455</c:v>
                </c:pt>
                <c:pt idx="785">
                  <c:v>7718</c:v>
                </c:pt>
                <c:pt idx="786">
                  <c:v>7567</c:v>
                </c:pt>
                <c:pt idx="787">
                  <c:v>7621</c:v>
                </c:pt>
                <c:pt idx="788">
                  <c:v>8019</c:v>
                </c:pt>
                <c:pt idx="789">
                  <c:v>8866</c:v>
                </c:pt>
                <c:pt idx="790">
                  <c:v>9930</c:v>
                </c:pt>
                <c:pt idx="791">
                  <c:v>8530</c:v>
                </c:pt>
                <c:pt idx="792">
                  <c:v>9443</c:v>
                </c:pt>
                <c:pt idx="793">
                  <c:v>9165</c:v>
                </c:pt>
                <c:pt idx="794">
                  <c:v>10643</c:v>
                </c:pt>
                <c:pt idx="795">
                  <c:v>9243</c:v>
                </c:pt>
                <c:pt idx="796">
                  <c:v>7843</c:v>
                </c:pt>
                <c:pt idx="797">
                  <c:v>8217</c:v>
                </c:pt>
                <c:pt idx="798">
                  <c:v>9229</c:v>
                </c:pt>
                <c:pt idx="799">
                  <c:v>9602</c:v>
                </c:pt>
                <c:pt idx="800">
                  <c:v>9787</c:v>
                </c:pt>
                <c:pt idx="801">
                  <c:v>9359</c:v>
                </c:pt>
                <c:pt idx="802">
                  <c:v>9162</c:v>
                </c:pt>
                <c:pt idx="803">
                  <c:v>10185</c:v>
                </c:pt>
                <c:pt idx="804">
                  <c:v>10980</c:v>
                </c:pt>
                <c:pt idx="805">
                  <c:v>10694</c:v>
                </c:pt>
                <c:pt idx="806">
                  <c:v>12715</c:v>
                </c:pt>
                <c:pt idx="807">
                  <c:v>13738</c:v>
                </c:pt>
                <c:pt idx="808">
                  <c:v>14526</c:v>
                </c:pt>
                <c:pt idx="809">
                  <c:v>16923</c:v>
                </c:pt>
                <c:pt idx="810">
                  <c:v>18453</c:v>
                </c:pt>
                <c:pt idx="811">
                  <c:v>17053</c:v>
                </c:pt>
                <c:pt idx="812">
                  <c:v>17619</c:v>
                </c:pt>
                <c:pt idx="813">
                  <c:v>17959</c:v>
                </c:pt>
                <c:pt idx="814">
                  <c:v>16559</c:v>
                </c:pt>
                <c:pt idx="815">
                  <c:v>16926</c:v>
                </c:pt>
                <c:pt idx="816">
                  <c:v>22029</c:v>
                </c:pt>
                <c:pt idx="817">
                  <c:v>21624</c:v>
                </c:pt>
                <c:pt idx="818">
                  <c:v>25185</c:v>
                </c:pt>
                <c:pt idx="819">
                  <c:v>23785</c:v>
                </c:pt>
                <c:pt idx="820">
                  <c:v>22385</c:v>
                </c:pt>
                <c:pt idx="821">
                  <c:v>20985</c:v>
                </c:pt>
                <c:pt idx="822">
                  <c:v>19585</c:v>
                </c:pt>
                <c:pt idx="823">
                  <c:v>18185</c:v>
                </c:pt>
                <c:pt idx="824">
                  <c:v>16785</c:v>
                </c:pt>
                <c:pt idx="825">
                  <c:v>15385</c:v>
                </c:pt>
                <c:pt idx="826">
                  <c:v>13985</c:v>
                </c:pt>
                <c:pt idx="827">
                  <c:v>12585</c:v>
                </c:pt>
                <c:pt idx="828">
                  <c:v>13859</c:v>
                </c:pt>
                <c:pt idx="829">
                  <c:v>12459</c:v>
                </c:pt>
                <c:pt idx="830">
                  <c:v>11059</c:v>
                </c:pt>
                <c:pt idx="831">
                  <c:v>9659</c:v>
                </c:pt>
                <c:pt idx="832">
                  <c:v>8259</c:v>
                </c:pt>
                <c:pt idx="833">
                  <c:v>6859</c:v>
                </c:pt>
                <c:pt idx="834">
                  <c:v>6128</c:v>
                </c:pt>
                <c:pt idx="835">
                  <c:v>6152</c:v>
                </c:pt>
                <c:pt idx="836">
                  <c:v>4752</c:v>
                </c:pt>
                <c:pt idx="837">
                  <c:v>6226</c:v>
                </c:pt>
                <c:pt idx="838">
                  <c:v>8258</c:v>
                </c:pt>
                <c:pt idx="839">
                  <c:v>8707</c:v>
                </c:pt>
                <c:pt idx="840">
                  <c:v>12961</c:v>
                </c:pt>
                <c:pt idx="841">
                  <c:v>11927</c:v>
                </c:pt>
                <c:pt idx="842">
                  <c:v>11700</c:v>
                </c:pt>
                <c:pt idx="843">
                  <c:v>15367</c:v>
                </c:pt>
                <c:pt idx="844">
                  <c:v>18327</c:v>
                </c:pt>
                <c:pt idx="845">
                  <c:v>19840</c:v>
                </c:pt>
                <c:pt idx="846">
                  <c:v>18440</c:v>
                </c:pt>
                <c:pt idx="847">
                  <c:v>18561</c:v>
                </c:pt>
                <c:pt idx="848">
                  <c:v>17161</c:v>
                </c:pt>
                <c:pt idx="849">
                  <c:v>18529</c:v>
                </c:pt>
                <c:pt idx="850">
                  <c:v>17129</c:v>
                </c:pt>
                <c:pt idx="851">
                  <c:v>20191</c:v>
                </c:pt>
                <c:pt idx="852">
                  <c:v>21743</c:v>
                </c:pt>
                <c:pt idx="853">
                  <c:v>20343</c:v>
                </c:pt>
                <c:pt idx="854">
                  <c:v>18943</c:v>
                </c:pt>
                <c:pt idx="855">
                  <c:v>17543</c:v>
                </c:pt>
                <c:pt idx="856">
                  <c:v>18029</c:v>
                </c:pt>
                <c:pt idx="857">
                  <c:v>16629</c:v>
                </c:pt>
                <c:pt idx="858">
                  <c:v>15229</c:v>
                </c:pt>
                <c:pt idx="859">
                  <c:v>15441</c:v>
                </c:pt>
                <c:pt idx="860">
                  <c:v>15854</c:v>
                </c:pt>
                <c:pt idx="861">
                  <c:v>14454</c:v>
                </c:pt>
                <c:pt idx="862">
                  <c:v>17499</c:v>
                </c:pt>
                <c:pt idx="863">
                  <c:v>16099</c:v>
                </c:pt>
                <c:pt idx="864">
                  <c:v>15704</c:v>
                </c:pt>
                <c:pt idx="865">
                  <c:v>16148</c:v>
                </c:pt>
                <c:pt idx="866">
                  <c:v>17520</c:v>
                </c:pt>
                <c:pt idx="867">
                  <c:v>18951</c:v>
                </c:pt>
                <c:pt idx="868">
                  <c:v>20095</c:v>
                </c:pt>
                <c:pt idx="869">
                  <c:v>19167</c:v>
                </c:pt>
                <c:pt idx="870">
                  <c:v>20446</c:v>
                </c:pt>
                <c:pt idx="871">
                  <c:v>20721</c:v>
                </c:pt>
                <c:pt idx="872">
                  <c:v>19321</c:v>
                </c:pt>
                <c:pt idx="873">
                  <c:v>20111</c:v>
                </c:pt>
                <c:pt idx="874">
                  <c:v>19419</c:v>
                </c:pt>
                <c:pt idx="875">
                  <c:v>18019</c:v>
                </c:pt>
                <c:pt idx="876">
                  <c:v>16619</c:v>
                </c:pt>
                <c:pt idx="877">
                  <c:v>17569</c:v>
                </c:pt>
                <c:pt idx="878">
                  <c:v>18624</c:v>
                </c:pt>
                <c:pt idx="879">
                  <c:v>19666</c:v>
                </c:pt>
                <c:pt idx="880">
                  <c:v>18266</c:v>
                </c:pt>
                <c:pt idx="881">
                  <c:v>16866</c:v>
                </c:pt>
                <c:pt idx="882">
                  <c:v>15466</c:v>
                </c:pt>
                <c:pt idx="883">
                  <c:v>18344</c:v>
                </c:pt>
                <c:pt idx="884">
                  <c:v>16944</c:v>
                </c:pt>
                <c:pt idx="885">
                  <c:v>15544</c:v>
                </c:pt>
                <c:pt idx="886">
                  <c:v>14144</c:v>
                </c:pt>
                <c:pt idx="887">
                  <c:v>12744</c:v>
                </c:pt>
                <c:pt idx="888">
                  <c:v>13033</c:v>
                </c:pt>
                <c:pt idx="889">
                  <c:v>11633</c:v>
                </c:pt>
                <c:pt idx="890">
                  <c:v>10233</c:v>
                </c:pt>
                <c:pt idx="891">
                  <c:v>10178</c:v>
                </c:pt>
                <c:pt idx="892">
                  <c:v>9784</c:v>
                </c:pt>
                <c:pt idx="893">
                  <c:v>11812</c:v>
                </c:pt>
                <c:pt idx="894">
                  <c:v>13018</c:v>
                </c:pt>
                <c:pt idx="895">
                  <c:v>14295</c:v>
                </c:pt>
                <c:pt idx="896">
                  <c:v>13669</c:v>
                </c:pt>
                <c:pt idx="897">
                  <c:v>13946</c:v>
                </c:pt>
                <c:pt idx="898">
                  <c:v>12546</c:v>
                </c:pt>
                <c:pt idx="899">
                  <c:v>12770</c:v>
                </c:pt>
                <c:pt idx="900">
                  <c:v>13568</c:v>
                </c:pt>
                <c:pt idx="901">
                  <c:v>12168</c:v>
                </c:pt>
                <c:pt idx="902">
                  <c:v>12688</c:v>
                </c:pt>
                <c:pt idx="903">
                  <c:v>12638</c:v>
                </c:pt>
                <c:pt idx="904">
                  <c:v>13589</c:v>
                </c:pt>
                <c:pt idx="905">
                  <c:v>14629</c:v>
                </c:pt>
                <c:pt idx="906">
                  <c:v>16023</c:v>
                </c:pt>
                <c:pt idx="907">
                  <c:v>15467</c:v>
                </c:pt>
                <c:pt idx="908">
                  <c:v>14998</c:v>
                </c:pt>
                <c:pt idx="909">
                  <c:v>15384</c:v>
                </c:pt>
                <c:pt idx="910">
                  <c:v>16101</c:v>
                </c:pt>
                <c:pt idx="911">
                  <c:v>16214</c:v>
                </c:pt>
                <c:pt idx="912">
                  <c:v>14814</c:v>
                </c:pt>
                <c:pt idx="913">
                  <c:v>16108</c:v>
                </c:pt>
                <c:pt idx="914">
                  <c:v>16853</c:v>
                </c:pt>
                <c:pt idx="915">
                  <c:v>19300</c:v>
                </c:pt>
                <c:pt idx="916">
                  <c:v>22318</c:v>
                </c:pt>
                <c:pt idx="917">
                  <c:v>23824</c:v>
                </c:pt>
                <c:pt idx="918">
                  <c:v>25263</c:v>
                </c:pt>
                <c:pt idx="919">
                  <c:v>29296</c:v>
                </c:pt>
                <c:pt idx="920">
                  <c:v>27896</c:v>
                </c:pt>
                <c:pt idx="921">
                  <c:v>29009</c:v>
                </c:pt>
                <c:pt idx="922">
                  <c:v>27609</c:v>
                </c:pt>
                <c:pt idx="923">
                  <c:v>29496</c:v>
                </c:pt>
                <c:pt idx="924">
                  <c:v>29641</c:v>
                </c:pt>
                <c:pt idx="925">
                  <c:v>33844</c:v>
                </c:pt>
                <c:pt idx="926">
                  <c:v>35790</c:v>
                </c:pt>
                <c:pt idx="927">
                  <c:v>38330</c:v>
                </c:pt>
                <c:pt idx="928">
                  <c:v>36930</c:v>
                </c:pt>
                <c:pt idx="929">
                  <c:v>36249</c:v>
                </c:pt>
                <c:pt idx="930">
                  <c:v>34849</c:v>
                </c:pt>
                <c:pt idx="931">
                  <c:v>33449</c:v>
                </c:pt>
                <c:pt idx="932">
                  <c:v>37100</c:v>
                </c:pt>
                <c:pt idx="933">
                  <c:v>35700</c:v>
                </c:pt>
                <c:pt idx="934">
                  <c:v>39769</c:v>
                </c:pt>
                <c:pt idx="935">
                  <c:v>41492</c:v>
                </c:pt>
                <c:pt idx="936">
                  <c:v>40092</c:v>
                </c:pt>
                <c:pt idx="937">
                  <c:v>41936</c:v>
                </c:pt>
                <c:pt idx="938">
                  <c:v>40536</c:v>
                </c:pt>
                <c:pt idx="939">
                  <c:v>39136</c:v>
                </c:pt>
                <c:pt idx="940">
                  <c:v>39252</c:v>
                </c:pt>
                <c:pt idx="941">
                  <c:v>37852</c:v>
                </c:pt>
                <c:pt idx="942">
                  <c:v>40316</c:v>
                </c:pt>
                <c:pt idx="943">
                  <c:v>38916</c:v>
                </c:pt>
                <c:pt idx="944">
                  <c:v>39240</c:v>
                </c:pt>
                <c:pt idx="945">
                  <c:v>39556</c:v>
                </c:pt>
                <c:pt idx="946">
                  <c:v>38156</c:v>
                </c:pt>
                <c:pt idx="947">
                  <c:v>36756</c:v>
                </c:pt>
                <c:pt idx="948">
                  <c:v>36500</c:v>
                </c:pt>
                <c:pt idx="949">
                  <c:v>36944</c:v>
                </c:pt>
                <c:pt idx="950">
                  <c:v>36676</c:v>
                </c:pt>
                <c:pt idx="951">
                  <c:v>35276</c:v>
                </c:pt>
                <c:pt idx="952">
                  <c:v>33876</c:v>
                </c:pt>
                <c:pt idx="953">
                  <c:v>34502</c:v>
                </c:pt>
                <c:pt idx="954">
                  <c:v>33102</c:v>
                </c:pt>
                <c:pt idx="955">
                  <c:v>32828</c:v>
                </c:pt>
                <c:pt idx="956">
                  <c:v>33413</c:v>
                </c:pt>
                <c:pt idx="957">
                  <c:v>32013</c:v>
                </c:pt>
                <c:pt idx="958">
                  <c:v>32593</c:v>
                </c:pt>
                <c:pt idx="959">
                  <c:v>31193</c:v>
                </c:pt>
                <c:pt idx="960">
                  <c:v>32445</c:v>
                </c:pt>
                <c:pt idx="961">
                  <c:v>36124</c:v>
                </c:pt>
                <c:pt idx="962">
                  <c:v>35638</c:v>
                </c:pt>
                <c:pt idx="963">
                  <c:v>36382</c:v>
                </c:pt>
                <c:pt idx="964">
                  <c:v>34982</c:v>
                </c:pt>
                <c:pt idx="965">
                  <c:v>33582</c:v>
                </c:pt>
                <c:pt idx="966">
                  <c:v>34803</c:v>
                </c:pt>
                <c:pt idx="967">
                  <c:v>33403</c:v>
                </c:pt>
                <c:pt idx="968">
                  <c:v>34025</c:v>
                </c:pt>
                <c:pt idx="969">
                  <c:v>32625</c:v>
                </c:pt>
                <c:pt idx="970">
                  <c:v>36182</c:v>
                </c:pt>
                <c:pt idx="971">
                  <c:v>34782</c:v>
                </c:pt>
                <c:pt idx="972">
                  <c:v>34197</c:v>
                </c:pt>
                <c:pt idx="973">
                  <c:v>32797</c:v>
                </c:pt>
                <c:pt idx="974">
                  <c:v>33498</c:v>
                </c:pt>
                <c:pt idx="975">
                  <c:v>32098</c:v>
                </c:pt>
                <c:pt idx="976">
                  <c:v>30698</c:v>
                </c:pt>
                <c:pt idx="977">
                  <c:v>29995</c:v>
                </c:pt>
                <c:pt idx="978">
                  <c:v>30944</c:v>
                </c:pt>
                <c:pt idx="979">
                  <c:v>29544</c:v>
                </c:pt>
                <c:pt idx="980">
                  <c:v>29222</c:v>
                </c:pt>
                <c:pt idx="981">
                  <c:v>27822</c:v>
                </c:pt>
                <c:pt idx="982">
                  <c:v>26422</c:v>
                </c:pt>
                <c:pt idx="983">
                  <c:v>26134</c:v>
                </c:pt>
                <c:pt idx="984">
                  <c:v>26097</c:v>
                </c:pt>
                <c:pt idx="985">
                  <c:v>25525</c:v>
                </c:pt>
                <c:pt idx="986">
                  <c:v>28589</c:v>
                </c:pt>
                <c:pt idx="987">
                  <c:v>29544</c:v>
                </c:pt>
                <c:pt idx="988">
                  <c:v>28144</c:v>
                </c:pt>
                <c:pt idx="989">
                  <c:v>26744</c:v>
                </c:pt>
                <c:pt idx="990">
                  <c:v>25344</c:v>
                </c:pt>
                <c:pt idx="991">
                  <c:v>25977</c:v>
                </c:pt>
                <c:pt idx="992">
                  <c:v>24577</c:v>
                </c:pt>
                <c:pt idx="993">
                  <c:v>24795</c:v>
                </c:pt>
                <c:pt idx="994">
                  <c:v>23395</c:v>
                </c:pt>
                <c:pt idx="995">
                  <c:v>24750</c:v>
                </c:pt>
                <c:pt idx="996">
                  <c:v>25912</c:v>
                </c:pt>
                <c:pt idx="997">
                  <c:v>24512</c:v>
                </c:pt>
                <c:pt idx="998">
                  <c:v>23112</c:v>
                </c:pt>
                <c:pt idx="999">
                  <c:v>23173</c:v>
                </c:pt>
                <c:pt idx="1000">
                  <c:v>24018</c:v>
                </c:pt>
                <c:pt idx="1001">
                  <c:v>24834</c:v>
                </c:pt>
                <c:pt idx="1002">
                  <c:v>25369</c:v>
                </c:pt>
                <c:pt idx="1003">
                  <c:v>24958</c:v>
                </c:pt>
                <c:pt idx="1004">
                  <c:v>28257</c:v>
                </c:pt>
                <c:pt idx="1005">
                  <c:v>31292</c:v>
                </c:pt>
                <c:pt idx="1006">
                  <c:v>31318</c:v>
                </c:pt>
                <c:pt idx="1007">
                  <c:v>31010</c:v>
                </c:pt>
                <c:pt idx="1008">
                  <c:v>33257</c:v>
                </c:pt>
                <c:pt idx="1009">
                  <c:v>34081</c:v>
                </c:pt>
                <c:pt idx="1010">
                  <c:v>32681</c:v>
                </c:pt>
                <c:pt idx="1011">
                  <c:v>31281</c:v>
                </c:pt>
                <c:pt idx="1012">
                  <c:v>30266</c:v>
                </c:pt>
                <c:pt idx="1013">
                  <c:v>30472</c:v>
                </c:pt>
                <c:pt idx="1014">
                  <c:v>29072</c:v>
                </c:pt>
                <c:pt idx="1015">
                  <c:v>28212</c:v>
                </c:pt>
                <c:pt idx="1016">
                  <c:v>26812</c:v>
                </c:pt>
                <c:pt idx="1017">
                  <c:v>26412</c:v>
                </c:pt>
                <c:pt idx="1018">
                  <c:v>26077</c:v>
                </c:pt>
                <c:pt idx="1019">
                  <c:v>27332</c:v>
                </c:pt>
                <c:pt idx="1020">
                  <c:v>25932</c:v>
                </c:pt>
                <c:pt idx="1021">
                  <c:v>24761</c:v>
                </c:pt>
                <c:pt idx="1022">
                  <c:v>26847</c:v>
                </c:pt>
                <c:pt idx="1023">
                  <c:v>26398</c:v>
                </c:pt>
                <c:pt idx="1024">
                  <c:v>25933</c:v>
                </c:pt>
                <c:pt idx="1025">
                  <c:v>24533</c:v>
                </c:pt>
                <c:pt idx="1026">
                  <c:v>25804</c:v>
                </c:pt>
                <c:pt idx="1027">
                  <c:v>25963</c:v>
                </c:pt>
                <c:pt idx="1028">
                  <c:v>25870</c:v>
                </c:pt>
                <c:pt idx="1029">
                  <c:v>26364</c:v>
                </c:pt>
                <c:pt idx="1030">
                  <c:v>27953</c:v>
                </c:pt>
                <c:pt idx="1031">
                  <c:v>28213</c:v>
                </c:pt>
                <c:pt idx="1032">
                  <c:v>32712</c:v>
                </c:pt>
                <c:pt idx="1033">
                  <c:v>31312</c:v>
                </c:pt>
                <c:pt idx="1034">
                  <c:v>29912</c:v>
                </c:pt>
                <c:pt idx="1035">
                  <c:v>29367</c:v>
                </c:pt>
                <c:pt idx="1036">
                  <c:v>27967</c:v>
                </c:pt>
                <c:pt idx="1037">
                  <c:v>26567</c:v>
                </c:pt>
                <c:pt idx="1038">
                  <c:v>25167</c:v>
                </c:pt>
                <c:pt idx="1039">
                  <c:v>26164</c:v>
                </c:pt>
                <c:pt idx="1040">
                  <c:v>26043</c:v>
                </c:pt>
                <c:pt idx="1041">
                  <c:v>27900</c:v>
                </c:pt>
                <c:pt idx="1042">
                  <c:v>26969</c:v>
                </c:pt>
                <c:pt idx="1043">
                  <c:v>26646</c:v>
                </c:pt>
                <c:pt idx="1044">
                  <c:v>25246</c:v>
                </c:pt>
                <c:pt idx="1045">
                  <c:v>25377</c:v>
                </c:pt>
                <c:pt idx="1046">
                  <c:v>26837</c:v>
                </c:pt>
                <c:pt idx="1047">
                  <c:v>27062</c:v>
                </c:pt>
                <c:pt idx="1048">
                  <c:v>27549</c:v>
                </c:pt>
                <c:pt idx="1049">
                  <c:v>28662</c:v>
                </c:pt>
                <c:pt idx="1050">
                  <c:v>27262</c:v>
                </c:pt>
                <c:pt idx="1051">
                  <c:v>25862</c:v>
                </c:pt>
                <c:pt idx="1052">
                  <c:v>24462</c:v>
                </c:pt>
                <c:pt idx="1053">
                  <c:v>26339</c:v>
                </c:pt>
                <c:pt idx="1054">
                  <c:v>26818</c:v>
                </c:pt>
                <c:pt idx="1055">
                  <c:v>30754</c:v>
                </c:pt>
                <c:pt idx="1056">
                  <c:v>29354</c:v>
                </c:pt>
                <c:pt idx="1057">
                  <c:v>27954</c:v>
                </c:pt>
                <c:pt idx="1058">
                  <c:v>26554</c:v>
                </c:pt>
                <c:pt idx="1059">
                  <c:v>25154</c:v>
                </c:pt>
                <c:pt idx="1060">
                  <c:v>26875</c:v>
                </c:pt>
                <c:pt idx="1061">
                  <c:v>27003</c:v>
                </c:pt>
                <c:pt idx="1062">
                  <c:v>27561</c:v>
                </c:pt>
                <c:pt idx="1063">
                  <c:v>29982</c:v>
                </c:pt>
                <c:pt idx="1064">
                  <c:v>31784</c:v>
                </c:pt>
                <c:pt idx="1065">
                  <c:v>31861</c:v>
                </c:pt>
                <c:pt idx="1066">
                  <c:v>31102</c:v>
                </c:pt>
                <c:pt idx="1067">
                  <c:v>29702</c:v>
                </c:pt>
                <c:pt idx="1068">
                  <c:v>30071</c:v>
                </c:pt>
                <c:pt idx="1069">
                  <c:v>30130</c:v>
                </c:pt>
                <c:pt idx="1070">
                  <c:v>33634</c:v>
                </c:pt>
                <c:pt idx="1071">
                  <c:v>37203</c:v>
                </c:pt>
                <c:pt idx="1072">
                  <c:v>35803</c:v>
                </c:pt>
                <c:pt idx="1073">
                  <c:v>34403</c:v>
                </c:pt>
                <c:pt idx="1074">
                  <c:v>37123</c:v>
                </c:pt>
                <c:pt idx="1075">
                  <c:v>38401</c:v>
                </c:pt>
                <c:pt idx="1076">
                  <c:v>38177</c:v>
                </c:pt>
                <c:pt idx="1077">
                  <c:v>39948</c:v>
                </c:pt>
                <c:pt idx="1078">
                  <c:v>38548</c:v>
                </c:pt>
                <c:pt idx="1079">
                  <c:v>37419</c:v>
                </c:pt>
                <c:pt idx="1080">
                  <c:v>37841</c:v>
                </c:pt>
                <c:pt idx="1081">
                  <c:v>37377</c:v>
                </c:pt>
                <c:pt idx="1082">
                  <c:v>36883</c:v>
                </c:pt>
                <c:pt idx="1083">
                  <c:v>36913</c:v>
                </c:pt>
                <c:pt idx="1084">
                  <c:v>35513</c:v>
                </c:pt>
                <c:pt idx="1085">
                  <c:v>36401</c:v>
                </c:pt>
                <c:pt idx="1086">
                  <c:v>35499</c:v>
                </c:pt>
                <c:pt idx="1087">
                  <c:v>36141</c:v>
                </c:pt>
                <c:pt idx="1088">
                  <c:v>37323</c:v>
                </c:pt>
                <c:pt idx="1089">
                  <c:v>36614</c:v>
                </c:pt>
                <c:pt idx="1090">
                  <c:v>37348</c:v>
                </c:pt>
                <c:pt idx="1091">
                  <c:v>36786</c:v>
                </c:pt>
                <c:pt idx="1092">
                  <c:v>38818</c:v>
                </c:pt>
                <c:pt idx="1093">
                  <c:v>41505</c:v>
                </c:pt>
                <c:pt idx="1094">
                  <c:v>40105</c:v>
                </c:pt>
                <c:pt idx="1095">
                  <c:v>38705</c:v>
                </c:pt>
                <c:pt idx="1096">
                  <c:v>38638</c:v>
                </c:pt>
                <c:pt idx="1097">
                  <c:v>38859</c:v>
                </c:pt>
                <c:pt idx="1098">
                  <c:v>37459</c:v>
                </c:pt>
                <c:pt idx="1099">
                  <c:v>36885</c:v>
                </c:pt>
                <c:pt idx="1100">
                  <c:v>38721</c:v>
                </c:pt>
                <c:pt idx="1101">
                  <c:v>37321</c:v>
                </c:pt>
                <c:pt idx="1102">
                  <c:v>35921</c:v>
                </c:pt>
                <c:pt idx="1103">
                  <c:v>37180</c:v>
                </c:pt>
                <c:pt idx="1104">
                  <c:v>36295</c:v>
                </c:pt>
                <c:pt idx="1105">
                  <c:v>38998</c:v>
                </c:pt>
                <c:pt idx="1106">
                  <c:v>40309</c:v>
                </c:pt>
                <c:pt idx="1107">
                  <c:v>39744</c:v>
                </c:pt>
                <c:pt idx="1108">
                  <c:v>40520</c:v>
                </c:pt>
                <c:pt idx="1109">
                  <c:v>42023</c:v>
                </c:pt>
                <c:pt idx="1110">
                  <c:v>40623</c:v>
                </c:pt>
                <c:pt idx="1111">
                  <c:v>39885</c:v>
                </c:pt>
                <c:pt idx="1112">
                  <c:v>40364</c:v>
                </c:pt>
                <c:pt idx="1113">
                  <c:v>39882</c:v>
                </c:pt>
                <c:pt idx="1114">
                  <c:v>40376</c:v>
                </c:pt>
                <c:pt idx="1115">
                  <c:v>38976</c:v>
                </c:pt>
                <c:pt idx="1116">
                  <c:v>38614</c:v>
                </c:pt>
                <c:pt idx="1117">
                  <c:v>41074</c:v>
                </c:pt>
                <c:pt idx="1118">
                  <c:v>39674</c:v>
                </c:pt>
                <c:pt idx="1119">
                  <c:v>40473</c:v>
                </c:pt>
                <c:pt idx="1120">
                  <c:v>43245</c:v>
                </c:pt>
                <c:pt idx="1121">
                  <c:v>44839</c:v>
                </c:pt>
                <c:pt idx="1122">
                  <c:v>45313</c:v>
                </c:pt>
                <c:pt idx="1123">
                  <c:v>43913</c:v>
                </c:pt>
                <c:pt idx="1124">
                  <c:v>42513</c:v>
                </c:pt>
                <c:pt idx="1125">
                  <c:v>43635</c:v>
                </c:pt>
                <c:pt idx="1126">
                  <c:v>45319</c:v>
                </c:pt>
                <c:pt idx="1127">
                  <c:v>47639</c:v>
                </c:pt>
                <c:pt idx="1128">
                  <c:v>47941</c:v>
                </c:pt>
                <c:pt idx="1129">
                  <c:v>46541</c:v>
                </c:pt>
                <c:pt idx="1130">
                  <c:v>45141</c:v>
                </c:pt>
                <c:pt idx="1131">
                  <c:v>43741</c:v>
                </c:pt>
                <c:pt idx="1132">
                  <c:v>43556</c:v>
                </c:pt>
                <c:pt idx="1133">
                  <c:v>45306</c:v>
                </c:pt>
                <c:pt idx="1134">
                  <c:v>45259</c:v>
                </c:pt>
                <c:pt idx="1135">
                  <c:v>45264</c:v>
                </c:pt>
                <c:pt idx="1136">
                  <c:v>45961</c:v>
                </c:pt>
                <c:pt idx="1137">
                  <c:v>46270</c:v>
                </c:pt>
                <c:pt idx="1138">
                  <c:v>45593</c:v>
                </c:pt>
                <c:pt idx="1139">
                  <c:v>46451</c:v>
                </c:pt>
                <c:pt idx="1140">
                  <c:v>45051</c:v>
                </c:pt>
                <c:pt idx="1141">
                  <c:v>47132</c:v>
                </c:pt>
                <c:pt idx="1142">
                  <c:v>47917</c:v>
                </c:pt>
                <c:pt idx="1143">
                  <c:v>47296</c:v>
                </c:pt>
                <c:pt idx="1144">
                  <c:v>46868</c:v>
                </c:pt>
                <c:pt idx="1145">
                  <c:v>45468</c:v>
                </c:pt>
                <c:pt idx="1146">
                  <c:v>44068</c:v>
                </c:pt>
                <c:pt idx="1147">
                  <c:v>42668</c:v>
                </c:pt>
                <c:pt idx="1148">
                  <c:v>41268</c:v>
                </c:pt>
                <c:pt idx="1149">
                  <c:v>46046</c:v>
                </c:pt>
                <c:pt idx="1150">
                  <c:v>49884</c:v>
                </c:pt>
                <c:pt idx="1151">
                  <c:v>48484</c:v>
                </c:pt>
                <c:pt idx="1152">
                  <c:v>47084</c:v>
                </c:pt>
                <c:pt idx="1153">
                  <c:v>47549</c:v>
                </c:pt>
                <c:pt idx="1154">
                  <c:v>46149</c:v>
                </c:pt>
                <c:pt idx="1155">
                  <c:v>46502</c:v>
                </c:pt>
                <c:pt idx="1156">
                  <c:v>45102</c:v>
                </c:pt>
                <c:pt idx="1157">
                  <c:v>45353</c:v>
                </c:pt>
                <c:pt idx="1158">
                  <c:v>47089</c:v>
                </c:pt>
                <c:pt idx="1159">
                  <c:v>46212</c:v>
                </c:pt>
                <c:pt idx="1160">
                  <c:v>45524</c:v>
                </c:pt>
                <c:pt idx="1161">
                  <c:v>44124</c:v>
                </c:pt>
                <c:pt idx="1162">
                  <c:v>42724</c:v>
                </c:pt>
                <c:pt idx="1163">
                  <c:v>41324</c:v>
                </c:pt>
                <c:pt idx="1164">
                  <c:v>40652</c:v>
                </c:pt>
                <c:pt idx="1165">
                  <c:v>39252</c:v>
                </c:pt>
                <c:pt idx="1166">
                  <c:v>38666</c:v>
                </c:pt>
                <c:pt idx="1167">
                  <c:v>38841</c:v>
                </c:pt>
                <c:pt idx="1168">
                  <c:v>38665</c:v>
                </c:pt>
                <c:pt idx="1169">
                  <c:v>40690</c:v>
                </c:pt>
                <c:pt idx="1170">
                  <c:v>40874</c:v>
                </c:pt>
                <c:pt idx="1171">
                  <c:v>39474</c:v>
                </c:pt>
                <c:pt idx="1172">
                  <c:v>38074</c:v>
                </c:pt>
                <c:pt idx="1173">
                  <c:v>37824</c:v>
                </c:pt>
                <c:pt idx="1174">
                  <c:v>36424</c:v>
                </c:pt>
                <c:pt idx="1175">
                  <c:v>36700</c:v>
                </c:pt>
                <c:pt idx="1176">
                  <c:v>37171</c:v>
                </c:pt>
                <c:pt idx="1177">
                  <c:v>37618</c:v>
                </c:pt>
                <c:pt idx="1178">
                  <c:v>37477</c:v>
                </c:pt>
                <c:pt idx="1179">
                  <c:v>36677</c:v>
                </c:pt>
                <c:pt idx="1180">
                  <c:v>35277</c:v>
                </c:pt>
                <c:pt idx="1181">
                  <c:v>33877</c:v>
                </c:pt>
                <c:pt idx="1182">
                  <c:v>33809</c:v>
                </c:pt>
                <c:pt idx="1183">
                  <c:v>33512</c:v>
                </c:pt>
                <c:pt idx="1184">
                  <c:v>33658</c:v>
                </c:pt>
                <c:pt idx="1185">
                  <c:v>32838</c:v>
                </c:pt>
                <c:pt idx="1186">
                  <c:v>36911</c:v>
                </c:pt>
                <c:pt idx="1187">
                  <c:v>40297</c:v>
                </c:pt>
                <c:pt idx="1188">
                  <c:v>40371</c:v>
                </c:pt>
                <c:pt idx="1189">
                  <c:v>38971</c:v>
                </c:pt>
                <c:pt idx="1190">
                  <c:v>38839</c:v>
                </c:pt>
                <c:pt idx="1191">
                  <c:v>37439</c:v>
                </c:pt>
                <c:pt idx="1192">
                  <c:v>36676</c:v>
                </c:pt>
                <c:pt idx="1193">
                  <c:v>36785</c:v>
                </c:pt>
                <c:pt idx="1194">
                  <c:v>36650</c:v>
                </c:pt>
                <c:pt idx="1195">
                  <c:v>37393</c:v>
                </c:pt>
                <c:pt idx="1196">
                  <c:v>37307</c:v>
                </c:pt>
                <c:pt idx="1197">
                  <c:v>35907</c:v>
                </c:pt>
                <c:pt idx="1198">
                  <c:v>35681</c:v>
                </c:pt>
                <c:pt idx="1199">
                  <c:v>34281</c:v>
                </c:pt>
                <c:pt idx="1200">
                  <c:v>34430</c:v>
                </c:pt>
                <c:pt idx="1201">
                  <c:v>37010</c:v>
                </c:pt>
                <c:pt idx="1202">
                  <c:v>36262</c:v>
                </c:pt>
                <c:pt idx="1203">
                  <c:v>36651</c:v>
                </c:pt>
                <c:pt idx="1204">
                  <c:v>36634</c:v>
                </c:pt>
                <c:pt idx="1205">
                  <c:v>36210</c:v>
                </c:pt>
                <c:pt idx="1206">
                  <c:v>37989</c:v>
                </c:pt>
                <c:pt idx="1207">
                  <c:v>37590</c:v>
                </c:pt>
                <c:pt idx="1208">
                  <c:v>36190</c:v>
                </c:pt>
                <c:pt idx="1209">
                  <c:v>35730</c:v>
                </c:pt>
                <c:pt idx="1210">
                  <c:v>36181</c:v>
                </c:pt>
                <c:pt idx="1211">
                  <c:v>36844</c:v>
                </c:pt>
                <c:pt idx="1212">
                  <c:v>36259</c:v>
                </c:pt>
                <c:pt idx="1213">
                  <c:v>34859</c:v>
                </c:pt>
                <c:pt idx="1214">
                  <c:v>35969</c:v>
                </c:pt>
                <c:pt idx="1215">
                  <c:v>40030</c:v>
                </c:pt>
                <c:pt idx="1216">
                  <c:v>38630</c:v>
                </c:pt>
                <c:pt idx="1217">
                  <c:v>37595</c:v>
                </c:pt>
                <c:pt idx="1218">
                  <c:v>36195</c:v>
                </c:pt>
                <c:pt idx="1219">
                  <c:v>36818</c:v>
                </c:pt>
                <c:pt idx="1220">
                  <c:v>39412</c:v>
                </c:pt>
                <c:pt idx="1221">
                  <c:v>38012</c:v>
                </c:pt>
                <c:pt idx="1222">
                  <c:v>37984</c:v>
                </c:pt>
                <c:pt idx="1223">
                  <c:v>39632</c:v>
                </c:pt>
                <c:pt idx="1224">
                  <c:v>40349</c:v>
                </c:pt>
                <c:pt idx="1225">
                  <c:v>38949</c:v>
                </c:pt>
                <c:pt idx="1226">
                  <c:v>38607</c:v>
                </c:pt>
                <c:pt idx="1227">
                  <c:v>37727</c:v>
                </c:pt>
                <c:pt idx="1228">
                  <c:v>38681</c:v>
                </c:pt>
                <c:pt idx="1229">
                  <c:v>38378</c:v>
                </c:pt>
                <c:pt idx="1230">
                  <c:v>39146</c:v>
                </c:pt>
                <c:pt idx="1231">
                  <c:v>37746</c:v>
                </c:pt>
                <c:pt idx="1232">
                  <c:v>38016</c:v>
                </c:pt>
                <c:pt idx="1233">
                  <c:v>36616</c:v>
                </c:pt>
                <c:pt idx="1234">
                  <c:v>35216</c:v>
                </c:pt>
                <c:pt idx="1235">
                  <c:v>35538</c:v>
                </c:pt>
                <c:pt idx="1236">
                  <c:v>34138</c:v>
                </c:pt>
                <c:pt idx="1237">
                  <c:v>33840</c:v>
                </c:pt>
                <c:pt idx="1238">
                  <c:v>34296</c:v>
                </c:pt>
                <c:pt idx="1239">
                  <c:v>35560</c:v>
                </c:pt>
                <c:pt idx="1240">
                  <c:v>35682</c:v>
                </c:pt>
                <c:pt idx="1241">
                  <c:v>36620</c:v>
                </c:pt>
                <c:pt idx="1242">
                  <c:v>38139</c:v>
                </c:pt>
                <c:pt idx="1243">
                  <c:v>36739</c:v>
                </c:pt>
                <c:pt idx="1244">
                  <c:v>37134</c:v>
                </c:pt>
                <c:pt idx="1245">
                  <c:v>37330</c:v>
                </c:pt>
                <c:pt idx="1246">
                  <c:v>35930</c:v>
                </c:pt>
                <c:pt idx="1247">
                  <c:v>36952</c:v>
                </c:pt>
                <c:pt idx="1248">
                  <c:v>36428</c:v>
                </c:pt>
                <c:pt idx="1249">
                  <c:v>35028</c:v>
                </c:pt>
                <c:pt idx="1250">
                  <c:v>37215</c:v>
                </c:pt>
                <c:pt idx="1251">
                  <c:v>39833</c:v>
                </c:pt>
                <c:pt idx="1252">
                  <c:v>40478</c:v>
                </c:pt>
                <c:pt idx="1253">
                  <c:v>41227</c:v>
                </c:pt>
                <c:pt idx="1254">
                  <c:v>42961</c:v>
                </c:pt>
                <c:pt idx="1255">
                  <c:v>44233</c:v>
                </c:pt>
                <c:pt idx="1256">
                  <c:v>42833</c:v>
                </c:pt>
                <c:pt idx="1257">
                  <c:v>42665</c:v>
                </c:pt>
                <c:pt idx="1258">
                  <c:v>41402</c:v>
                </c:pt>
                <c:pt idx="1259">
                  <c:v>43123</c:v>
                </c:pt>
                <c:pt idx="1260">
                  <c:v>42269</c:v>
                </c:pt>
                <c:pt idx="1261">
                  <c:v>40966</c:v>
                </c:pt>
                <c:pt idx="1262">
                  <c:v>39566</c:v>
                </c:pt>
                <c:pt idx="1263">
                  <c:v>38166</c:v>
                </c:pt>
                <c:pt idx="1264">
                  <c:v>38219</c:v>
                </c:pt>
                <c:pt idx="1265">
                  <c:v>38219</c:v>
                </c:pt>
                <c:pt idx="1266">
                  <c:v>36819</c:v>
                </c:pt>
                <c:pt idx="1267">
                  <c:v>37533</c:v>
                </c:pt>
                <c:pt idx="1268">
                  <c:v>36133</c:v>
                </c:pt>
                <c:pt idx="1269">
                  <c:v>34733</c:v>
                </c:pt>
                <c:pt idx="1270">
                  <c:v>36127</c:v>
                </c:pt>
                <c:pt idx="1271">
                  <c:v>34727</c:v>
                </c:pt>
                <c:pt idx="1272">
                  <c:v>35239</c:v>
                </c:pt>
                <c:pt idx="1273">
                  <c:v>34656</c:v>
                </c:pt>
                <c:pt idx="1274">
                  <c:v>34815</c:v>
                </c:pt>
                <c:pt idx="1275">
                  <c:v>35576</c:v>
                </c:pt>
                <c:pt idx="1276">
                  <c:v>34789</c:v>
                </c:pt>
                <c:pt idx="1277">
                  <c:v>34396</c:v>
                </c:pt>
                <c:pt idx="1278">
                  <c:v>36017</c:v>
                </c:pt>
                <c:pt idx="1279">
                  <c:v>35353</c:v>
                </c:pt>
                <c:pt idx="1280">
                  <c:v>33953</c:v>
                </c:pt>
                <c:pt idx="1281">
                  <c:v>32553</c:v>
                </c:pt>
                <c:pt idx="1282">
                  <c:v>31775</c:v>
                </c:pt>
                <c:pt idx="1283">
                  <c:v>31962</c:v>
                </c:pt>
                <c:pt idx="1284">
                  <c:v>30562</c:v>
                </c:pt>
                <c:pt idx="1285">
                  <c:v>31029</c:v>
                </c:pt>
                <c:pt idx="1286">
                  <c:v>31047</c:v>
                </c:pt>
                <c:pt idx="1287">
                  <c:v>31396</c:v>
                </c:pt>
                <c:pt idx="1288">
                  <c:v>30824</c:v>
                </c:pt>
                <c:pt idx="1289">
                  <c:v>29424</c:v>
                </c:pt>
                <c:pt idx="1290">
                  <c:v>30509</c:v>
                </c:pt>
                <c:pt idx="1291">
                  <c:v>31908</c:v>
                </c:pt>
                <c:pt idx="1292">
                  <c:v>30508</c:v>
                </c:pt>
                <c:pt idx="1293">
                  <c:v>31848</c:v>
                </c:pt>
                <c:pt idx="1294">
                  <c:v>31405</c:v>
                </c:pt>
                <c:pt idx="1295">
                  <c:v>30005</c:v>
                </c:pt>
                <c:pt idx="1296">
                  <c:v>30581</c:v>
                </c:pt>
                <c:pt idx="1297">
                  <c:v>30058</c:v>
                </c:pt>
                <c:pt idx="1298">
                  <c:v>28658</c:v>
                </c:pt>
                <c:pt idx="1299">
                  <c:v>29120</c:v>
                </c:pt>
                <c:pt idx="1300">
                  <c:v>28767</c:v>
                </c:pt>
                <c:pt idx="1301">
                  <c:v>28239</c:v>
                </c:pt>
                <c:pt idx="1302">
                  <c:v>28351</c:v>
                </c:pt>
                <c:pt idx="1303">
                  <c:v>27866</c:v>
                </c:pt>
                <c:pt idx="1304">
                  <c:v>30561</c:v>
                </c:pt>
                <c:pt idx="1305">
                  <c:v>30437</c:v>
                </c:pt>
                <c:pt idx="1306">
                  <c:v>29909</c:v>
                </c:pt>
                <c:pt idx="1307">
                  <c:v>30804</c:v>
                </c:pt>
                <c:pt idx="1308">
                  <c:v>31292</c:v>
                </c:pt>
                <c:pt idx="1309">
                  <c:v>29892</c:v>
                </c:pt>
                <c:pt idx="1310">
                  <c:v>28492</c:v>
                </c:pt>
                <c:pt idx="1311">
                  <c:v>29025</c:v>
                </c:pt>
                <c:pt idx="1312">
                  <c:v>28454</c:v>
                </c:pt>
                <c:pt idx="1313">
                  <c:v>28073</c:v>
                </c:pt>
                <c:pt idx="1314">
                  <c:v>27488</c:v>
                </c:pt>
                <c:pt idx="1315">
                  <c:v>27685</c:v>
                </c:pt>
                <c:pt idx="1316">
                  <c:v>27382</c:v>
                </c:pt>
                <c:pt idx="1317">
                  <c:v>25982</c:v>
                </c:pt>
                <c:pt idx="1318">
                  <c:v>25384</c:v>
                </c:pt>
                <c:pt idx="1319">
                  <c:v>26084</c:v>
                </c:pt>
                <c:pt idx="1320">
                  <c:v>25459</c:v>
                </c:pt>
                <c:pt idx="1321">
                  <c:v>28696</c:v>
                </c:pt>
                <c:pt idx="1322">
                  <c:v>29934</c:v>
                </c:pt>
                <c:pt idx="1323">
                  <c:v>28534</c:v>
                </c:pt>
                <c:pt idx="1324">
                  <c:v>30113</c:v>
                </c:pt>
                <c:pt idx="1325">
                  <c:v>33006</c:v>
                </c:pt>
                <c:pt idx="1326">
                  <c:v>32916</c:v>
                </c:pt>
                <c:pt idx="1327">
                  <c:v>33577</c:v>
                </c:pt>
                <c:pt idx="1328">
                  <c:v>33031</c:v>
                </c:pt>
                <c:pt idx="1329">
                  <c:v>34027</c:v>
                </c:pt>
                <c:pt idx="1330">
                  <c:v>32627</c:v>
                </c:pt>
                <c:pt idx="1331">
                  <c:v>31227</c:v>
                </c:pt>
                <c:pt idx="1332">
                  <c:v>33242</c:v>
                </c:pt>
                <c:pt idx="1333">
                  <c:v>36865</c:v>
                </c:pt>
                <c:pt idx="1334">
                  <c:v>35465</c:v>
                </c:pt>
                <c:pt idx="1335">
                  <c:v>36277</c:v>
                </c:pt>
                <c:pt idx="1336">
                  <c:v>39642</c:v>
                </c:pt>
                <c:pt idx="1337">
                  <c:v>42379</c:v>
                </c:pt>
                <c:pt idx="1338">
                  <c:v>40979</c:v>
                </c:pt>
                <c:pt idx="1339">
                  <c:v>39579</c:v>
                </c:pt>
                <c:pt idx="1340">
                  <c:v>38179</c:v>
                </c:pt>
                <c:pt idx="1341">
                  <c:v>36779</c:v>
                </c:pt>
                <c:pt idx="1342">
                  <c:v>35379</c:v>
                </c:pt>
                <c:pt idx="1343">
                  <c:v>33979</c:v>
                </c:pt>
                <c:pt idx="1344">
                  <c:v>32579</c:v>
                </c:pt>
                <c:pt idx="1345">
                  <c:v>34276</c:v>
                </c:pt>
                <c:pt idx="1346">
                  <c:v>32876</c:v>
                </c:pt>
                <c:pt idx="1347">
                  <c:v>34351</c:v>
                </c:pt>
                <c:pt idx="1348">
                  <c:v>32951</c:v>
                </c:pt>
                <c:pt idx="1349">
                  <c:v>31551</c:v>
                </c:pt>
                <c:pt idx="1350">
                  <c:v>32831</c:v>
                </c:pt>
                <c:pt idx="1351">
                  <c:v>32833</c:v>
                </c:pt>
                <c:pt idx="1352">
                  <c:v>31433</c:v>
                </c:pt>
                <c:pt idx="1353">
                  <c:v>30033</c:v>
                </c:pt>
                <c:pt idx="1354">
                  <c:v>28633</c:v>
                </c:pt>
                <c:pt idx="1355">
                  <c:v>27233</c:v>
                </c:pt>
                <c:pt idx="1356">
                  <c:v>28539</c:v>
                </c:pt>
                <c:pt idx="1357">
                  <c:v>27664</c:v>
                </c:pt>
                <c:pt idx="1358">
                  <c:v>28597</c:v>
                </c:pt>
                <c:pt idx="1359">
                  <c:v>28400</c:v>
                </c:pt>
                <c:pt idx="1360">
                  <c:v>27790</c:v>
                </c:pt>
                <c:pt idx="1361">
                  <c:v>26390</c:v>
                </c:pt>
                <c:pt idx="1362">
                  <c:v>27146</c:v>
                </c:pt>
                <c:pt idx="1363">
                  <c:v>28369</c:v>
                </c:pt>
                <c:pt idx="1364">
                  <c:v>29518</c:v>
                </c:pt>
                <c:pt idx="1365">
                  <c:v>28118</c:v>
                </c:pt>
                <c:pt idx="1366">
                  <c:v>28253</c:v>
                </c:pt>
                <c:pt idx="1367">
                  <c:v>28658</c:v>
                </c:pt>
                <c:pt idx="1368">
                  <c:v>27258</c:v>
                </c:pt>
                <c:pt idx="1369">
                  <c:v>28054</c:v>
                </c:pt>
                <c:pt idx="1370">
                  <c:v>26654</c:v>
                </c:pt>
                <c:pt idx="1371">
                  <c:v>25254</c:v>
                </c:pt>
                <c:pt idx="1372">
                  <c:v>28643</c:v>
                </c:pt>
                <c:pt idx="1373">
                  <c:v>27875</c:v>
                </c:pt>
                <c:pt idx="1374">
                  <c:v>29842</c:v>
                </c:pt>
                <c:pt idx="1375">
                  <c:v>28979</c:v>
                </c:pt>
                <c:pt idx="1376">
                  <c:v>27579</c:v>
                </c:pt>
                <c:pt idx="1377">
                  <c:v>30965</c:v>
                </c:pt>
                <c:pt idx="1378">
                  <c:v>29565</c:v>
                </c:pt>
                <c:pt idx="1379">
                  <c:v>28165</c:v>
                </c:pt>
                <c:pt idx="1380">
                  <c:v>26765</c:v>
                </c:pt>
                <c:pt idx="1381">
                  <c:v>25365</c:v>
                </c:pt>
                <c:pt idx="1382">
                  <c:v>28274</c:v>
                </c:pt>
                <c:pt idx="1383">
                  <c:v>29832</c:v>
                </c:pt>
                <c:pt idx="1384">
                  <c:v>28432</c:v>
                </c:pt>
                <c:pt idx="1385">
                  <c:v>31479</c:v>
                </c:pt>
                <c:pt idx="1386">
                  <c:v>32544</c:v>
                </c:pt>
                <c:pt idx="1387">
                  <c:v>31144</c:v>
                </c:pt>
                <c:pt idx="1388">
                  <c:v>32107</c:v>
                </c:pt>
                <c:pt idx="1389">
                  <c:v>31921</c:v>
                </c:pt>
                <c:pt idx="1390">
                  <c:v>30521</c:v>
                </c:pt>
                <c:pt idx="1391">
                  <c:v>30089</c:v>
                </c:pt>
                <c:pt idx="1392">
                  <c:v>28689</c:v>
                </c:pt>
                <c:pt idx="1393">
                  <c:v>27289</c:v>
                </c:pt>
                <c:pt idx="1394">
                  <c:v>28589</c:v>
                </c:pt>
                <c:pt idx="1395">
                  <c:v>28839</c:v>
                </c:pt>
                <c:pt idx="1396">
                  <c:v>28600</c:v>
                </c:pt>
                <c:pt idx="1397">
                  <c:v>28359</c:v>
                </c:pt>
                <c:pt idx="1398">
                  <c:v>30164</c:v>
                </c:pt>
                <c:pt idx="1399">
                  <c:v>29270</c:v>
                </c:pt>
                <c:pt idx="1400">
                  <c:v>27870</c:v>
                </c:pt>
                <c:pt idx="1401">
                  <c:v>29618</c:v>
                </c:pt>
                <c:pt idx="1402">
                  <c:v>30515</c:v>
                </c:pt>
                <c:pt idx="1403">
                  <c:v>29486</c:v>
                </c:pt>
                <c:pt idx="1404">
                  <c:v>29427</c:v>
                </c:pt>
                <c:pt idx="1405">
                  <c:v>29915</c:v>
                </c:pt>
                <c:pt idx="1406">
                  <c:v>28515</c:v>
                </c:pt>
                <c:pt idx="1407">
                  <c:v>27115</c:v>
                </c:pt>
                <c:pt idx="1408">
                  <c:v>28180</c:v>
                </c:pt>
                <c:pt idx="1409">
                  <c:v>26780</c:v>
                </c:pt>
                <c:pt idx="1410">
                  <c:v>25380</c:v>
                </c:pt>
                <c:pt idx="1411">
                  <c:v>27049</c:v>
                </c:pt>
                <c:pt idx="1412">
                  <c:v>27269</c:v>
                </c:pt>
                <c:pt idx="1413">
                  <c:v>27743</c:v>
                </c:pt>
                <c:pt idx="1414">
                  <c:v>27274</c:v>
                </c:pt>
                <c:pt idx="1415">
                  <c:v>28786</c:v>
                </c:pt>
                <c:pt idx="1416">
                  <c:v>28360</c:v>
                </c:pt>
                <c:pt idx="1417">
                  <c:v>28777</c:v>
                </c:pt>
                <c:pt idx="1418">
                  <c:v>29024</c:v>
                </c:pt>
                <c:pt idx="1419">
                  <c:v>29267</c:v>
                </c:pt>
                <c:pt idx="1420">
                  <c:v>30337</c:v>
                </c:pt>
                <c:pt idx="1421">
                  <c:v>30127</c:v>
                </c:pt>
                <c:pt idx="1422">
                  <c:v>30267</c:v>
                </c:pt>
                <c:pt idx="1423">
                  <c:v>34535</c:v>
                </c:pt>
                <c:pt idx="1424">
                  <c:v>37150</c:v>
                </c:pt>
                <c:pt idx="1425">
                  <c:v>37054</c:v>
                </c:pt>
                <c:pt idx="1426">
                  <c:v>36844</c:v>
                </c:pt>
                <c:pt idx="1427">
                  <c:v>37666</c:v>
                </c:pt>
                <c:pt idx="1428">
                  <c:v>38449</c:v>
                </c:pt>
                <c:pt idx="1429">
                  <c:v>37049</c:v>
                </c:pt>
                <c:pt idx="1430">
                  <c:v>39590</c:v>
                </c:pt>
                <c:pt idx="1431">
                  <c:v>39887</c:v>
                </c:pt>
                <c:pt idx="1432">
                  <c:v>38487</c:v>
                </c:pt>
                <c:pt idx="1433">
                  <c:v>38260</c:v>
                </c:pt>
                <c:pt idx="1434">
                  <c:v>39732</c:v>
                </c:pt>
                <c:pt idx="1435">
                  <c:v>38332</c:v>
                </c:pt>
                <c:pt idx="1436">
                  <c:v>36932</c:v>
                </c:pt>
                <c:pt idx="1437">
                  <c:v>37697</c:v>
                </c:pt>
                <c:pt idx="1438">
                  <c:v>37930</c:v>
                </c:pt>
                <c:pt idx="1439">
                  <c:v>36530</c:v>
                </c:pt>
                <c:pt idx="1440">
                  <c:v>35130</c:v>
                </c:pt>
                <c:pt idx="1441">
                  <c:v>34080</c:v>
                </c:pt>
                <c:pt idx="1442">
                  <c:v>34676</c:v>
                </c:pt>
                <c:pt idx="1443">
                  <c:v>33585</c:v>
                </c:pt>
                <c:pt idx="1444">
                  <c:v>33998</c:v>
                </c:pt>
                <c:pt idx="1445">
                  <c:v>36561</c:v>
                </c:pt>
                <c:pt idx="1446">
                  <c:v>35161</c:v>
                </c:pt>
                <c:pt idx="1447">
                  <c:v>36574</c:v>
                </c:pt>
                <c:pt idx="1448">
                  <c:v>37092</c:v>
                </c:pt>
                <c:pt idx="1449">
                  <c:v>36873</c:v>
                </c:pt>
                <c:pt idx="1450">
                  <c:v>36602</c:v>
                </c:pt>
                <c:pt idx="1451">
                  <c:v>37816</c:v>
                </c:pt>
                <c:pt idx="1452">
                  <c:v>36416</c:v>
                </c:pt>
                <c:pt idx="1453">
                  <c:v>36038</c:v>
                </c:pt>
                <c:pt idx="1454">
                  <c:v>34638</c:v>
                </c:pt>
                <c:pt idx="1455">
                  <c:v>34200</c:v>
                </c:pt>
                <c:pt idx="1456">
                  <c:v>35322</c:v>
                </c:pt>
                <c:pt idx="1457">
                  <c:v>36482</c:v>
                </c:pt>
                <c:pt idx="1458">
                  <c:v>35082</c:v>
                </c:pt>
                <c:pt idx="1459">
                  <c:v>34713</c:v>
                </c:pt>
                <c:pt idx="1460">
                  <c:v>34032</c:v>
                </c:pt>
                <c:pt idx="1461">
                  <c:v>36047</c:v>
                </c:pt>
                <c:pt idx="1462">
                  <c:v>36115</c:v>
                </c:pt>
                <c:pt idx="1463">
                  <c:v>37438</c:v>
                </c:pt>
                <c:pt idx="1464">
                  <c:v>38775</c:v>
                </c:pt>
                <c:pt idx="1465">
                  <c:v>40144</c:v>
                </c:pt>
                <c:pt idx="1466">
                  <c:v>38744</c:v>
                </c:pt>
                <c:pt idx="1467">
                  <c:v>39033</c:v>
                </c:pt>
                <c:pt idx="1468">
                  <c:v>37633</c:v>
                </c:pt>
                <c:pt idx="1469">
                  <c:v>36233</c:v>
                </c:pt>
                <c:pt idx="1470">
                  <c:v>37222</c:v>
                </c:pt>
                <c:pt idx="1471">
                  <c:v>35822</c:v>
                </c:pt>
                <c:pt idx="1472">
                  <c:v>34422</c:v>
                </c:pt>
                <c:pt idx="1473">
                  <c:v>36665</c:v>
                </c:pt>
                <c:pt idx="1474">
                  <c:v>37185</c:v>
                </c:pt>
                <c:pt idx="1475">
                  <c:v>40481</c:v>
                </c:pt>
                <c:pt idx="1476">
                  <c:v>39081</c:v>
                </c:pt>
                <c:pt idx="1477">
                  <c:v>39045</c:v>
                </c:pt>
                <c:pt idx="1478">
                  <c:v>40156</c:v>
                </c:pt>
                <c:pt idx="1479">
                  <c:v>38756</c:v>
                </c:pt>
                <c:pt idx="1480">
                  <c:v>38993</c:v>
                </c:pt>
                <c:pt idx="1481">
                  <c:v>41739</c:v>
                </c:pt>
                <c:pt idx="1482">
                  <c:v>43846</c:v>
                </c:pt>
                <c:pt idx="1483">
                  <c:v>42446</c:v>
                </c:pt>
                <c:pt idx="1484">
                  <c:v>41046</c:v>
                </c:pt>
                <c:pt idx="1485">
                  <c:v>40969</c:v>
                </c:pt>
                <c:pt idx="1486">
                  <c:v>39569</c:v>
                </c:pt>
                <c:pt idx="1487">
                  <c:v>38169</c:v>
                </c:pt>
                <c:pt idx="1488">
                  <c:v>36769</c:v>
                </c:pt>
                <c:pt idx="1489">
                  <c:v>35369</c:v>
                </c:pt>
                <c:pt idx="1490">
                  <c:v>34980</c:v>
                </c:pt>
                <c:pt idx="1491">
                  <c:v>33580</c:v>
                </c:pt>
                <c:pt idx="1492">
                  <c:v>32180</c:v>
                </c:pt>
                <c:pt idx="1493">
                  <c:v>31940</c:v>
                </c:pt>
                <c:pt idx="1494">
                  <c:v>31247</c:v>
                </c:pt>
                <c:pt idx="1495">
                  <c:v>31956</c:v>
                </c:pt>
                <c:pt idx="1496">
                  <c:v>34140</c:v>
                </c:pt>
                <c:pt idx="1497">
                  <c:v>32740</c:v>
                </c:pt>
                <c:pt idx="1498">
                  <c:v>32620</c:v>
                </c:pt>
                <c:pt idx="1499">
                  <c:v>34887</c:v>
                </c:pt>
                <c:pt idx="1500">
                  <c:v>33487</c:v>
                </c:pt>
                <c:pt idx="1501">
                  <c:v>32087</c:v>
                </c:pt>
                <c:pt idx="1502">
                  <c:v>32894</c:v>
                </c:pt>
                <c:pt idx="1503">
                  <c:v>32526</c:v>
                </c:pt>
                <c:pt idx="1504">
                  <c:v>31126</c:v>
                </c:pt>
                <c:pt idx="1505">
                  <c:v>31302</c:v>
                </c:pt>
                <c:pt idx="1506">
                  <c:v>33142</c:v>
                </c:pt>
                <c:pt idx="1507">
                  <c:v>34225</c:v>
                </c:pt>
                <c:pt idx="1508">
                  <c:v>32825</c:v>
                </c:pt>
                <c:pt idx="1509">
                  <c:v>31425</c:v>
                </c:pt>
                <c:pt idx="1510">
                  <c:v>31980</c:v>
                </c:pt>
                <c:pt idx="1511">
                  <c:v>30580</c:v>
                </c:pt>
                <c:pt idx="1512">
                  <c:v>31080</c:v>
                </c:pt>
                <c:pt idx="1513">
                  <c:v>34765</c:v>
                </c:pt>
                <c:pt idx="1514">
                  <c:v>34213</c:v>
                </c:pt>
                <c:pt idx="1515">
                  <c:v>39073</c:v>
                </c:pt>
                <c:pt idx="1516">
                  <c:v>40600</c:v>
                </c:pt>
                <c:pt idx="1517">
                  <c:v>39200</c:v>
                </c:pt>
                <c:pt idx="1518">
                  <c:v>39907</c:v>
                </c:pt>
                <c:pt idx="1519">
                  <c:v>39462</c:v>
                </c:pt>
                <c:pt idx="1520">
                  <c:v>38062</c:v>
                </c:pt>
                <c:pt idx="1521">
                  <c:v>37075</c:v>
                </c:pt>
                <c:pt idx="1522">
                  <c:v>35675</c:v>
                </c:pt>
                <c:pt idx="1523">
                  <c:v>35884</c:v>
                </c:pt>
                <c:pt idx="1524">
                  <c:v>36840</c:v>
                </c:pt>
                <c:pt idx="1525">
                  <c:v>37324</c:v>
                </c:pt>
                <c:pt idx="1526">
                  <c:v>37264</c:v>
                </c:pt>
                <c:pt idx="1527">
                  <c:v>35864</c:v>
                </c:pt>
                <c:pt idx="1528">
                  <c:v>36661</c:v>
                </c:pt>
                <c:pt idx="1529">
                  <c:v>38559</c:v>
                </c:pt>
                <c:pt idx="1530">
                  <c:v>42027</c:v>
                </c:pt>
                <c:pt idx="1531">
                  <c:v>40627</c:v>
                </c:pt>
                <c:pt idx="1532">
                  <c:v>39227</c:v>
                </c:pt>
                <c:pt idx="1533">
                  <c:v>39481</c:v>
                </c:pt>
                <c:pt idx="1534">
                  <c:v>40977</c:v>
                </c:pt>
                <c:pt idx="1535">
                  <c:v>41275</c:v>
                </c:pt>
                <c:pt idx="1536">
                  <c:v>42133</c:v>
                </c:pt>
                <c:pt idx="1537">
                  <c:v>40733</c:v>
                </c:pt>
                <c:pt idx="1538">
                  <c:v>43664</c:v>
                </c:pt>
                <c:pt idx="1539">
                  <c:v>43332</c:v>
                </c:pt>
                <c:pt idx="1540">
                  <c:v>41932</c:v>
                </c:pt>
                <c:pt idx="1541">
                  <c:v>43561</c:v>
                </c:pt>
                <c:pt idx="1542">
                  <c:v>43029</c:v>
                </c:pt>
                <c:pt idx="1543">
                  <c:v>46036</c:v>
                </c:pt>
                <c:pt idx="1544">
                  <c:v>45689</c:v>
                </c:pt>
                <c:pt idx="1545">
                  <c:v>44289</c:v>
                </c:pt>
                <c:pt idx="1546">
                  <c:v>44899</c:v>
                </c:pt>
                <c:pt idx="1547">
                  <c:v>45776</c:v>
                </c:pt>
                <c:pt idx="1548">
                  <c:v>46419</c:v>
                </c:pt>
                <c:pt idx="1549">
                  <c:v>45019</c:v>
                </c:pt>
                <c:pt idx="1550">
                  <c:v>46079</c:v>
                </c:pt>
                <c:pt idx="1551">
                  <c:v>46999</c:v>
                </c:pt>
                <c:pt idx="1552">
                  <c:v>47201</c:v>
                </c:pt>
                <c:pt idx="1553">
                  <c:v>48551</c:v>
                </c:pt>
                <c:pt idx="1554">
                  <c:v>50057</c:v>
                </c:pt>
                <c:pt idx="1555">
                  <c:v>48657</c:v>
                </c:pt>
                <c:pt idx="1556">
                  <c:v>51969</c:v>
                </c:pt>
                <c:pt idx="1557">
                  <c:v>52528</c:v>
                </c:pt>
                <c:pt idx="1558">
                  <c:v>53065</c:v>
                </c:pt>
                <c:pt idx="1559">
                  <c:v>52949</c:v>
                </c:pt>
                <c:pt idx="1560">
                  <c:v>55069</c:v>
                </c:pt>
                <c:pt idx="1561">
                  <c:v>57412</c:v>
                </c:pt>
                <c:pt idx="1562">
                  <c:v>56919</c:v>
                </c:pt>
                <c:pt idx="1563">
                  <c:v>56217</c:v>
                </c:pt>
                <c:pt idx="1564">
                  <c:v>55774</c:v>
                </c:pt>
                <c:pt idx="1565">
                  <c:v>58567</c:v>
                </c:pt>
                <c:pt idx="1566">
                  <c:v>58003</c:v>
                </c:pt>
                <c:pt idx="1567">
                  <c:v>58492</c:v>
                </c:pt>
                <c:pt idx="1568">
                  <c:v>59091</c:v>
                </c:pt>
                <c:pt idx="1569">
                  <c:v>57691</c:v>
                </c:pt>
                <c:pt idx="1570">
                  <c:v>56291</c:v>
                </c:pt>
                <c:pt idx="1571">
                  <c:v>56189</c:v>
                </c:pt>
                <c:pt idx="1572">
                  <c:v>55675</c:v>
                </c:pt>
                <c:pt idx="1573">
                  <c:v>54275</c:v>
                </c:pt>
                <c:pt idx="1574">
                  <c:v>56485</c:v>
                </c:pt>
                <c:pt idx="1575">
                  <c:v>55085</c:v>
                </c:pt>
                <c:pt idx="1576">
                  <c:v>53685</c:v>
                </c:pt>
                <c:pt idx="1577">
                  <c:v>53834</c:v>
                </c:pt>
                <c:pt idx="1578">
                  <c:v>52434</c:v>
                </c:pt>
                <c:pt idx="1579">
                  <c:v>52110</c:v>
                </c:pt>
                <c:pt idx="1580">
                  <c:v>53530</c:v>
                </c:pt>
                <c:pt idx="1581">
                  <c:v>53123</c:v>
                </c:pt>
                <c:pt idx="1582">
                  <c:v>54298</c:v>
                </c:pt>
                <c:pt idx="1583">
                  <c:v>54239</c:v>
                </c:pt>
                <c:pt idx="1584">
                  <c:v>56068</c:v>
                </c:pt>
                <c:pt idx="1585">
                  <c:v>56008</c:v>
                </c:pt>
                <c:pt idx="1586">
                  <c:v>55448</c:v>
                </c:pt>
                <c:pt idx="1587">
                  <c:v>55555</c:v>
                </c:pt>
                <c:pt idx="1588">
                  <c:v>56188</c:v>
                </c:pt>
                <c:pt idx="1589">
                  <c:v>57150</c:v>
                </c:pt>
                <c:pt idx="1590">
                  <c:v>57439</c:v>
                </c:pt>
                <c:pt idx="1591">
                  <c:v>58573</c:v>
                </c:pt>
                <c:pt idx="1592">
                  <c:v>57952</c:v>
                </c:pt>
                <c:pt idx="1593">
                  <c:v>56992</c:v>
                </c:pt>
                <c:pt idx="1594">
                  <c:v>55592</c:v>
                </c:pt>
                <c:pt idx="1595">
                  <c:v>55682</c:v>
                </c:pt>
                <c:pt idx="1596">
                  <c:v>54282</c:v>
                </c:pt>
                <c:pt idx="1597">
                  <c:v>55120</c:v>
                </c:pt>
                <c:pt idx="1598">
                  <c:v>58480</c:v>
                </c:pt>
                <c:pt idx="1599">
                  <c:v>58436</c:v>
                </c:pt>
                <c:pt idx="1600">
                  <c:v>57036</c:v>
                </c:pt>
                <c:pt idx="1601">
                  <c:v>55636</c:v>
                </c:pt>
                <c:pt idx="1602">
                  <c:v>60257</c:v>
                </c:pt>
                <c:pt idx="1603">
                  <c:v>58857</c:v>
                </c:pt>
                <c:pt idx="1604">
                  <c:v>57457</c:v>
                </c:pt>
                <c:pt idx="1605">
                  <c:v>57568</c:v>
                </c:pt>
                <c:pt idx="1606">
                  <c:v>64308</c:v>
                </c:pt>
                <c:pt idx="1607">
                  <c:v>62908</c:v>
                </c:pt>
                <c:pt idx="1608">
                  <c:v>61508</c:v>
                </c:pt>
                <c:pt idx="1609">
                  <c:v>64354</c:v>
                </c:pt>
                <c:pt idx="1610">
                  <c:v>66807</c:v>
                </c:pt>
                <c:pt idx="1611">
                  <c:v>65407</c:v>
                </c:pt>
                <c:pt idx="1612">
                  <c:v>64007</c:v>
                </c:pt>
                <c:pt idx="1613">
                  <c:v>65757</c:v>
                </c:pt>
                <c:pt idx="1614">
                  <c:v>64357</c:v>
                </c:pt>
                <c:pt idx="1615">
                  <c:v>65956</c:v>
                </c:pt>
                <c:pt idx="1616">
                  <c:v>64868</c:v>
                </c:pt>
                <c:pt idx="1617">
                  <c:v>63468</c:v>
                </c:pt>
                <c:pt idx="1618">
                  <c:v>67081</c:v>
                </c:pt>
                <c:pt idx="1619">
                  <c:v>67086</c:v>
                </c:pt>
                <c:pt idx="1620">
                  <c:v>65686</c:v>
                </c:pt>
                <c:pt idx="1621">
                  <c:v>65699</c:v>
                </c:pt>
                <c:pt idx="1622">
                  <c:v>64299</c:v>
                </c:pt>
                <c:pt idx="1623">
                  <c:v>65528</c:v>
                </c:pt>
                <c:pt idx="1624">
                  <c:v>66664</c:v>
                </c:pt>
                <c:pt idx="1625">
                  <c:v>69221</c:v>
                </c:pt>
                <c:pt idx="1626">
                  <c:v>67821</c:v>
                </c:pt>
                <c:pt idx="1627">
                  <c:v>66421</c:v>
                </c:pt>
                <c:pt idx="1628">
                  <c:v>67411</c:v>
                </c:pt>
                <c:pt idx="1629">
                  <c:v>66011</c:v>
                </c:pt>
                <c:pt idx="1630">
                  <c:v>67005</c:v>
                </c:pt>
                <c:pt idx="1631">
                  <c:v>65605</c:v>
                </c:pt>
                <c:pt idx="1632">
                  <c:v>66224</c:v>
                </c:pt>
                <c:pt idx="1633">
                  <c:v>67006</c:v>
                </c:pt>
                <c:pt idx="1634">
                  <c:v>66241</c:v>
                </c:pt>
                <c:pt idx="1635">
                  <c:v>66098</c:v>
                </c:pt>
                <c:pt idx="1636">
                  <c:v>66276</c:v>
                </c:pt>
                <c:pt idx="1637">
                  <c:v>65498</c:v>
                </c:pt>
                <c:pt idx="1638">
                  <c:v>64098</c:v>
                </c:pt>
                <c:pt idx="1639">
                  <c:v>66287</c:v>
                </c:pt>
                <c:pt idx="1640">
                  <c:v>67465</c:v>
                </c:pt>
                <c:pt idx="1641">
                  <c:v>66065</c:v>
                </c:pt>
                <c:pt idx="1642">
                  <c:v>66552</c:v>
                </c:pt>
                <c:pt idx="1643">
                  <c:v>67854</c:v>
                </c:pt>
                <c:pt idx="1644">
                  <c:v>67417</c:v>
                </c:pt>
                <c:pt idx="1645">
                  <c:v>66017</c:v>
                </c:pt>
                <c:pt idx="1646">
                  <c:v>65611</c:v>
                </c:pt>
                <c:pt idx="1647">
                  <c:v>66141</c:v>
                </c:pt>
                <c:pt idx="1648">
                  <c:v>64741</c:v>
                </c:pt>
                <c:pt idx="1649">
                  <c:v>65446</c:v>
                </c:pt>
                <c:pt idx="1650">
                  <c:v>67883</c:v>
                </c:pt>
                <c:pt idx="1651">
                  <c:v>66483</c:v>
                </c:pt>
                <c:pt idx="1652">
                  <c:v>67080</c:v>
                </c:pt>
                <c:pt idx="1653">
                  <c:v>66747</c:v>
                </c:pt>
                <c:pt idx="1654">
                  <c:v>68510</c:v>
                </c:pt>
                <c:pt idx="1655">
                  <c:v>70196</c:v>
                </c:pt>
                <c:pt idx="1656">
                  <c:v>68796</c:v>
                </c:pt>
                <c:pt idx="1657">
                  <c:v>69152</c:v>
                </c:pt>
                <c:pt idx="1658">
                  <c:v>67752</c:v>
                </c:pt>
                <c:pt idx="1659">
                  <c:v>67422</c:v>
                </c:pt>
                <c:pt idx="1660">
                  <c:v>66022</c:v>
                </c:pt>
                <c:pt idx="1661">
                  <c:v>68975</c:v>
                </c:pt>
                <c:pt idx="1662">
                  <c:v>67575</c:v>
                </c:pt>
                <c:pt idx="1663">
                  <c:v>67428</c:v>
                </c:pt>
                <c:pt idx="1664">
                  <c:v>69741</c:v>
                </c:pt>
                <c:pt idx="1665">
                  <c:v>68341</c:v>
                </c:pt>
                <c:pt idx="1666">
                  <c:v>68815</c:v>
                </c:pt>
                <c:pt idx="1667">
                  <c:v>69146</c:v>
                </c:pt>
                <c:pt idx="1668">
                  <c:v>70550</c:v>
                </c:pt>
                <c:pt idx="1669">
                  <c:v>69150</c:v>
                </c:pt>
                <c:pt idx="1670">
                  <c:v>67750</c:v>
                </c:pt>
                <c:pt idx="1671">
                  <c:v>67777</c:v>
                </c:pt>
                <c:pt idx="1672">
                  <c:v>68510</c:v>
                </c:pt>
                <c:pt idx="1673">
                  <c:v>69940</c:v>
                </c:pt>
                <c:pt idx="1674">
                  <c:v>70294</c:v>
                </c:pt>
                <c:pt idx="1675">
                  <c:v>72190</c:v>
                </c:pt>
                <c:pt idx="1676">
                  <c:v>70790</c:v>
                </c:pt>
                <c:pt idx="1677">
                  <c:v>70565</c:v>
                </c:pt>
                <c:pt idx="1678">
                  <c:v>71538</c:v>
                </c:pt>
                <c:pt idx="1679">
                  <c:v>72158</c:v>
                </c:pt>
                <c:pt idx="1680">
                  <c:v>72063</c:v>
                </c:pt>
                <c:pt idx="1681">
                  <c:v>70663</c:v>
                </c:pt>
                <c:pt idx="1682">
                  <c:v>70439</c:v>
                </c:pt>
                <c:pt idx="1683">
                  <c:v>70010</c:v>
                </c:pt>
                <c:pt idx="1684">
                  <c:v>71089</c:v>
                </c:pt>
                <c:pt idx="1685">
                  <c:v>71512</c:v>
                </c:pt>
                <c:pt idx="1686">
                  <c:v>70112</c:v>
                </c:pt>
                <c:pt idx="1687">
                  <c:v>70138</c:v>
                </c:pt>
                <c:pt idx="1688">
                  <c:v>69438</c:v>
                </c:pt>
                <c:pt idx="1689">
                  <c:v>68038</c:v>
                </c:pt>
                <c:pt idx="1690">
                  <c:v>68334</c:v>
                </c:pt>
                <c:pt idx="1691">
                  <c:v>67832</c:v>
                </c:pt>
                <c:pt idx="1692">
                  <c:v>67783</c:v>
                </c:pt>
                <c:pt idx="1693">
                  <c:v>70173</c:v>
                </c:pt>
                <c:pt idx="1694">
                  <c:v>69980</c:v>
                </c:pt>
                <c:pt idx="1695">
                  <c:v>69252</c:v>
                </c:pt>
                <c:pt idx="1696">
                  <c:v>68479</c:v>
                </c:pt>
                <c:pt idx="1697">
                  <c:v>67760</c:v>
                </c:pt>
                <c:pt idx="1698">
                  <c:v>68774</c:v>
                </c:pt>
                <c:pt idx="1699">
                  <c:v>69517</c:v>
                </c:pt>
                <c:pt idx="1700">
                  <c:v>68117</c:v>
                </c:pt>
                <c:pt idx="1701">
                  <c:v>69531</c:v>
                </c:pt>
                <c:pt idx="1702">
                  <c:v>70166</c:v>
                </c:pt>
                <c:pt idx="1703">
                  <c:v>68766</c:v>
                </c:pt>
                <c:pt idx="1704">
                  <c:v>67767</c:v>
                </c:pt>
                <c:pt idx="1705">
                  <c:v>67821</c:v>
                </c:pt>
                <c:pt idx="1706">
                  <c:v>66960</c:v>
                </c:pt>
                <c:pt idx="1707">
                  <c:v>67595</c:v>
                </c:pt>
                <c:pt idx="1708">
                  <c:v>68729</c:v>
                </c:pt>
                <c:pt idx="1709">
                  <c:v>69769</c:v>
                </c:pt>
                <c:pt idx="1710">
                  <c:v>69999</c:v>
                </c:pt>
                <c:pt idx="1711">
                  <c:v>69864</c:v>
                </c:pt>
                <c:pt idx="1712">
                  <c:v>70494</c:v>
                </c:pt>
                <c:pt idx="1713">
                  <c:v>71066</c:v>
                </c:pt>
                <c:pt idx="1714">
                  <c:v>72015</c:v>
                </c:pt>
                <c:pt idx="1715">
                  <c:v>72313</c:v>
                </c:pt>
                <c:pt idx="1716">
                  <c:v>72284</c:v>
                </c:pt>
                <c:pt idx="1717">
                  <c:v>71768</c:v>
                </c:pt>
                <c:pt idx="1718">
                  <c:v>71490</c:v>
                </c:pt>
                <c:pt idx="1719">
                  <c:v>70090</c:v>
                </c:pt>
                <c:pt idx="1720">
                  <c:v>69951</c:v>
                </c:pt>
                <c:pt idx="1721">
                  <c:v>70190</c:v>
                </c:pt>
                <c:pt idx="1722">
                  <c:v>69626</c:v>
                </c:pt>
                <c:pt idx="1723">
                  <c:v>68226</c:v>
                </c:pt>
                <c:pt idx="1724">
                  <c:v>68728</c:v>
                </c:pt>
                <c:pt idx="1725">
                  <c:v>68469</c:v>
                </c:pt>
                <c:pt idx="1726">
                  <c:v>68473</c:v>
                </c:pt>
                <c:pt idx="1727">
                  <c:v>68325</c:v>
                </c:pt>
                <c:pt idx="1728">
                  <c:v>67080</c:v>
                </c:pt>
                <c:pt idx="1729">
                  <c:v>66118</c:v>
                </c:pt>
                <c:pt idx="1730">
                  <c:v>66385</c:v>
                </c:pt>
                <c:pt idx="1731">
                  <c:v>66431</c:v>
                </c:pt>
                <c:pt idx="1732">
                  <c:v>66108</c:v>
                </c:pt>
                <c:pt idx="1733">
                  <c:v>66998</c:v>
                </c:pt>
                <c:pt idx="1734">
                  <c:v>67514</c:v>
                </c:pt>
                <c:pt idx="1735">
                  <c:v>67285</c:v>
                </c:pt>
                <c:pt idx="1736">
                  <c:v>65885</c:v>
                </c:pt>
                <c:pt idx="1737">
                  <c:v>64845</c:v>
                </c:pt>
                <c:pt idx="1738">
                  <c:v>64612</c:v>
                </c:pt>
                <c:pt idx="1739">
                  <c:v>64483</c:v>
                </c:pt>
                <c:pt idx="1740">
                  <c:v>63083</c:v>
                </c:pt>
                <c:pt idx="1741">
                  <c:v>63613</c:v>
                </c:pt>
                <c:pt idx="1742">
                  <c:v>62615</c:v>
                </c:pt>
                <c:pt idx="1743">
                  <c:v>64145</c:v>
                </c:pt>
                <c:pt idx="1744">
                  <c:v>66700</c:v>
                </c:pt>
                <c:pt idx="1745">
                  <c:v>67711</c:v>
                </c:pt>
                <c:pt idx="1746">
                  <c:v>69320</c:v>
                </c:pt>
                <c:pt idx="1747">
                  <c:v>71402</c:v>
                </c:pt>
                <c:pt idx="1748">
                  <c:v>71901</c:v>
                </c:pt>
                <c:pt idx="1749">
                  <c:v>72087</c:v>
                </c:pt>
                <c:pt idx="1750">
                  <c:v>72178</c:v>
                </c:pt>
                <c:pt idx="1751">
                  <c:v>70993</c:v>
                </c:pt>
                <c:pt idx="1752">
                  <c:v>69593</c:v>
                </c:pt>
                <c:pt idx="1753">
                  <c:v>69711</c:v>
                </c:pt>
                <c:pt idx="1754">
                  <c:v>68311</c:v>
                </c:pt>
                <c:pt idx="1755">
                  <c:v>68814</c:v>
                </c:pt>
                <c:pt idx="1756">
                  <c:v>67414</c:v>
                </c:pt>
                <c:pt idx="1757">
                  <c:v>66014</c:v>
                </c:pt>
                <c:pt idx="1758">
                  <c:v>66325</c:v>
                </c:pt>
                <c:pt idx="1759">
                  <c:v>68795</c:v>
                </c:pt>
                <c:pt idx="1760">
                  <c:v>71434</c:v>
                </c:pt>
                <c:pt idx="1761">
                  <c:v>72103</c:v>
                </c:pt>
                <c:pt idx="1762">
                  <c:v>70703</c:v>
                </c:pt>
                <c:pt idx="1763">
                  <c:v>69303</c:v>
                </c:pt>
                <c:pt idx="1764">
                  <c:v>70151</c:v>
                </c:pt>
                <c:pt idx="1765">
                  <c:v>70667</c:v>
                </c:pt>
                <c:pt idx="1766">
                  <c:v>72788</c:v>
                </c:pt>
                <c:pt idx="1767">
                  <c:v>71388</c:v>
                </c:pt>
                <c:pt idx="1768">
                  <c:v>69988</c:v>
                </c:pt>
                <c:pt idx="1769">
                  <c:v>69791</c:v>
                </c:pt>
                <c:pt idx="1770">
                  <c:v>70173</c:v>
                </c:pt>
                <c:pt idx="1771">
                  <c:v>70854</c:v>
                </c:pt>
                <c:pt idx="1772">
                  <c:v>69454</c:v>
                </c:pt>
                <c:pt idx="1773">
                  <c:v>68054</c:v>
                </c:pt>
                <c:pt idx="1774">
                  <c:v>66654</c:v>
                </c:pt>
                <c:pt idx="1775">
                  <c:v>67478</c:v>
                </c:pt>
                <c:pt idx="1776">
                  <c:v>66078</c:v>
                </c:pt>
                <c:pt idx="1777">
                  <c:v>65268</c:v>
                </c:pt>
                <c:pt idx="1778">
                  <c:v>63868</c:v>
                </c:pt>
                <c:pt idx="1779">
                  <c:v>64182</c:v>
                </c:pt>
                <c:pt idx="1780">
                  <c:v>66364</c:v>
                </c:pt>
                <c:pt idx="1781">
                  <c:v>66301</c:v>
                </c:pt>
                <c:pt idx="1782">
                  <c:v>64901</c:v>
                </c:pt>
                <c:pt idx="1783">
                  <c:v>66982</c:v>
                </c:pt>
                <c:pt idx="1784">
                  <c:v>66129</c:v>
                </c:pt>
                <c:pt idx="1785">
                  <c:v>66409</c:v>
                </c:pt>
                <c:pt idx="1786">
                  <c:v>67355</c:v>
                </c:pt>
                <c:pt idx="1787">
                  <c:v>68546</c:v>
                </c:pt>
                <c:pt idx="1788">
                  <c:v>71242</c:v>
                </c:pt>
                <c:pt idx="1789">
                  <c:v>71557</c:v>
                </c:pt>
                <c:pt idx="1790">
                  <c:v>70749</c:v>
                </c:pt>
                <c:pt idx="1791">
                  <c:v>74299</c:v>
                </c:pt>
                <c:pt idx="1792">
                  <c:v>72899</c:v>
                </c:pt>
                <c:pt idx="1793">
                  <c:v>71499</c:v>
                </c:pt>
                <c:pt idx="1794">
                  <c:v>72113</c:v>
                </c:pt>
                <c:pt idx="1795">
                  <c:v>72421</c:v>
                </c:pt>
                <c:pt idx="1796">
                  <c:v>71021</c:v>
                </c:pt>
                <c:pt idx="1797">
                  <c:v>69621</c:v>
                </c:pt>
                <c:pt idx="1798">
                  <c:v>69853</c:v>
                </c:pt>
                <c:pt idx="1799">
                  <c:v>68453</c:v>
                </c:pt>
                <c:pt idx="1800">
                  <c:v>69362</c:v>
                </c:pt>
                <c:pt idx="1801">
                  <c:v>67962</c:v>
                </c:pt>
                <c:pt idx="1802">
                  <c:v>68750</c:v>
                </c:pt>
                <c:pt idx="1803">
                  <c:v>70062</c:v>
                </c:pt>
                <c:pt idx="1804">
                  <c:v>69144</c:v>
                </c:pt>
                <c:pt idx="1805">
                  <c:v>70620</c:v>
                </c:pt>
                <c:pt idx="1806">
                  <c:v>71328</c:v>
                </c:pt>
                <c:pt idx="1807">
                  <c:v>71566</c:v>
                </c:pt>
                <c:pt idx="1808">
                  <c:v>72790</c:v>
                </c:pt>
                <c:pt idx="1809">
                  <c:v>73768</c:v>
                </c:pt>
                <c:pt idx="1810">
                  <c:v>72577</c:v>
                </c:pt>
                <c:pt idx="1811">
                  <c:v>72321</c:v>
                </c:pt>
                <c:pt idx="1812">
                  <c:v>72612</c:v>
                </c:pt>
                <c:pt idx="1813">
                  <c:v>71931</c:v>
                </c:pt>
                <c:pt idx="1814">
                  <c:v>70531</c:v>
                </c:pt>
                <c:pt idx="1815">
                  <c:v>70744</c:v>
                </c:pt>
                <c:pt idx="1816">
                  <c:v>69344</c:v>
                </c:pt>
                <c:pt idx="1817">
                  <c:v>67944</c:v>
                </c:pt>
                <c:pt idx="1818">
                  <c:v>67729</c:v>
                </c:pt>
                <c:pt idx="1819">
                  <c:v>68314</c:v>
                </c:pt>
                <c:pt idx="1820">
                  <c:v>67876</c:v>
                </c:pt>
                <c:pt idx="1821">
                  <c:v>66476</c:v>
                </c:pt>
                <c:pt idx="1822">
                  <c:v>65860</c:v>
                </c:pt>
                <c:pt idx="1823">
                  <c:v>64460</c:v>
                </c:pt>
                <c:pt idx="1824">
                  <c:v>66669</c:v>
                </c:pt>
                <c:pt idx="1825">
                  <c:v>65269</c:v>
                </c:pt>
                <c:pt idx="1826">
                  <c:v>63869</c:v>
                </c:pt>
                <c:pt idx="1827">
                  <c:v>64668</c:v>
                </c:pt>
                <c:pt idx="1828">
                  <c:v>63268</c:v>
                </c:pt>
                <c:pt idx="1829">
                  <c:v>64787</c:v>
                </c:pt>
                <c:pt idx="1830">
                  <c:v>64127</c:v>
                </c:pt>
                <c:pt idx="1831">
                  <c:v>64327</c:v>
                </c:pt>
                <c:pt idx="1832">
                  <c:v>62927</c:v>
                </c:pt>
                <c:pt idx="1833">
                  <c:v>61527</c:v>
                </c:pt>
                <c:pt idx="1834">
                  <c:v>60127</c:v>
                </c:pt>
                <c:pt idx="1835">
                  <c:v>61740</c:v>
                </c:pt>
                <c:pt idx="1836">
                  <c:v>60340</c:v>
                </c:pt>
                <c:pt idx="1837">
                  <c:v>58940</c:v>
                </c:pt>
                <c:pt idx="1838">
                  <c:v>60044</c:v>
                </c:pt>
                <c:pt idx="1839">
                  <c:v>59959</c:v>
                </c:pt>
                <c:pt idx="1840">
                  <c:v>58559</c:v>
                </c:pt>
                <c:pt idx="1841">
                  <c:v>57537</c:v>
                </c:pt>
                <c:pt idx="1842">
                  <c:v>57973</c:v>
                </c:pt>
                <c:pt idx="1843">
                  <c:v>60673</c:v>
                </c:pt>
                <c:pt idx="1844">
                  <c:v>60764</c:v>
                </c:pt>
                <c:pt idx="1845">
                  <c:v>59364</c:v>
                </c:pt>
                <c:pt idx="1846">
                  <c:v>58448</c:v>
                </c:pt>
                <c:pt idx="1847">
                  <c:v>57988</c:v>
                </c:pt>
                <c:pt idx="1848">
                  <c:v>57372</c:v>
                </c:pt>
                <c:pt idx="1849">
                  <c:v>57192</c:v>
                </c:pt>
                <c:pt idx="1850">
                  <c:v>57329</c:v>
                </c:pt>
                <c:pt idx="1851">
                  <c:v>55929</c:v>
                </c:pt>
                <c:pt idx="1852">
                  <c:v>55485</c:v>
                </c:pt>
                <c:pt idx="1853">
                  <c:v>55399</c:v>
                </c:pt>
                <c:pt idx="1854">
                  <c:v>55834</c:v>
                </c:pt>
                <c:pt idx="1855">
                  <c:v>56758</c:v>
                </c:pt>
                <c:pt idx="1856">
                  <c:v>60692</c:v>
                </c:pt>
                <c:pt idx="1857">
                  <c:v>63836</c:v>
                </c:pt>
                <c:pt idx="1858">
                  <c:v>65155</c:v>
                </c:pt>
                <c:pt idx="1859">
                  <c:v>67182</c:v>
                </c:pt>
                <c:pt idx="1860">
                  <c:v>68338</c:v>
                </c:pt>
                <c:pt idx="1861">
                  <c:v>70238</c:v>
                </c:pt>
                <c:pt idx="1862">
                  <c:v>70635</c:v>
                </c:pt>
                <c:pt idx="1863">
                  <c:v>69235</c:v>
                </c:pt>
                <c:pt idx="1864">
                  <c:v>70840</c:v>
                </c:pt>
                <c:pt idx="1865">
                  <c:v>69440</c:v>
                </c:pt>
                <c:pt idx="1866">
                  <c:v>68849</c:v>
                </c:pt>
                <c:pt idx="1867">
                  <c:v>69249</c:v>
                </c:pt>
                <c:pt idx="1868">
                  <c:v>68990</c:v>
                </c:pt>
                <c:pt idx="1869">
                  <c:v>71828</c:v>
                </c:pt>
                <c:pt idx="1870">
                  <c:v>70428</c:v>
                </c:pt>
                <c:pt idx="1871">
                  <c:v>69028</c:v>
                </c:pt>
                <c:pt idx="1872">
                  <c:v>69630</c:v>
                </c:pt>
                <c:pt idx="1873">
                  <c:v>70279</c:v>
                </c:pt>
                <c:pt idx="1874">
                  <c:v>71960</c:v>
                </c:pt>
                <c:pt idx="1875">
                  <c:v>75579</c:v>
                </c:pt>
                <c:pt idx="1876">
                  <c:v>75753</c:v>
                </c:pt>
                <c:pt idx="1877">
                  <c:v>77526</c:v>
                </c:pt>
                <c:pt idx="1878">
                  <c:v>80510</c:v>
                </c:pt>
                <c:pt idx="1879">
                  <c:v>82463</c:v>
                </c:pt>
                <c:pt idx="1880">
                  <c:v>81063</c:v>
                </c:pt>
                <c:pt idx="1881">
                  <c:v>79663</c:v>
                </c:pt>
                <c:pt idx="1882">
                  <c:v>78263</c:v>
                </c:pt>
                <c:pt idx="1883">
                  <c:v>79650</c:v>
                </c:pt>
                <c:pt idx="1884">
                  <c:v>78250</c:v>
                </c:pt>
                <c:pt idx="1885">
                  <c:v>82410</c:v>
                </c:pt>
                <c:pt idx="1886">
                  <c:v>81010</c:v>
                </c:pt>
                <c:pt idx="1887">
                  <c:v>84829</c:v>
                </c:pt>
                <c:pt idx="1888">
                  <c:v>83429</c:v>
                </c:pt>
                <c:pt idx="1889">
                  <c:v>82029</c:v>
                </c:pt>
                <c:pt idx="1890">
                  <c:v>83546</c:v>
                </c:pt>
                <c:pt idx="1891">
                  <c:v>84841</c:v>
                </c:pt>
                <c:pt idx="1892">
                  <c:v>83441</c:v>
                </c:pt>
                <c:pt idx="1893">
                  <c:v>82041</c:v>
                </c:pt>
                <c:pt idx="1894">
                  <c:v>81410</c:v>
                </c:pt>
                <c:pt idx="1895">
                  <c:v>83029</c:v>
                </c:pt>
                <c:pt idx="1896">
                  <c:v>83597</c:v>
                </c:pt>
                <c:pt idx="1897">
                  <c:v>83442</c:v>
                </c:pt>
                <c:pt idx="1898">
                  <c:v>82042</c:v>
                </c:pt>
                <c:pt idx="1899">
                  <c:v>85254</c:v>
                </c:pt>
                <c:pt idx="1900">
                  <c:v>83854</c:v>
                </c:pt>
                <c:pt idx="1901">
                  <c:v>83932</c:v>
                </c:pt>
                <c:pt idx="1902">
                  <c:v>82532</c:v>
                </c:pt>
                <c:pt idx="1903">
                  <c:v>81514</c:v>
                </c:pt>
                <c:pt idx="1904">
                  <c:v>80958</c:v>
                </c:pt>
                <c:pt idx="1905">
                  <c:v>79558</c:v>
                </c:pt>
                <c:pt idx="1906">
                  <c:v>81036</c:v>
                </c:pt>
                <c:pt idx="1907">
                  <c:v>79636</c:v>
                </c:pt>
                <c:pt idx="1908">
                  <c:v>81787</c:v>
                </c:pt>
                <c:pt idx="1909">
                  <c:v>84650</c:v>
                </c:pt>
                <c:pt idx="1910">
                  <c:v>83250</c:v>
                </c:pt>
                <c:pt idx="1911">
                  <c:v>87040</c:v>
                </c:pt>
                <c:pt idx="1912">
                  <c:v>88124</c:v>
                </c:pt>
                <c:pt idx="1913">
                  <c:v>86724</c:v>
                </c:pt>
                <c:pt idx="1914">
                  <c:v>85324</c:v>
                </c:pt>
                <c:pt idx="1915">
                  <c:v>83924</c:v>
                </c:pt>
                <c:pt idx="1916">
                  <c:v>84497</c:v>
                </c:pt>
                <c:pt idx="1917">
                  <c:v>86240</c:v>
                </c:pt>
                <c:pt idx="1918">
                  <c:v>87176</c:v>
                </c:pt>
                <c:pt idx="1919">
                  <c:v>85776</c:v>
                </c:pt>
                <c:pt idx="1920">
                  <c:v>85305</c:v>
                </c:pt>
                <c:pt idx="1921">
                  <c:v>83905</c:v>
                </c:pt>
                <c:pt idx="1922">
                  <c:v>82505</c:v>
                </c:pt>
                <c:pt idx="1923">
                  <c:v>84884</c:v>
                </c:pt>
                <c:pt idx="1924">
                  <c:v>83484</c:v>
                </c:pt>
                <c:pt idx="1925">
                  <c:v>82084</c:v>
                </c:pt>
                <c:pt idx="1926">
                  <c:v>80684</c:v>
                </c:pt>
                <c:pt idx="1927">
                  <c:v>79284</c:v>
                </c:pt>
                <c:pt idx="1928">
                  <c:v>78706</c:v>
                </c:pt>
                <c:pt idx="1929">
                  <c:v>77306</c:v>
                </c:pt>
                <c:pt idx="1930">
                  <c:v>79350</c:v>
                </c:pt>
                <c:pt idx="1931">
                  <c:v>77950</c:v>
                </c:pt>
                <c:pt idx="1932">
                  <c:v>79349</c:v>
                </c:pt>
                <c:pt idx="1933">
                  <c:v>78315</c:v>
                </c:pt>
                <c:pt idx="1934">
                  <c:v>78424</c:v>
                </c:pt>
                <c:pt idx="1935">
                  <c:v>77024</c:v>
                </c:pt>
                <c:pt idx="1936">
                  <c:v>75624</c:v>
                </c:pt>
                <c:pt idx="1937">
                  <c:v>74328</c:v>
                </c:pt>
                <c:pt idx="1938">
                  <c:v>75775</c:v>
                </c:pt>
                <c:pt idx="1939">
                  <c:v>77895</c:v>
                </c:pt>
                <c:pt idx="1940">
                  <c:v>76495</c:v>
                </c:pt>
                <c:pt idx="1941">
                  <c:v>76634</c:v>
                </c:pt>
                <c:pt idx="1942">
                  <c:v>76088</c:v>
                </c:pt>
                <c:pt idx="1943">
                  <c:v>76323</c:v>
                </c:pt>
                <c:pt idx="1944">
                  <c:v>74923</c:v>
                </c:pt>
                <c:pt idx="1945">
                  <c:v>75034</c:v>
                </c:pt>
                <c:pt idx="1946">
                  <c:v>78449</c:v>
                </c:pt>
                <c:pt idx="1947">
                  <c:v>77049</c:v>
                </c:pt>
                <c:pt idx="1948">
                  <c:v>77558</c:v>
                </c:pt>
                <c:pt idx="1949">
                  <c:v>78305</c:v>
                </c:pt>
                <c:pt idx="1950">
                  <c:v>82653</c:v>
                </c:pt>
                <c:pt idx="1951">
                  <c:v>81253</c:v>
                </c:pt>
                <c:pt idx="1952">
                  <c:v>82292</c:v>
                </c:pt>
                <c:pt idx="1953">
                  <c:v>86971</c:v>
                </c:pt>
                <c:pt idx="1954">
                  <c:v>85571</c:v>
                </c:pt>
                <c:pt idx="1955">
                  <c:v>84171</c:v>
                </c:pt>
                <c:pt idx="1956">
                  <c:v>82771</c:v>
                </c:pt>
                <c:pt idx="1957">
                  <c:v>81371</c:v>
                </c:pt>
                <c:pt idx="1958">
                  <c:v>82656</c:v>
                </c:pt>
                <c:pt idx="1959">
                  <c:v>81520</c:v>
                </c:pt>
                <c:pt idx="1960">
                  <c:v>80120</c:v>
                </c:pt>
                <c:pt idx="1961">
                  <c:v>82450</c:v>
                </c:pt>
                <c:pt idx="1962">
                  <c:v>81050</c:v>
                </c:pt>
                <c:pt idx="1963">
                  <c:v>79650</c:v>
                </c:pt>
                <c:pt idx="1964">
                  <c:v>83270</c:v>
                </c:pt>
                <c:pt idx="1965">
                  <c:v>81870</c:v>
                </c:pt>
                <c:pt idx="1966">
                  <c:v>80470</c:v>
                </c:pt>
                <c:pt idx="1967">
                  <c:v>79070</c:v>
                </c:pt>
                <c:pt idx="1968">
                  <c:v>77670</c:v>
                </c:pt>
                <c:pt idx="1969">
                  <c:v>76981</c:v>
                </c:pt>
                <c:pt idx="1970">
                  <c:v>75581</c:v>
                </c:pt>
                <c:pt idx="1971">
                  <c:v>75987</c:v>
                </c:pt>
                <c:pt idx="1972">
                  <c:v>80103</c:v>
                </c:pt>
                <c:pt idx="1973">
                  <c:v>79416</c:v>
                </c:pt>
                <c:pt idx="1974">
                  <c:v>78016</c:v>
                </c:pt>
                <c:pt idx="1975">
                  <c:v>78846</c:v>
                </c:pt>
                <c:pt idx="1976">
                  <c:v>83966</c:v>
                </c:pt>
                <c:pt idx="1977">
                  <c:v>82566</c:v>
                </c:pt>
                <c:pt idx="1978">
                  <c:v>83576</c:v>
                </c:pt>
                <c:pt idx="1979">
                  <c:v>82176</c:v>
                </c:pt>
                <c:pt idx="1980">
                  <c:v>80776</c:v>
                </c:pt>
                <c:pt idx="1981">
                  <c:v>83507</c:v>
                </c:pt>
                <c:pt idx="1982">
                  <c:v>84138</c:v>
                </c:pt>
                <c:pt idx="1983">
                  <c:v>84768</c:v>
                </c:pt>
                <c:pt idx="1984">
                  <c:v>83368</c:v>
                </c:pt>
                <c:pt idx="1985">
                  <c:v>85044</c:v>
                </c:pt>
                <c:pt idx="1986">
                  <c:v>83644</c:v>
                </c:pt>
                <c:pt idx="1987">
                  <c:v>83252</c:v>
                </c:pt>
                <c:pt idx="1988">
                  <c:v>81852</c:v>
                </c:pt>
                <c:pt idx="1989">
                  <c:v>80452</c:v>
                </c:pt>
                <c:pt idx="1990">
                  <c:v>82704</c:v>
                </c:pt>
                <c:pt idx="1991">
                  <c:v>81304</c:v>
                </c:pt>
                <c:pt idx="1992">
                  <c:v>82110</c:v>
                </c:pt>
                <c:pt idx="1993">
                  <c:v>83233</c:v>
                </c:pt>
                <c:pt idx="1994">
                  <c:v>82755</c:v>
                </c:pt>
                <c:pt idx="1995">
                  <c:v>87463</c:v>
                </c:pt>
                <c:pt idx="1996">
                  <c:v>89473</c:v>
                </c:pt>
                <c:pt idx="1997">
                  <c:v>89877</c:v>
                </c:pt>
                <c:pt idx="1998">
                  <c:v>88477</c:v>
                </c:pt>
                <c:pt idx="1999">
                  <c:v>87077</c:v>
                </c:pt>
                <c:pt idx="2000">
                  <c:v>89871</c:v>
                </c:pt>
                <c:pt idx="2001">
                  <c:v>93403</c:v>
                </c:pt>
                <c:pt idx="2002">
                  <c:v>94029</c:v>
                </c:pt>
                <c:pt idx="2003">
                  <c:v>96907</c:v>
                </c:pt>
                <c:pt idx="2004">
                  <c:v>96896</c:v>
                </c:pt>
                <c:pt idx="2005">
                  <c:v>98436</c:v>
                </c:pt>
                <c:pt idx="2006">
                  <c:v>97036</c:v>
                </c:pt>
                <c:pt idx="2007">
                  <c:v>95636</c:v>
                </c:pt>
                <c:pt idx="2008">
                  <c:v>98515</c:v>
                </c:pt>
                <c:pt idx="2009">
                  <c:v>97115</c:v>
                </c:pt>
                <c:pt idx="2010">
                  <c:v>95715</c:v>
                </c:pt>
                <c:pt idx="2011">
                  <c:v>94315</c:v>
                </c:pt>
                <c:pt idx="2012">
                  <c:v>92915</c:v>
                </c:pt>
                <c:pt idx="2013">
                  <c:v>91515</c:v>
                </c:pt>
                <c:pt idx="2014">
                  <c:v>90115</c:v>
                </c:pt>
                <c:pt idx="2015">
                  <c:v>92292</c:v>
                </c:pt>
                <c:pt idx="2016">
                  <c:v>95002</c:v>
                </c:pt>
                <c:pt idx="2017">
                  <c:v>94174</c:v>
                </c:pt>
                <c:pt idx="2018">
                  <c:v>95604</c:v>
                </c:pt>
                <c:pt idx="2019">
                  <c:v>96689</c:v>
                </c:pt>
                <c:pt idx="2020">
                  <c:v>98605</c:v>
                </c:pt>
                <c:pt idx="2021">
                  <c:v>101505</c:v>
                </c:pt>
                <c:pt idx="2022">
                  <c:v>101290</c:v>
                </c:pt>
                <c:pt idx="2023">
                  <c:v>104185</c:v>
                </c:pt>
                <c:pt idx="2024">
                  <c:v>102785</c:v>
                </c:pt>
                <c:pt idx="2025">
                  <c:v>104807</c:v>
                </c:pt>
                <c:pt idx="2026">
                  <c:v>103407</c:v>
                </c:pt>
                <c:pt idx="2027">
                  <c:v>102007</c:v>
                </c:pt>
                <c:pt idx="2028">
                  <c:v>105200</c:v>
                </c:pt>
                <c:pt idx="2029">
                  <c:v>106479</c:v>
                </c:pt>
                <c:pt idx="2030">
                  <c:v>105079</c:v>
                </c:pt>
                <c:pt idx="2031">
                  <c:v>104284</c:v>
                </c:pt>
                <c:pt idx="2032">
                  <c:v>104341</c:v>
                </c:pt>
                <c:pt idx="2033">
                  <c:v>105078</c:v>
                </c:pt>
                <c:pt idx="2034">
                  <c:v>103678</c:v>
                </c:pt>
                <c:pt idx="2035">
                  <c:v>108465</c:v>
                </c:pt>
                <c:pt idx="2036">
                  <c:v>107065</c:v>
                </c:pt>
                <c:pt idx="2037">
                  <c:v>113554</c:v>
                </c:pt>
                <c:pt idx="2038">
                  <c:v>115699</c:v>
                </c:pt>
                <c:pt idx="2039">
                  <c:v>114299</c:v>
                </c:pt>
                <c:pt idx="2040">
                  <c:v>115087</c:v>
                </c:pt>
                <c:pt idx="2041">
                  <c:v>115393</c:v>
                </c:pt>
                <c:pt idx="2042">
                  <c:v>113993</c:v>
                </c:pt>
                <c:pt idx="2043">
                  <c:v>112593</c:v>
                </c:pt>
                <c:pt idx="2044">
                  <c:v>111193</c:v>
                </c:pt>
                <c:pt idx="2045">
                  <c:v>109793</c:v>
                </c:pt>
                <c:pt idx="2046">
                  <c:v>108393</c:v>
                </c:pt>
                <c:pt idx="2047">
                  <c:v>106993</c:v>
                </c:pt>
                <c:pt idx="2048">
                  <c:v>105593</c:v>
                </c:pt>
                <c:pt idx="2049">
                  <c:v>104193</c:v>
                </c:pt>
                <c:pt idx="2050">
                  <c:v>104019</c:v>
                </c:pt>
                <c:pt idx="2051">
                  <c:v>102619</c:v>
                </c:pt>
                <c:pt idx="2052">
                  <c:v>103783</c:v>
                </c:pt>
                <c:pt idx="2053">
                  <c:v>102383</c:v>
                </c:pt>
                <c:pt idx="2054">
                  <c:v>101766</c:v>
                </c:pt>
                <c:pt idx="2055">
                  <c:v>103549</c:v>
                </c:pt>
                <c:pt idx="2056">
                  <c:v>103430</c:v>
                </c:pt>
                <c:pt idx="2057">
                  <c:v>102030</c:v>
                </c:pt>
                <c:pt idx="2058">
                  <c:v>100630</c:v>
                </c:pt>
                <c:pt idx="2059">
                  <c:v>99230</c:v>
                </c:pt>
                <c:pt idx="2060">
                  <c:v>97830</c:v>
                </c:pt>
                <c:pt idx="2061">
                  <c:v>96430</c:v>
                </c:pt>
                <c:pt idx="2062">
                  <c:v>96832</c:v>
                </c:pt>
                <c:pt idx="2063">
                  <c:v>95432</c:v>
                </c:pt>
                <c:pt idx="2064">
                  <c:v>101400</c:v>
                </c:pt>
                <c:pt idx="2065">
                  <c:v>100000</c:v>
                </c:pt>
                <c:pt idx="2066">
                  <c:v>98600</c:v>
                </c:pt>
                <c:pt idx="2067">
                  <c:v>99543</c:v>
                </c:pt>
                <c:pt idx="2068">
                  <c:v>99227</c:v>
                </c:pt>
                <c:pt idx="2069">
                  <c:v>97827</c:v>
                </c:pt>
                <c:pt idx="2070">
                  <c:v>99053</c:v>
                </c:pt>
                <c:pt idx="2071">
                  <c:v>100568</c:v>
                </c:pt>
                <c:pt idx="2072">
                  <c:v>99168</c:v>
                </c:pt>
                <c:pt idx="2073">
                  <c:v>97768</c:v>
                </c:pt>
                <c:pt idx="2074">
                  <c:v>99487</c:v>
                </c:pt>
                <c:pt idx="2075">
                  <c:v>99878</c:v>
                </c:pt>
                <c:pt idx="2076">
                  <c:v>101149</c:v>
                </c:pt>
                <c:pt idx="2077">
                  <c:v>102461</c:v>
                </c:pt>
                <c:pt idx="2078">
                  <c:v>103343</c:v>
                </c:pt>
                <c:pt idx="2079">
                  <c:v>105232</c:v>
                </c:pt>
                <c:pt idx="2080">
                  <c:v>103832</c:v>
                </c:pt>
                <c:pt idx="2081">
                  <c:v>105197</c:v>
                </c:pt>
                <c:pt idx="2082">
                  <c:v>107105</c:v>
                </c:pt>
                <c:pt idx="2083">
                  <c:v>108922</c:v>
                </c:pt>
                <c:pt idx="2084">
                  <c:v>107522</c:v>
                </c:pt>
                <c:pt idx="2085">
                  <c:v>107998</c:v>
                </c:pt>
                <c:pt idx="2086">
                  <c:v>111701</c:v>
                </c:pt>
                <c:pt idx="2087">
                  <c:v>112862</c:v>
                </c:pt>
                <c:pt idx="2088">
                  <c:v>111462</c:v>
                </c:pt>
                <c:pt idx="2089">
                  <c:v>113162</c:v>
                </c:pt>
                <c:pt idx="2090">
                  <c:v>111762</c:v>
                </c:pt>
                <c:pt idx="2091">
                  <c:v>114036</c:v>
                </c:pt>
                <c:pt idx="2092">
                  <c:v>112636</c:v>
                </c:pt>
                <c:pt idx="2093">
                  <c:v>116082</c:v>
                </c:pt>
                <c:pt idx="2094">
                  <c:v>116695</c:v>
                </c:pt>
                <c:pt idx="2095">
                  <c:v>115295</c:v>
                </c:pt>
                <c:pt idx="2096">
                  <c:v>118060</c:v>
                </c:pt>
                <c:pt idx="2097">
                  <c:v>120563</c:v>
                </c:pt>
                <c:pt idx="2098">
                  <c:v>119163</c:v>
                </c:pt>
                <c:pt idx="2099">
                  <c:v>119630</c:v>
                </c:pt>
                <c:pt idx="2100">
                  <c:v>124322</c:v>
                </c:pt>
                <c:pt idx="2101">
                  <c:v>122922</c:v>
                </c:pt>
                <c:pt idx="2102">
                  <c:v>121522</c:v>
                </c:pt>
                <c:pt idx="2103">
                  <c:v>123963</c:v>
                </c:pt>
                <c:pt idx="2104">
                  <c:v>122563</c:v>
                </c:pt>
                <c:pt idx="2105">
                  <c:v>124129</c:v>
                </c:pt>
                <c:pt idx="2106">
                  <c:v>127823</c:v>
                </c:pt>
                <c:pt idx="2107">
                  <c:v>126423</c:v>
                </c:pt>
                <c:pt idx="2108">
                  <c:v>127034</c:v>
                </c:pt>
                <c:pt idx="2109">
                  <c:v>125634</c:v>
                </c:pt>
                <c:pt idx="2110">
                  <c:v>127244</c:v>
                </c:pt>
                <c:pt idx="2111">
                  <c:v>125844</c:v>
                </c:pt>
                <c:pt idx="2112">
                  <c:v>124444</c:v>
                </c:pt>
                <c:pt idx="2113">
                  <c:v>123044</c:v>
                </c:pt>
                <c:pt idx="2114">
                  <c:v>121644</c:v>
                </c:pt>
                <c:pt idx="2115">
                  <c:v>125150</c:v>
                </c:pt>
                <c:pt idx="2116">
                  <c:v>127563</c:v>
                </c:pt>
                <c:pt idx="2117">
                  <c:v>126163</c:v>
                </c:pt>
                <c:pt idx="2118">
                  <c:v>124763</c:v>
                </c:pt>
                <c:pt idx="2119">
                  <c:v>124790</c:v>
                </c:pt>
                <c:pt idx="2120">
                  <c:v>123390</c:v>
                </c:pt>
                <c:pt idx="2121">
                  <c:v>126108</c:v>
                </c:pt>
                <c:pt idx="2122">
                  <c:v>127855</c:v>
                </c:pt>
                <c:pt idx="2123">
                  <c:v>133396</c:v>
                </c:pt>
                <c:pt idx="2124">
                  <c:v>133195</c:v>
                </c:pt>
                <c:pt idx="2125">
                  <c:v>134651</c:v>
                </c:pt>
                <c:pt idx="2126">
                  <c:v>137943</c:v>
                </c:pt>
                <c:pt idx="2127">
                  <c:v>139252</c:v>
                </c:pt>
                <c:pt idx="2128">
                  <c:v>137852</c:v>
                </c:pt>
                <c:pt idx="2129">
                  <c:v>136452</c:v>
                </c:pt>
                <c:pt idx="2130">
                  <c:v>135052</c:v>
                </c:pt>
                <c:pt idx="2131">
                  <c:v>135805</c:v>
                </c:pt>
                <c:pt idx="2132">
                  <c:v>135737</c:v>
                </c:pt>
                <c:pt idx="2133">
                  <c:v>139460</c:v>
                </c:pt>
                <c:pt idx="2134">
                  <c:v>142297</c:v>
                </c:pt>
                <c:pt idx="2135">
                  <c:v>146184</c:v>
                </c:pt>
                <c:pt idx="2136">
                  <c:v>144784</c:v>
                </c:pt>
                <c:pt idx="2137">
                  <c:v>146581</c:v>
                </c:pt>
                <c:pt idx="2138">
                  <c:v>145181</c:v>
                </c:pt>
                <c:pt idx="2139">
                  <c:v>143781</c:v>
                </c:pt>
                <c:pt idx="2140">
                  <c:v>142381</c:v>
                </c:pt>
                <c:pt idx="2141">
                  <c:v>142268</c:v>
                </c:pt>
                <c:pt idx="2142">
                  <c:v>140868</c:v>
                </c:pt>
                <c:pt idx="2143">
                  <c:v>150248</c:v>
                </c:pt>
                <c:pt idx="2144">
                  <c:v>156568</c:v>
                </c:pt>
                <c:pt idx="2145">
                  <c:v>155168</c:v>
                </c:pt>
                <c:pt idx="2146">
                  <c:v>157074</c:v>
                </c:pt>
                <c:pt idx="2147">
                  <c:v>168308</c:v>
                </c:pt>
                <c:pt idx="2148">
                  <c:v>166908</c:v>
                </c:pt>
                <c:pt idx="2149">
                  <c:v>177775</c:v>
                </c:pt>
                <c:pt idx="2150">
                  <c:v>176375</c:v>
                </c:pt>
                <c:pt idx="2151">
                  <c:v>174975</c:v>
                </c:pt>
                <c:pt idx="2152">
                  <c:v>180995</c:v>
                </c:pt>
                <c:pt idx="2153">
                  <c:v>179595</c:v>
                </c:pt>
                <c:pt idx="2154">
                  <c:v>178195</c:v>
                </c:pt>
                <c:pt idx="2155">
                  <c:v>176795</c:v>
                </c:pt>
                <c:pt idx="2156">
                  <c:v>175395</c:v>
                </c:pt>
                <c:pt idx="2157">
                  <c:v>173995</c:v>
                </c:pt>
                <c:pt idx="2158">
                  <c:v>174324</c:v>
                </c:pt>
                <c:pt idx="2159">
                  <c:v>183625</c:v>
                </c:pt>
                <c:pt idx="2160">
                  <c:v>193374</c:v>
                </c:pt>
                <c:pt idx="2161">
                  <c:v>191974</c:v>
                </c:pt>
                <c:pt idx="2162">
                  <c:v>190574</c:v>
                </c:pt>
                <c:pt idx="2163">
                  <c:v>189174</c:v>
                </c:pt>
                <c:pt idx="2164">
                  <c:v>187774</c:v>
                </c:pt>
                <c:pt idx="2165">
                  <c:v>189419</c:v>
                </c:pt>
                <c:pt idx="2166">
                  <c:v>188019</c:v>
                </c:pt>
                <c:pt idx="2167">
                  <c:v>186619</c:v>
                </c:pt>
                <c:pt idx="2168">
                  <c:v>190497</c:v>
                </c:pt>
                <c:pt idx="2169">
                  <c:v>189097</c:v>
                </c:pt>
                <c:pt idx="2170">
                  <c:v>187697</c:v>
                </c:pt>
                <c:pt idx="2171">
                  <c:v>186297</c:v>
                </c:pt>
                <c:pt idx="2172">
                  <c:v>184897</c:v>
                </c:pt>
                <c:pt idx="2173">
                  <c:v>191284</c:v>
                </c:pt>
                <c:pt idx="2174">
                  <c:v>189884</c:v>
                </c:pt>
                <c:pt idx="2175">
                  <c:v>188484</c:v>
                </c:pt>
                <c:pt idx="2176">
                  <c:v>187171</c:v>
                </c:pt>
                <c:pt idx="2177">
                  <c:v>185771</c:v>
                </c:pt>
                <c:pt idx="2178">
                  <c:v>184371</c:v>
                </c:pt>
                <c:pt idx="2179">
                  <c:v>193542</c:v>
                </c:pt>
                <c:pt idx="2180">
                  <c:v>192142</c:v>
                </c:pt>
                <c:pt idx="2181">
                  <c:v>194056</c:v>
                </c:pt>
                <c:pt idx="2182">
                  <c:v>192656</c:v>
                </c:pt>
                <c:pt idx="2183">
                  <c:v>191256</c:v>
                </c:pt>
                <c:pt idx="2184">
                  <c:v>189856</c:v>
                </c:pt>
                <c:pt idx="2185">
                  <c:v>188456</c:v>
                </c:pt>
                <c:pt idx="2186">
                  <c:v>191603</c:v>
                </c:pt>
                <c:pt idx="2187">
                  <c:v>194824</c:v>
                </c:pt>
                <c:pt idx="2188">
                  <c:v>199497</c:v>
                </c:pt>
                <c:pt idx="2189">
                  <c:v>198097</c:v>
                </c:pt>
                <c:pt idx="2190">
                  <c:v>198483</c:v>
                </c:pt>
                <c:pt idx="2191">
                  <c:v>197083</c:v>
                </c:pt>
                <c:pt idx="2192">
                  <c:v>195683</c:v>
                </c:pt>
                <c:pt idx="2193">
                  <c:v>194283</c:v>
                </c:pt>
                <c:pt idx="2194">
                  <c:v>192883</c:v>
                </c:pt>
                <c:pt idx="2195">
                  <c:v>191483</c:v>
                </c:pt>
                <c:pt idx="2196">
                  <c:v>192356</c:v>
                </c:pt>
                <c:pt idx="2197">
                  <c:v>190956</c:v>
                </c:pt>
                <c:pt idx="2198">
                  <c:v>196354</c:v>
                </c:pt>
                <c:pt idx="2199">
                  <c:v>194954</c:v>
                </c:pt>
                <c:pt idx="2200">
                  <c:v>193554</c:v>
                </c:pt>
                <c:pt idx="2201">
                  <c:v>192154</c:v>
                </c:pt>
                <c:pt idx="2202">
                  <c:v>195260</c:v>
                </c:pt>
                <c:pt idx="2203">
                  <c:v>193860</c:v>
                </c:pt>
                <c:pt idx="2204">
                  <c:v>193838</c:v>
                </c:pt>
                <c:pt idx="2205">
                  <c:v>197402</c:v>
                </c:pt>
                <c:pt idx="2206">
                  <c:v>196002</c:v>
                </c:pt>
                <c:pt idx="2207">
                  <c:v>194602</c:v>
                </c:pt>
                <c:pt idx="2208">
                  <c:v>193202</c:v>
                </c:pt>
                <c:pt idx="2209">
                  <c:v>191802</c:v>
                </c:pt>
                <c:pt idx="2210">
                  <c:v>190402</c:v>
                </c:pt>
                <c:pt idx="2211">
                  <c:v>189002</c:v>
                </c:pt>
                <c:pt idx="2212">
                  <c:v>187602</c:v>
                </c:pt>
                <c:pt idx="2213">
                  <c:v>188793</c:v>
                </c:pt>
                <c:pt idx="2214">
                  <c:v>193485</c:v>
                </c:pt>
                <c:pt idx="2215">
                  <c:v>196815</c:v>
                </c:pt>
                <c:pt idx="2216">
                  <c:v>195415</c:v>
                </c:pt>
                <c:pt idx="2217">
                  <c:v>194015</c:v>
                </c:pt>
                <c:pt idx="2218">
                  <c:v>192615</c:v>
                </c:pt>
                <c:pt idx="2219">
                  <c:v>191215</c:v>
                </c:pt>
                <c:pt idx="2220">
                  <c:v>189815</c:v>
                </c:pt>
                <c:pt idx="2221">
                  <c:v>194892</c:v>
                </c:pt>
                <c:pt idx="2222">
                  <c:v>193492</c:v>
                </c:pt>
                <c:pt idx="2223">
                  <c:v>192092</c:v>
                </c:pt>
                <c:pt idx="2224">
                  <c:v>190692</c:v>
                </c:pt>
                <c:pt idx="2225">
                  <c:v>189292</c:v>
                </c:pt>
                <c:pt idx="2226">
                  <c:v>187892</c:v>
                </c:pt>
                <c:pt idx="2227">
                  <c:v>190633</c:v>
                </c:pt>
                <c:pt idx="2228">
                  <c:v>189233</c:v>
                </c:pt>
                <c:pt idx="2229">
                  <c:v>187833</c:v>
                </c:pt>
                <c:pt idx="2230">
                  <c:v>188356</c:v>
                </c:pt>
                <c:pt idx="2231">
                  <c:v>189129</c:v>
                </c:pt>
                <c:pt idx="2232">
                  <c:v>187729</c:v>
                </c:pt>
                <c:pt idx="2233">
                  <c:v>187700</c:v>
                </c:pt>
                <c:pt idx="2234">
                  <c:v>186300</c:v>
                </c:pt>
                <c:pt idx="2235">
                  <c:v>188029</c:v>
                </c:pt>
                <c:pt idx="2236">
                  <c:v>186629</c:v>
                </c:pt>
                <c:pt idx="2237">
                  <c:v>187606</c:v>
                </c:pt>
                <c:pt idx="2238">
                  <c:v>186206</c:v>
                </c:pt>
                <c:pt idx="2239">
                  <c:v>185520</c:v>
                </c:pt>
                <c:pt idx="2240">
                  <c:v>184120</c:v>
                </c:pt>
                <c:pt idx="2241">
                  <c:v>182720</c:v>
                </c:pt>
                <c:pt idx="2242">
                  <c:v>184697</c:v>
                </c:pt>
                <c:pt idx="2243">
                  <c:v>187773</c:v>
                </c:pt>
                <c:pt idx="2244">
                  <c:v>190608</c:v>
                </c:pt>
                <c:pt idx="2245">
                  <c:v>196346</c:v>
                </c:pt>
                <c:pt idx="2246">
                  <c:v>198906</c:v>
                </c:pt>
                <c:pt idx="2247">
                  <c:v>197506</c:v>
                </c:pt>
                <c:pt idx="2248">
                  <c:v>201596</c:v>
                </c:pt>
                <c:pt idx="2249">
                  <c:v>206487</c:v>
                </c:pt>
                <c:pt idx="2250">
                  <c:v>205559</c:v>
                </c:pt>
                <c:pt idx="2251">
                  <c:v>206959</c:v>
                </c:pt>
                <c:pt idx="2252">
                  <c:v>205559</c:v>
                </c:pt>
                <c:pt idx="2253">
                  <c:v>206487</c:v>
                </c:pt>
                <c:pt idx="2254">
                  <c:v>205087</c:v>
                </c:pt>
                <c:pt idx="2255">
                  <c:v>206175</c:v>
                </c:pt>
                <c:pt idx="2256">
                  <c:v>204775</c:v>
                </c:pt>
                <c:pt idx="2257">
                  <c:v>203375</c:v>
                </c:pt>
                <c:pt idx="2258">
                  <c:v>207491</c:v>
                </c:pt>
                <c:pt idx="2259">
                  <c:v>213641</c:v>
                </c:pt>
                <c:pt idx="2260">
                  <c:v>215342</c:v>
                </c:pt>
                <c:pt idx="2261">
                  <c:v>213942</c:v>
                </c:pt>
                <c:pt idx="2262">
                  <c:v>212542</c:v>
                </c:pt>
                <c:pt idx="2263">
                  <c:v>211142</c:v>
                </c:pt>
                <c:pt idx="2264">
                  <c:v>218541</c:v>
                </c:pt>
                <c:pt idx="2265">
                  <c:v>217141</c:v>
                </c:pt>
                <c:pt idx="2266">
                  <c:v>217857</c:v>
                </c:pt>
                <c:pt idx="2267">
                  <c:v>216457</c:v>
                </c:pt>
                <c:pt idx="2268">
                  <c:v>215057</c:v>
                </c:pt>
                <c:pt idx="2269">
                  <c:v>222442</c:v>
                </c:pt>
                <c:pt idx="2270">
                  <c:v>221042</c:v>
                </c:pt>
                <c:pt idx="2271">
                  <c:v>226768</c:v>
                </c:pt>
                <c:pt idx="2272">
                  <c:v>225368</c:v>
                </c:pt>
                <c:pt idx="2273">
                  <c:v>223968</c:v>
                </c:pt>
                <c:pt idx="2274">
                  <c:v>233332</c:v>
                </c:pt>
                <c:pt idx="2275">
                  <c:v>231932</c:v>
                </c:pt>
                <c:pt idx="2276">
                  <c:v>238517</c:v>
                </c:pt>
                <c:pt idx="2277">
                  <c:v>250291</c:v>
                </c:pt>
                <c:pt idx="2278">
                  <c:v>248891</c:v>
                </c:pt>
                <c:pt idx="2279">
                  <c:v>247491</c:v>
                </c:pt>
                <c:pt idx="2280">
                  <c:v>246091</c:v>
                </c:pt>
                <c:pt idx="2281">
                  <c:v>244691</c:v>
                </c:pt>
                <c:pt idx="2282">
                  <c:v>243291</c:v>
                </c:pt>
                <c:pt idx="2283">
                  <c:v>241891</c:v>
                </c:pt>
                <c:pt idx="2284">
                  <c:v>240491</c:v>
                </c:pt>
                <c:pt idx="2285">
                  <c:v>239091</c:v>
                </c:pt>
                <c:pt idx="2286">
                  <c:v>237691</c:v>
                </c:pt>
                <c:pt idx="2287">
                  <c:v>236291</c:v>
                </c:pt>
                <c:pt idx="2288">
                  <c:v>234891</c:v>
                </c:pt>
                <c:pt idx="2289">
                  <c:v>233491</c:v>
                </c:pt>
                <c:pt idx="2290">
                  <c:v>240410</c:v>
                </c:pt>
                <c:pt idx="2291">
                  <c:v>239010</c:v>
                </c:pt>
                <c:pt idx="2292">
                  <c:v>237610</c:v>
                </c:pt>
                <c:pt idx="2293">
                  <c:v>236210</c:v>
                </c:pt>
                <c:pt idx="2294">
                  <c:v>234810</c:v>
                </c:pt>
                <c:pt idx="2295">
                  <c:v>233410</c:v>
                </c:pt>
                <c:pt idx="2296">
                  <c:v>232010</c:v>
                </c:pt>
                <c:pt idx="2297">
                  <c:v>230610</c:v>
                </c:pt>
                <c:pt idx="2298">
                  <c:v>229210</c:v>
                </c:pt>
                <c:pt idx="2299">
                  <c:v>227810</c:v>
                </c:pt>
                <c:pt idx="2300">
                  <c:v>226410</c:v>
                </c:pt>
                <c:pt idx="2301">
                  <c:v>227444</c:v>
                </c:pt>
                <c:pt idx="2302">
                  <c:v>226044</c:v>
                </c:pt>
                <c:pt idx="2303">
                  <c:v>224644</c:v>
                </c:pt>
                <c:pt idx="2304">
                  <c:v>223244</c:v>
                </c:pt>
                <c:pt idx="2305">
                  <c:v>221844</c:v>
                </c:pt>
                <c:pt idx="2306">
                  <c:v>225145</c:v>
                </c:pt>
                <c:pt idx="2307">
                  <c:v>223745</c:v>
                </c:pt>
                <c:pt idx="2308">
                  <c:v>229924</c:v>
                </c:pt>
                <c:pt idx="2309">
                  <c:v>231218</c:v>
                </c:pt>
                <c:pt idx="2310">
                  <c:v>229818</c:v>
                </c:pt>
                <c:pt idx="2311">
                  <c:v>229577</c:v>
                </c:pt>
                <c:pt idx="2312">
                  <c:v>228177</c:v>
                </c:pt>
                <c:pt idx="2313">
                  <c:v>226777</c:v>
                </c:pt>
                <c:pt idx="2314">
                  <c:v>225377</c:v>
                </c:pt>
                <c:pt idx="2315">
                  <c:v>223977</c:v>
                </c:pt>
                <c:pt idx="2316">
                  <c:v>222577</c:v>
                </c:pt>
                <c:pt idx="2317">
                  <c:v>221177</c:v>
                </c:pt>
                <c:pt idx="2318">
                  <c:v>219777</c:v>
                </c:pt>
                <c:pt idx="2319">
                  <c:v>218377</c:v>
                </c:pt>
                <c:pt idx="2320">
                  <c:v>216977</c:v>
                </c:pt>
                <c:pt idx="2321">
                  <c:v>220559</c:v>
                </c:pt>
                <c:pt idx="2322">
                  <c:v>219159</c:v>
                </c:pt>
                <c:pt idx="2323">
                  <c:v>217759</c:v>
                </c:pt>
                <c:pt idx="2324">
                  <c:v>228179</c:v>
                </c:pt>
                <c:pt idx="2325">
                  <c:v>232287</c:v>
                </c:pt>
                <c:pt idx="2326">
                  <c:v>230887</c:v>
                </c:pt>
                <c:pt idx="2327">
                  <c:v>236332</c:v>
                </c:pt>
                <c:pt idx="2328">
                  <c:v>234932</c:v>
                </c:pt>
                <c:pt idx="2329">
                  <c:v>235629</c:v>
                </c:pt>
                <c:pt idx="2330">
                  <c:v>234229</c:v>
                </c:pt>
                <c:pt idx="2331">
                  <c:v>232829</c:v>
                </c:pt>
                <c:pt idx="2332">
                  <c:v>244492</c:v>
                </c:pt>
                <c:pt idx="2333">
                  <c:v>243092</c:v>
                </c:pt>
                <c:pt idx="2334">
                  <c:v>241692</c:v>
                </c:pt>
                <c:pt idx="2335">
                  <c:v>240292</c:v>
                </c:pt>
                <c:pt idx="2336">
                  <c:v>238892</c:v>
                </c:pt>
                <c:pt idx="2337">
                  <c:v>247742</c:v>
                </c:pt>
                <c:pt idx="2338">
                  <c:v>246342</c:v>
                </c:pt>
                <c:pt idx="2339">
                  <c:v>250302</c:v>
                </c:pt>
                <c:pt idx="2340">
                  <c:v>248902</c:v>
                </c:pt>
                <c:pt idx="2341">
                  <c:v>247502</c:v>
                </c:pt>
                <c:pt idx="2342">
                  <c:v>254953</c:v>
                </c:pt>
                <c:pt idx="2343">
                  <c:v>264218</c:v>
                </c:pt>
                <c:pt idx="2344">
                  <c:v>270985</c:v>
                </c:pt>
                <c:pt idx="2345">
                  <c:v>269585</c:v>
                </c:pt>
                <c:pt idx="2346">
                  <c:v>268185</c:v>
                </c:pt>
                <c:pt idx="2347">
                  <c:v>270021</c:v>
                </c:pt>
                <c:pt idx="2348">
                  <c:v>287393</c:v>
                </c:pt>
                <c:pt idx="2349">
                  <c:v>285993</c:v>
                </c:pt>
                <c:pt idx="2350">
                  <c:v>284593</c:v>
                </c:pt>
                <c:pt idx="2351">
                  <c:v>283193</c:v>
                </c:pt>
                <c:pt idx="2352">
                  <c:v>281793</c:v>
                </c:pt>
                <c:pt idx="2353">
                  <c:v>310418</c:v>
                </c:pt>
                <c:pt idx="2354">
                  <c:v>309018</c:v>
                </c:pt>
                <c:pt idx="2355">
                  <c:v>307618</c:v>
                </c:pt>
                <c:pt idx="2356">
                  <c:v>306218</c:v>
                </c:pt>
                <c:pt idx="2357">
                  <c:v>315374</c:v>
                </c:pt>
                <c:pt idx="2358">
                  <c:v>313974</c:v>
                </c:pt>
                <c:pt idx="2359">
                  <c:v>319954</c:v>
                </c:pt>
                <c:pt idx="2360">
                  <c:v>318554</c:v>
                </c:pt>
                <c:pt idx="2361">
                  <c:v>317154</c:v>
                </c:pt>
                <c:pt idx="2362">
                  <c:v>315754</c:v>
                </c:pt>
                <c:pt idx="2363">
                  <c:v>314354</c:v>
                </c:pt>
                <c:pt idx="2364">
                  <c:v>312954</c:v>
                </c:pt>
                <c:pt idx="2365">
                  <c:v>311554</c:v>
                </c:pt>
                <c:pt idx="2366">
                  <c:v>322624</c:v>
                </c:pt>
                <c:pt idx="2367">
                  <c:v>334713</c:v>
                </c:pt>
                <c:pt idx="2368">
                  <c:v>333313</c:v>
                </c:pt>
                <c:pt idx="2369">
                  <c:v>331913</c:v>
                </c:pt>
                <c:pt idx="2370">
                  <c:v>330513</c:v>
                </c:pt>
                <c:pt idx="2371">
                  <c:v>329113</c:v>
                </c:pt>
                <c:pt idx="2372">
                  <c:v>327713</c:v>
                </c:pt>
                <c:pt idx="2373">
                  <c:v>326313</c:v>
                </c:pt>
                <c:pt idx="2374">
                  <c:v>331610</c:v>
                </c:pt>
                <c:pt idx="2375">
                  <c:v>330210</c:v>
                </c:pt>
                <c:pt idx="2376">
                  <c:v>328810</c:v>
                </c:pt>
                <c:pt idx="2377">
                  <c:v>327410</c:v>
                </c:pt>
                <c:pt idx="2378">
                  <c:v>326010</c:v>
                </c:pt>
                <c:pt idx="2379">
                  <c:v>324610</c:v>
                </c:pt>
                <c:pt idx="2380">
                  <c:v>323210</c:v>
                </c:pt>
                <c:pt idx="2381">
                  <c:v>321810</c:v>
                </c:pt>
                <c:pt idx="2382">
                  <c:v>320410</c:v>
                </c:pt>
                <c:pt idx="2383">
                  <c:v>319010</c:v>
                </c:pt>
                <c:pt idx="2384">
                  <c:v>337682</c:v>
                </c:pt>
                <c:pt idx="2385">
                  <c:v>336282</c:v>
                </c:pt>
                <c:pt idx="2386">
                  <c:v>334882</c:v>
                </c:pt>
                <c:pt idx="2387">
                  <c:v>333482</c:v>
                </c:pt>
                <c:pt idx="2388">
                  <c:v>332082</c:v>
                </c:pt>
                <c:pt idx="2389">
                  <c:v>330682</c:v>
                </c:pt>
                <c:pt idx="2390">
                  <c:v>329282</c:v>
                </c:pt>
                <c:pt idx="2391">
                  <c:v>327882</c:v>
                </c:pt>
                <c:pt idx="2392">
                  <c:v>326482</c:v>
                </c:pt>
                <c:pt idx="2393">
                  <c:v>325082</c:v>
                </c:pt>
                <c:pt idx="2394">
                  <c:v>323682</c:v>
                </c:pt>
                <c:pt idx="2395">
                  <c:v>322282</c:v>
                </c:pt>
                <c:pt idx="2396">
                  <c:v>322312</c:v>
                </c:pt>
                <c:pt idx="2397">
                  <c:v>320912</c:v>
                </c:pt>
                <c:pt idx="2398">
                  <c:v>319512</c:v>
                </c:pt>
                <c:pt idx="2399">
                  <c:v>318112</c:v>
                </c:pt>
                <c:pt idx="2400">
                  <c:v>316712</c:v>
                </c:pt>
                <c:pt idx="2401">
                  <c:v>315312</c:v>
                </c:pt>
                <c:pt idx="2402">
                  <c:v>313912</c:v>
                </c:pt>
                <c:pt idx="2403">
                  <c:v>324015</c:v>
                </c:pt>
                <c:pt idx="2404">
                  <c:v>322615</c:v>
                </c:pt>
                <c:pt idx="2405">
                  <c:v>322616</c:v>
                </c:pt>
                <c:pt idx="2406">
                  <c:v>321216</c:v>
                </c:pt>
                <c:pt idx="2407">
                  <c:v>319816</c:v>
                </c:pt>
                <c:pt idx="2408">
                  <c:v>318416</c:v>
                </c:pt>
                <c:pt idx="2409">
                  <c:v>320423</c:v>
                </c:pt>
                <c:pt idx="2410">
                  <c:v>319023</c:v>
                </c:pt>
                <c:pt idx="2411">
                  <c:v>317623</c:v>
                </c:pt>
                <c:pt idx="2412">
                  <c:v>316223</c:v>
                </c:pt>
                <c:pt idx="2413">
                  <c:v>314823</c:v>
                </c:pt>
                <c:pt idx="2414">
                  <c:v>320163</c:v>
                </c:pt>
                <c:pt idx="2415">
                  <c:v>318763</c:v>
                </c:pt>
                <c:pt idx="2416">
                  <c:v>317363</c:v>
                </c:pt>
                <c:pt idx="2417">
                  <c:v>326664</c:v>
                </c:pt>
                <c:pt idx="2418">
                  <c:v>325264</c:v>
                </c:pt>
                <c:pt idx="2419">
                  <c:v>323864</c:v>
                </c:pt>
                <c:pt idx="2420">
                  <c:v>322464</c:v>
                </c:pt>
                <c:pt idx="2421">
                  <c:v>321064</c:v>
                </c:pt>
                <c:pt idx="2422">
                  <c:v>319664</c:v>
                </c:pt>
                <c:pt idx="2423">
                  <c:v>318264</c:v>
                </c:pt>
                <c:pt idx="2424">
                  <c:v>316864</c:v>
                </c:pt>
                <c:pt idx="2425">
                  <c:v>315464</c:v>
                </c:pt>
                <c:pt idx="2426">
                  <c:v>326640</c:v>
                </c:pt>
                <c:pt idx="2427">
                  <c:v>325240</c:v>
                </c:pt>
                <c:pt idx="2428">
                  <c:v>323840</c:v>
                </c:pt>
                <c:pt idx="2429">
                  <c:v>322440</c:v>
                </c:pt>
                <c:pt idx="2430">
                  <c:v>321040</c:v>
                </c:pt>
                <c:pt idx="2431">
                  <c:v>324401</c:v>
                </c:pt>
                <c:pt idx="2432">
                  <c:v>323001</c:v>
                </c:pt>
                <c:pt idx="2433">
                  <c:v>329295</c:v>
                </c:pt>
                <c:pt idx="2434">
                  <c:v>327895</c:v>
                </c:pt>
                <c:pt idx="2435">
                  <c:v>326495</c:v>
                </c:pt>
                <c:pt idx="2436">
                  <c:v>325095</c:v>
                </c:pt>
                <c:pt idx="2437">
                  <c:v>330666</c:v>
                </c:pt>
                <c:pt idx="2438">
                  <c:v>329266</c:v>
                </c:pt>
                <c:pt idx="2439">
                  <c:v>334639</c:v>
                </c:pt>
                <c:pt idx="2440">
                  <c:v>333239</c:v>
                </c:pt>
                <c:pt idx="2441">
                  <c:v>347923</c:v>
                </c:pt>
                <c:pt idx="2442">
                  <c:v>346523</c:v>
                </c:pt>
                <c:pt idx="2443">
                  <c:v>345123</c:v>
                </c:pt>
                <c:pt idx="2444">
                  <c:v>363953</c:v>
                </c:pt>
                <c:pt idx="2445">
                  <c:v>362553</c:v>
                </c:pt>
                <c:pt idx="2446">
                  <c:v>361153</c:v>
                </c:pt>
                <c:pt idx="2447">
                  <c:v>359753</c:v>
                </c:pt>
                <c:pt idx="2448">
                  <c:v>358353</c:v>
                </c:pt>
                <c:pt idx="2449">
                  <c:v>356953</c:v>
                </c:pt>
                <c:pt idx="2450">
                  <c:v>350815</c:v>
                </c:pt>
                <c:pt idx="2451">
                  <c:v>356163</c:v>
                </c:pt>
                <c:pt idx="2452">
                  <c:v>354763</c:v>
                </c:pt>
                <c:pt idx="2453">
                  <c:v>362913</c:v>
                </c:pt>
                <c:pt idx="2454">
                  <c:v>373870</c:v>
                </c:pt>
                <c:pt idx="2455">
                  <c:v>372470</c:v>
                </c:pt>
                <c:pt idx="2456">
                  <c:v>371070</c:v>
                </c:pt>
                <c:pt idx="2457">
                  <c:v>376604</c:v>
                </c:pt>
                <c:pt idx="2458">
                  <c:v>375204</c:v>
                </c:pt>
                <c:pt idx="2459">
                  <c:v>373804</c:v>
                </c:pt>
                <c:pt idx="2460">
                  <c:v>372404</c:v>
                </c:pt>
                <c:pt idx="2461">
                  <c:v>371004</c:v>
                </c:pt>
                <c:pt idx="2462">
                  <c:v>369604</c:v>
                </c:pt>
                <c:pt idx="2463">
                  <c:v>368204</c:v>
                </c:pt>
                <c:pt idx="2464">
                  <c:v>366804</c:v>
                </c:pt>
                <c:pt idx="2465">
                  <c:v>365404</c:v>
                </c:pt>
                <c:pt idx="2466">
                  <c:v>366925</c:v>
                </c:pt>
                <c:pt idx="2467">
                  <c:v>377667</c:v>
                </c:pt>
                <c:pt idx="2468">
                  <c:v>376267</c:v>
                </c:pt>
                <c:pt idx="2469">
                  <c:v>374867</c:v>
                </c:pt>
                <c:pt idx="2470">
                  <c:v>383277</c:v>
                </c:pt>
                <c:pt idx="2471">
                  <c:v>381877</c:v>
                </c:pt>
                <c:pt idx="2472">
                  <c:v>380477</c:v>
                </c:pt>
                <c:pt idx="2473">
                  <c:v>379077</c:v>
                </c:pt>
                <c:pt idx="2474">
                  <c:v>377677</c:v>
                </c:pt>
                <c:pt idx="2475">
                  <c:v>385735</c:v>
                </c:pt>
                <c:pt idx="2476">
                  <c:v>384335</c:v>
                </c:pt>
                <c:pt idx="2477">
                  <c:v>382935</c:v>
                </c:pt>
                <c:pt idx="2478">
                  <c:v>387746</c:v>
                </c:pt>
                <c:pt idx="2479">
                  <c:v>386346</c:v>
                </c:pt>
                <c:pt idx="2480">
                  <c:v>384946</c:v>
                </c:pt>
                <c:pt idx="2481">
                  <c:v>390818</c:v>
                </c:pt>
                <c:pt idx="2482">
                  <c:v>389418</c:v>
                </c:pt>
                <c:pt idx="2483">
                  <c:v>388018</c:v>
                </c:pt>
                <c:pt idx="2484">
                  <c:v>386618</c:v>
                </c:pt>
                <c:pt idx="2485">
                  <c:v>385218</c:v>
                </c:pt>
                <c:pt idx="2486">
                  <c:v>395391</c:v>
                </c:pt>
                <c:pt idx="2487">
                  <c:v>393991</c:v>
                </c:pt>
                <c:pt idx="2488">
                  <c:v>392591</c:v>
                </c:pt>
                <c:pt idx="2489">
                  <c:v>396653</c:v>
                </c:pt>
                <c:pt idx="2490">
                  <c:v>395253</c:v>
                </c:pt>
                <c:pt idx="2491">
                  <c:v>393853</c:v>
                </c:pt>
                <c:pt idx="2492">
                  <c:v>397895</c:v>
                </c:pt>
                <c:pt idx="2493">
                  <c:v>396495</c:v>
                </c:pt>
                <c:pt idx="2494">
                  <c:v>415340</c:v>
                </c:pt>
                <c:pt idx="2495">
                  <c:v>413940</c:v>
                </c:pt>
                <c:pt idx="2496">
                  <c:v>422379</c:v>
                </c:pt>
                <c:pt idx="2497">
                  <c:v>427181</c:v>
                </c:pt>
                <c:pt idx="2498">
                  <c:v>425781</c:v>
                </c:pt>
                <c:pt idx="2499">
                  <c:v>424381</c:v>
                </c:pt>
                <c:pt idx="2500">
                  <c:v>422981</c:v>
                </c:pt>
                <c:pt idx="2501">
                  <c:v>421581</c:v>
                </c:pt>
                <c:pt idx="2502">
                  <c:v>420181</c:v>
                </c:pt>
                <c:pt idx="2503">
                  <c:v>418781</c:v>
                </c:pt>
                <c:pt idx="2504">
                  <c:v>417381</c:v>
                </c:pt>
                <c:pt idx="2505">
                  <c:v>425932</c:v>
                </c:pt>
                <c:pt idx="2506">
                  <c:v>424532</c:v>
                </c:pt>
                <c:pt idx="2507">
                  <c:v>423132</c:v>
                </c:pt>
                <c:pt idx="2508">
                  <c:v>421732</c:v>
                </c:pt>
                <c:pt idx="2509">
                  <c:v>420332</c:v>
                </c:pt>
                <c:pt idx="2510">
                  <c:v>418932</c:v>
                </c:pt>
                <c:pt idx="2511">
                  <c:v>417532</c:v>
                </c:pt>
                <c:pt idx="2512">
                  <c:v>422558</c:v>
                </c:pt>
                <c:pt idx="2513">
                  <c:v>421158</c:v>
                </c:pt>
                <c:pt idx="2514">
                  <c:v>419758</c:v>
                </c:pt>
                <c:pt idx="2515">
                  <c:v>418358</c:v>
                </c:pt>
                <c:pt idx="2516">
                  <c:v>416958</c:v>
                </c:pt>
                <c:pt idx="2517">
                  <c:v>420386</c:v>
                </c:pt>
                <c:pt idx="2518">
                  <c:v>418986</c:v>
                </c:pt>
                <c:pt idx="2519">
                  <c:v>426089</c:v>
                </c:pt>
                <c:pt idx="2520">
                  <c:v>424689</c:v>
                </c:pt>
                <c:pt idx="2521">
                  <c:v>423289</c:v>
                </c:pt>
                <c:pt idx="2522">
                  <c:v>440370</c:v>
                </c:pt>
                <c:pt idx="2523">
                  <c:v>438970</c:v>
                </c:pt>
                <c:pt idx="2524">
                  <c:v>437570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-685.1</c:v>
                </c:pt>
                <c:pt idx="1">
                  <c:v>-2725.1</c:v>
                </c:pt>
                <c:pt idx="2">
                  <c:v>-1439.8999999999999</c:v>
                </c:pt>
                <c:pt idx="3">
                  <c:v>-3479.8999999999996</c:v>
                </c:pt>
                <c:pt idx="4">
                  <c:v>-4493.0999999999995</c:v>
                </c:pt>
                <c:pt idx="5">
                  <c:v>-5358.4</c:v>
                </c:pt>
                <c:pt idx="6">
                  <c:v>-7398.4</c:v>
                </c:pt>
                <c:pt idx="7">
                  <c:v>-7719.7</c:v>
                </c:pt>
                <c:pt idx="8">
                  <c:v>-8627.5</c:v>
                </c:pt>
                <c:pt idx="9">
                  <c:v>-10667.5</c:v>
                </c:pt>
                <c:pt idx="10">
                  <c:v>-8479.6</c:v>
                </c:pt>
                <c:pt idx="11">
                  <c:v>-8595.2000000000007</c:v>
                </c:pt>
                <c:pt idx="12">
                  <c:v>-9159.6</c:v>
                </c:pt>
                <c:pt idx="13">
                  <c:v>-10849.4</c:v>
                </c:pt>
                <c:pt idx="14">
                  <c:v>-9317.6999999999989</c:v>
                </c:pt>
                <c:pt idx="15">
                  <c:v>-7836.9999999999991</c:v>
                </c:pt>
                <c:pt idx="16">
                  <c:v>-5873.4999999999991</c:v>
                </c:pt>
                <c:pt idx="17">
                  <c:v>-6356.2999999999993</c:v>
                </c:pt>
                <c:pt idx="18">
                  <c:v>-7037.9999999999991</c:v>
                </c:pt>
                <c:pt idx="19">
                  <c:v>-9078</c:v>
                </c:pt>
                <c:pt idx="20">
                  <c:v>-8938.6</c:v>
                </c:pt>
                <c:pt idx="21">
                  <c:v>-10978.6</c:v>
                </c:pt>
                <c:pt idx="22">
                  <c:v>-11719.800000000001</c:v>
                </c:pt>
                <c:pt idx="23">
                  <c:v>-13759.800000000001</c:v>
                </c:pt>
                <c:pt idx="24">
                  <c:v>-13489.500000000002</c:v>
                </c:pt>
                <c:pt idx="25">
                  <c:v>-14793.400000000001</c:v>
                </c:pt>
                <c:pt idx="26">
                  <c:v>-12654.800000000001</c:v>
                </c:pt>
                <c:pt idx="27">
                  <c:v>-11762.300000000001</c:v>
                </c:pt>
                <c:pt idx="28">
                  <c:v>-13802.300000000001</c:v>
                </c:pt>
                <c:pt idx="29">
                  <c:v>-13299.1</c:v>
                </c:pt>
                <c:pt idx="30">
                  <c:v>-12447.4</c:v>
                </c:pt>
                <c:pt idx="31">
                  <c:v>-11458</c:v>
                </c:pt>
                <c:pt idx="32">
                  <c:v>-12189</c:v>
                </c:pt>
                <c:pt idx="33">
                  <c:v>-11740.2</c:v>
                </c:pt>
                <c:pt idx="34">
                  <c:v>-12044.5</c:v>
                </c:pt>
                <c:pt idx="35">
                  <c:v>-11753.8</c:v>
                </c:pt>
                <c:pt idx="36">
                  <c:v>-9725.6999999999989</c:v>
                </c:pt>
                <c:pt idx="37">
                  <c:v>-8428.5999999999985</c:v>
                </c:pt>
                <c:pt idx="38">
                  <c:v>-9145.9999999999982</c:v>
                </c:pt>
                <c:pt idx="39">
                  <c:v>-9916.0999999999985</c:v>
                </c:pt>
                <c:pt idx="40">
                  <c:v>-9706.9999999999982</c:v>
                </c:pt>
                <c:pt idx="41">
                  <c:v>-11746.999999999998</c:v>
                </c:pt>
                <c:pt idx="42">
                  <c:v>-11616.099999999999</c:v>
                </c:pt>
                <c:pt idx="43">
                  <c:v>-13178.399999999998</c:v>
                </c:pt>
                <c:pt idx="44">
                  <c:v>-14820.599999999999</c:v>
                </c:pt>
                <c:pt idx="45">
                  <c:v>-16102.399999999998</c:v>
                </c:pt>
                <c:pt idx="46">
                  <c:v>-17402.899999999998</c:v>
                </c:pt>
                <c:pt idx="47">
                  <c:v>-18036.999999999996</c:v>
                </c:pt>
                <c:pt idx="48">
                  <c:v>-17936.699999999997</c:v>
                </c:pt>
                <c:pt idx="49">
                  <c:v>-16976.199999999997</c:v>
                </c:pt>
                <c:pt idx="50">
                  <c:v>-19016.199999999997</c:v>
                </c:pt>
                <c:pt idx="51">
                  <c:v>-21056.199999999997</c:v>
                </c:pt>
                <c:pt idx="52">
                  <c:v>-21569.599999999999</c:v>
                </c:pt>
                <c:pt idx="53">
                  <c:v>-22334.6</c:v>
                </c:pt>
                <c:pt idx="54">
                  <c:v>-24374.6</c:v>
                </c:pt>
                <c:pt idx="55">
                  <c:v>-23689.5</c:v>
                </c:pt>
                <c:pt idx="56">
                  <c:v>-24468.1</c:v>
                </c:pt>
                <c:pt idx="57">
                  <c:v>-24270.899999999998</c:v>
                </c:pt>
                <c:pt idx="58">
                  <c:v>-22489.3</c:v>
                </c:pt>
                <c:pt idx="59">
                  <c:v>-23318.899999999998</c:v>
                </c:pt>
                <c:pt idx="60">
                  <c:v>-22905.8</c:v>
                </c:pt>
                <c:pt idx="61">
                  <c:v>-24531</c:v>
                </c:pt>
                <c:pt idx="62">
                  <c:v>-23590.9</c:v>
                </c:pt>
                <c:pt idx="63">
                  <c:v>-22825.9</c:v>
                </c:pt>
                <c:pt idx="64">
                  <c:v>-22542</c:v>
                </c:pt>
                <c:pt idx="65">
                  <c:v>-22803.8</c:v>
                </c:pt>
                <c:pt idx="66">
                  <c:v>-23142.1</c:v>
                </c:pt>
                <c:pt idx="67">
                  <c:v>-22722.199999999997</c:v>
                </c:pt>
                <c:pt idx="68">
                  <c:v>-22737.499999999996</c:v>
                </c:pt>
                <c:pt idx="69">
                  <c:v>-19293.299999999996</c:v>
                </c:pt>
                <c:pt idx="70">
                  <c:v>-17283.899999999994</c:v>
                </c:pt>
                <c:pt idx="71">
                  <c:v>-17067.999999999993</c:v>
                </c:pt>
                <c:pt idx="72">
                  <c:v>-17197.199999999993</c:v>
                </c:pt>
                <c:pt idx="73">
                  <c:v>-16986.399999999994</c:v>
                </c:pt>
                <c:pt idx="74">
                  <c:v>-16765.399999999994</c:v>
                </c:pt>
                <c:pt idx="75">
                  <c:v>-18805.399999999994</c:v>
                </c:pt>
                <c:pt idx="76">
                  <c:v>-18519.799999999996</c:v>
                </c:pt>
                <c:pt idx="77">
                  <c:v>-18104.999999999996</c:v>
                </c:pt>
                <c:pt idx="78">
                  <c:v>-20144.999999999996</c:v>
                </c:pt>
                <c:pt idx="79">
                  <c:v>-22184.999999999996</c:v>
                </c:pt>
                <c:pt idx="80">
                  <c:v>-21375.799999999996</c:v>
                </c:pt>
                <c:pt idx="81">
                  <c:v>-22235.999999999996</c:v>
                </c:pt>
                <c:pt idx="82">
                  <c:v>-21443.799999999996</c:v>
                </c:pt>
                <c:pt idx="83">
                  <c:v>-23483.799999999996</c:v>
                </c:pt>
                <c:pt idx="84">
                  <c:v>-23305.299999999996</c:v>
                </c:pt>
                <c:pt idx="85">
                  <c:v>-25345.299999999996</c:v>
                </c:pt>
                <c:pt idx="86">
                  <c:v>-27385.299999999996</c:v>
                </c:pt>
                <c:pt idx="87">
                  <c:v>-27473.699999999997</c:v>
                </c:pt>
                <c:pt idx="88">
                  <c:v>-27692.999999999996</c:v>
                </c:pt>
                <c:pt idx="89">
                  <c:v>-29005.399999999998</c:v>
                </c:pt>
                <c:pt idx="90">
                  <c:v>-29034.3</c:v>
                </c:pt>
                <c:pt idx="91">
                  <c:v>-30035.599999999999</c:v>
                </c:pt>
                <c:pt idx="92">
                  <c:v>-30662.899999999998</c:v>
                </c:pt>
                <c:pt idx="93">
                  <c:v>-30972.3</c:v>
                </c:pt>
                <c:pt idx="94">
                  <c:v>-31864.799999999999</c:v>
                </c:pt>
                <c:pt idx="95">
                  <c:v>-33904.800000000003</c:v>
                </c:pt>
                <c:pt idx="96">
                  <c:v>-31613.200000000004</c:v>
                </c:pt>
                <c:pt idx="97">
                  <c:v>-30207.300000000003</c:v>
                </c:pt>
                <c:pt idx="98">
                  <c:v>-29362.400000000001</c:v>
                </c:pt>
                <c:pt idx="99">
                  <c:v>-31004.600000000002</c:v>
                </c:pt>
                <c:pt idx="100">
                  <c:v>-29782.300000000003</c:v>
                </c:pt>
                <c:pt idx="101">
                  <c:v>-30202.200000000004</c:v>
                </c:pt>
                <c:pt idx="102">
                  <c:v>-28254.000000000004</c:v>
                </c:pt>
                <c:pt idx="103">
                  <c:v>-28221.700000000004</c:v>
                </c:pt>
                <c:pt idx="104">
                  <c:v>-28942.500000000004</c:v>
                </c:pt>
                <c:pt idx="105">
                  <c:v>-28106.100000000002</c:v>
                </c:pt>
                <c:pt idx="106">
                  <c:v>-28447.800000000003</c:v>
                </c:pt>
                <c:pt idx="107">
                  <c:v>-26190.200000000004</c:v>
                </c:pt>
                <c:pt idx="108">
                  <c:v>-26406.100000000006</c:v>
                </c:pt>
                <c:pt idx="109">
                  <c:v>-23602.800000000007</c:v>
                </c:pt>
                <c:pt idx="110">
                  <c:v>-24886.300000000007</c:v>
                </c:pt>
                <c:pt idx="111">
                  <c:v>-26926.300000000007</c:v>
                </c:pt>
                <c:pt idx="112">
                  <c:v>-28966.300000000007</c:v>
                </c:pt>
                <c:pt idx="113">
                  <c:v>-29132.900000000005</c:v>
                </c:pt>
                <c:pt idx="114">
                  <c:v>-29216.200000000004</c:v>
                </c:pt>
                <c:pt idx="115">
                  <c:v>-29991.400000000005</c:v>
                </c:pt>
                <c:pt idx="116">
                  <c:v>-31120.200000000004</c:v>
                </c:pt>
                <c:pt idx="117">
                  <c:v>-31150.800000000003</c:v>
                </c:pt>
                <c:pt idx="118">
                  <c:v>-32918.800000000003</c:v>
                </c:pt>
                <c:pt idx="119">
                  <c:v>-33165.300000000003</c:v>
                </c:pt>
                <c:pt idx="120">
                  <c:v>-32373.100000000002</c:v>
                </c:pt>
                <c:pt idx="121">
                  <c:v>-31761.100000000002</c:v>
                </c:pt>
                <c:pt idx="122">
                  <c:v>-30644.2</c:v>
                </c:pt>
                <c:pt idx="123">
                  <c:v>-32684.2</c:v>
                </c:pt>
                <c:pt idx="124">
                  <c:v>-32196.3</c:v>
                </c:pt>
                <c:pt idx="125">
                  <c:v>-32099.399999999998</c:v>
                </c:pt>
                <c:pt idx="126">
                  <c:v>-32478.499999999996</c:v>
                </c:pt>
                <c:pt idx="127">
                  <c:v>-33136.399999999994</c:v>
                </c:pt>
                <c:pt idx="128">
                  <c:v>-35176.399999999994</c:v>
                </c:pt>
                <c:pt idx="129">
                  <c:v>-35682.999999999993</c:v>
                </c:pt>
                <c:pt idx="130">
                  <c:v>-36118.19999999999</c:v>
                </c:pt>
                <c:pt idx="131">
                  <c:v>-36012.799999999988</c:v>
                </c:pt>
                <c:pt idx="132">
                  <c:v>-33926.899999999987</c:v>
                </c:pt>
                <c:pt idx="133">
                  <c:v>-34137.69999999999</c:v>
                </c:pt>
                <c:pt idx="134">
                  <c:v>-34695.299999999988</c:v>
                </c:pt>
                <c:pt idx="135">
                  <c:v>-35145.799999999988</c:v>
                </c:pt>
                <c:pt idx="136">
                  <c:v>-34674.899999999987</c:v>
                </c:pt>
                <c:pt idx="137">
                  <c:v>-36714.899999999987</c:v>
                </c:pt>
                <c:pt idx="138">
                  <c:v>-37609.099999999984</c:v>
                </c:pt>
                <c:pt idx="139">
                  <c:v>-39054.099999999984</c:v>
                </c:pt>
                <c:pt idx="140">
                  <c:v>-38868.799999999981</c:v>
                </c:pt>
                <c:pt idx="141">
                  <c:v>-39137.39999999998</c:v>
                </c:pt>
                <c:pt idx="142">
                  <c:v>-41177.39999999998</c:v>
                </c:pt>
                <c:pt idx="143">
                  <c:v>-41255.599999999977</c:v>
                </c:pt>
                <c:pt idx="144">
                  <c:v>-40395.39999999998</c:v>
                </c:pt>
                <c:pt idx="145">
                  <c:v>-38571.299999999981</c:v>
                </c:pt>
                <c:pt idx="146">
                  <c:v>-38853.499999999978</c:v>
                </c:pt>
                <c:pt idx="147">
                  <c:v>-37070.199999999975</c:v>
                </c:pt>
                <c:pt idx="148">
                  <c:v>-37116.099999999977</c:v>
                </c:pt>
                <c:pt idx="149">
                  <c:v>-37170.499999999978</c:v>
                </c:pt>
                <c:pt idx="150">
                  <c:v>-37561.499999999978</c:v>
                </c:pt>
                <c:pt idx="151">
                  <c:v>-37248.699999999975</c:v>
                </c:pt>
                <c:pt idx="152">
                  <c:v>-39288.699999999975</c:v>
                </c:pt>
                <c:pt idx="153">
                  <c:v>-39550.499999999978</c:v>
                </c:pt>
                <c:pt idx="154">
                  <c:v>-38970.799999999981</c:v>
                </c:pt>
                <c:pt idx="155">
                  <c:v>-36147.099999999984</c:v>
                </c:pt>
                <c:pt idx="156">
                  <c:v>-34639.199999999983</c:v>
                </c:pt>
                <c:pt idx="157">
                  <c:v>-34142.799999999981</c:v>
                </c:pt>
                <c:pt idx="158">
                  <c:v>-35388.89999999998</c:v>
                </c:pt>
                <c:pt idx="159">
                  <c:v>-37428.89999999998</c:v>
                </c:pt>
                <c:pt idx="160">
                  <c:v>-35412.699999999983</c:v>
                </c:pt>
                <c:pt idx="161">
                  <c:v>-34589.89999999998</c:v>
                </c:pt>
                <c:pt idx="162">
                  <c:v>-35147.499999999978</c:v>
                </c:pt>
                <c:pt idx="163">
                  <c:v>-33892.89999999998</c:v>
                </c:pt>
                <c:pt idx="164">
                  <c:v>-35082.89999999998</c:v>
                </c:pt>
                <c:pt idx="165">
                  <c:v>-34071.39999999998</c:v>
                </c:pt>
                <c:pt idx="166">
                  <c:v>-35057.39999999998</c:v>
                </c:pt>
                <c:pt idx="167">
                  <c:v>-34035.699999999983</c:v>
                </c:pt>
                <c:pt idx="168">
                  <c:v>-30815.899999999983</c:v>
                </c:pt>
                <c:pt idx="169">
                  <c:v>-30945.099999999984</c:v>
                </c:pt>
                <c:pt idx="170">
                  <c:v>-31019.899999999983</c:v>
                </c:pt>
                <c:pt idx="171">
                  <c:v>-28915.299999999985</c:v>
                </c:pt>
                <c:pt idx="172">
                  <c:v>-28270.999999999985</c:v>
                </c:pt>
                <c:pt idx="173">
                  <c:v>-26698.499999999985</c:v>
                </c:pt>
                <c:pt idx="174">
                  <c:v>-25768.599999999984</c:v>
                </c:pt>
                <c:pt idx="175">
                  <c:v>-26725.699999999983</c:v>
                </c:pt>
                <c:pt idx="176">
                  <c:v>-24238.599999999984</c:v>
                </c:pt>
                <c:pt idx="177">
                  <c:v>-24600.699999999983</c:v>
                </c:pt>
                <c:pt idx="178">
                  <c:v>-26640.699999999983</c:v>
                </c:pt>
                <c:pt idx="179">
                  <c:v>-25902.899999999983</c:v>
                </c:pt>
                <c:pt idx="180">
                  <c:v>-27400.599999999984</c:v>
                </c:pt>
                <c:pt idx="181">
                  <c:v>-26315.999999999985</c:v>
                </c:pt>
                <c:pt idx="182">
                  <c:v>-27903.799999999985</c:v>
                </c:pt>
                <c:pt idx="183">
                  <c:v>-29943.799999999985</c:v>
                </c:pt>
                <c:pt idx="184">
                  <c:v>-29353.899999999983</c:v>
                </c:pt>
                <c:pt idx="185">
                  <c:v>-31393.899999999983</c:v>
                </c:pt>
                <c:pt idx="186">
                  <c:v>-33433.89999999998</c:v>
                </c:pt>
                <c:pt idx="187">
                  <c:v>-32391.799999999981</c:v>
                </c:pt>
                <c:pt idx="188">
                  <c:v>-30497.999999999982</c:v>
                </c:pt>
                <c:pt idx="189">
                  <c:v>-32537.999999999982</c:v>
                </c:pt>
                <c:pt idx="190">
                  <c:v>-34577.999999999985</c:v>
                </c:pt>
                <c:pt idx="191">
                  <c:v>-33991.499999999985</c:v>
                </c:pt>
                <c:pt idx="192">
                  <c:v>-35161.099999999984</c:v>
                </c:pt>
                <c:pt idx="193">
                  <c:v>-36704.699999999983</c:v>
                </c:pt>
                <c:pt idx="194">
                  <c:v>-36640.099999999984</c:v>
                </c:pt>
                <c:pt idx="195">
                  <c:v>-36121.599999999984</c:v>
                </c:pt>
                <c:pt idx="196">
                  <c:v>-37292.899999999987</c:v>
                </c:pt>
                <c:pt idx="197">
                  <c:v>-35832.599999999984</c:v>
                </c:pt>
                <c:pt idx="198">
                  <c:v>-34588.199999999983</c:v>
                </c:pt>
                <c:pt idx="199">
                  <c:v>-33967.699999999983</c:v>
                </c:pt>
                <c:pt idx="200">
                  <c:v>-33173.799999999981</c:v>
                </c:pt>
                <c:pt idx="201">
                  <c:v>-32928.999999999978</c:v>
                </c:pt>
                <c:pt idx="202">
                  <c:v>-31210.299999999977</c:v>
                </c:pt>
                <c:pt idx="203">
                  <c:v>-33250.299999999974</c:v>
                </c:pt>
                <c:pt idx="204">
                  <c:v>-35290.299999999974</c:v>
                </c:pt>
                <c:pt idx="205">
                  <c:v>-36000.899999999972</c:v>
                </c:pt>
                <c:pt idx="206">
                  <c:v>-34496.399999999972</c:v>
                </c:pt>
                <c:pt idx="207">
                  <c:v>-36536.399999999972</c:v>
                </c:pt>
                <c:pt idx="208">
                  <c:v>-36339.199999999975</c:v>
                </c:pt>
                <c:pt idx="209">
                  <c:v>-37406.799999999974</c:v>
                </c:pt>
                <c:pt idx="210">
                  <c:v>-36716.599999999977</c:v>
                </c:pt>
                <c:pt idx="211">
                  <c:v>-38756.599999999977</c:v>
                </c:pt>
                <c:pt idx="212">
                  <c:v>-37535.999999999978</c:v>
                </c:pt>
                <c:pt idx="213">
                  <c:v>-37070.199999999975</c:v>
                </c:pt>
                <c:pt idx="214">
                  <c:v>-37935.499999999978</c:v>
                </c:pt>
                <c:pt idx="215">
                  <c:v>-37352.39999999998</c:v>
                </c:pt>
                <c:pt idx="216">
                  <c:v>-37126.299999999981</c:v>
                </c:pt>
                <c:pt idx="217">
                  <c:v>-38255.099999999984</c:v>
                </c:pt>
                <c:pt idx="218">
                  <c:v>-40295.099999999984</c:v>
                </c:pt>
                <c:pt idx="219">
                  <c:v>-41422.199999999983</c:v>
                </c:pt>
                <c:pt idx="220">
                  <c:v>-40383.499999999985</c:v>
                </c:pt>
                <c:pt idx="221">
                  <c:v>-39781.699999999983</c:v>
                </c:pt>
                <c:pt idx="222">
                  <c:v>-41347.39999999998</c:v>
                </c:pt>
                <c:pt idx="223">
                  <c:v>-40941.099999999977</c:v>
                </c:pt>
                <c:pt idx="224">
                  <c:v>-40587.499999999978</c:v>
                </c:pt>
                <c:pt idx="225">
                  <c:v>-40910.499999999978</c:v>
                </c:pt>
                <c:pt idx="226">
                  <c:v>-40963.199999999975</c:v>
                </c:pt>
                <c:pt idx="227">
                  <c:v>-38329.899999999972</c:v>
                </c:pt>
                <c:pt idx="228">
                  <c:v>-40369.899999999972</c:v>
                </c:pt>
                <c:pt idx="229">
                  <c:v>-39621.899999999972</c:v>
                </c:pt>
                <c:pt idx="230">
                  <c:v>-37632.899999999972</c:v>
                </c:pt>
                <c:pt idx="231">
                  <c:v>-37894.699999999975</c:v>
                </c:pt>
                <c:pt idx="232">
                  <c:v>-38328.199999999975</c:v>
                </c:pt>
                <c:pt idx="233">
                  <c:v>-37255.499999999978</c:v>
                </c:pt>
                <c:pt idx="234">
                  <c:v>-37372.799999999981</c:v>
                </c:pt>
                <c:pt idx="235">
                  <c:v>-39283.599999999984</c:v>
                </c:pt>
                <c:pt idx="236">
                  <c:v>-41323.599999999984</c:v>
                </c:pt>
                <c:pt idx="237">
                  <c:v>-40374.999999999985</c:v>
                </c:pt>
                <c:pt idx="238">
                  <c:v>-41111.099999999984</c:v>
                </c:pt>
                <c:pt idx="239">
                  <c:v>-43151.099999999984</c:v>
                </c:pt>
                <c:pt idx="240">
                  <c:v>-44036.799999999981</c:v>
                </c:pt>
                <c:pt idx="241">
                  <c:v>-41651.699999999983</c:v>
                </c:pt>
                <c:pt idx="242">
                  <c:v>-41524.199999999983</c:v>
                </c:pt>
                <c:pt idx="243">
                  <c:v>-40874.799999999981</c:v>
                </c:pt>
                <c:pt idx="244">
                  <c:v>-41230.099999999984</c:v>
                </c:pt>
                <c:pt idx="245">
                  <c:v>-43270.099999999984</c:v>
                </c:pt>
                <c:pt idx="246">
                  <c:v>-42681.899999999987</c:v>
                </c:pt>
                <c:pt idx="247">
                  <c:v>-43084.799999999988</c:v>
                </c:pt>
                <c:pt idx="248">
                  <c:v>-44281.599999999991</c:v>
                </c:pt>
                <c:pt idx="249">
                  <c:v>-44086.099999999991</c:v>
                </c:pt>
                <c:pt idx="250">
                  <c:v>-44978.599999999991</c:v>
                </c:pt>
                <c:pt idx="251">
                  <c:v>-45145.19999999999</c:v>
                </c:pt>
                <c:pt idx="252">
                  <c:v>-46489.899999999987</c:v>
                </c:pt>
                <c:pt idx="253">
                  <c:v>-47759.799999999988</c:v>
                </c:pt>
                <c:pt idx="254">
                  <c:v>-48650.599999999991</c:v>
                </c:pt>
                <c:pt idx="255">
                  <c:v>-49636.599999999991</c:v>
                </c:pt>
                <c:pt idx="256">
                  <c:v>-47946.799999999988</c:v>
                </c:pt>
                <c:pt idx="257">
                  <c:v>-45439.299999999988</c:v>
                </c:pt>
                <c:pt idx="258">
                  <c:v>-46063.19999999999</c:v>
                </c:pt>
                <c:pt idx="259">
                  <c:v>-44300.299999999988</c:v>
                </c:pt>
                <c:pt idx="260">
                  <c:v>-45291.399999999987</c:v>
                </c:pt>
                <c:pt idx="261">
                  <c:v>-44917.399999999987</c:v>
                </c:pt>
                <c:pt idx="262">
                  <c:v>-46435.499999999985</c:v>
                </c:pt>
                <c:pt idx="263">
                  <c:v>-45860.899999999987</c:v>
                </c:pt>
                <c:pt idx="264">
                  <c:v>-44478.799999999988</c:v>
                </c:pt>
                <c:pt idx="265">
                  <c:v>-42178.69999999999</c:v>
                </c:pt>
                <c:pt idx="266">
                  <c:v>-41417.099999999991</c:v>
                </c:pt>
                <c:pt idx="267">
                  <c:v>-41925.399999999994</c:v>
                </c:pt>
                <c:pt idx="268">
                  <c:v>-43965.399999999994</c:v>
                </c:pt>
                <c:pt idx="269">
                  <c:v>-43951.799999999996</c:v>
                </c:pt>
                <c:pt idx="270">
                  <c:v>-43127.299999999996</c:v>
                </c:pt>
                <c:pt idx="271">
                  <c:v>-42666.6</c:v>
                </c:pt>
                <c:pt idx="272">
                  <c:v>-41554.799999999996</c:v>
                </c:pt>
                <c:pt idx="273">
                  <c:v>-38537.299999999996</c:v>
                </c:pt>
                <c:pt idx="274">
                  <c:v>-40577.299999999996</c:v>
                </c:pt>
                <c:pt idx="275">
                  <c:v>-39846.299999999996</c:v>
                </c:pt>
                <c:pt idx="276">
                  <c:v>-41886.299999999996</c:v>
                </c:pt>
                <c:pt idx="277">
                  <c:v>-42156.6</c:v>
                </c:pt>
                <c:pt idx="278">
                  <c:v>-41095.799999999996</c:v>
                </c:pt>
                <c:pt idx="279">
                  <c:v>-40431.1</c:v>
                </c:pt>
                <c:pt idx="280">
                  <c:v>-42471.1</c:v>
                </c:pt>
                <c:pt idx="281">
                  <c:v>-41621.1</c:v>
                </c:pt>
                <c:pt idx="282">
                  <c:v>-43661.1</c:v>
                </c:pt>
                <c:pt idx="283">
                  <c:v>-45701.1</c:v>
                </c:pt>
                <c:pt idx="284">
                  <c:v>-45918.7</c:v>
                </c:pt>
                <c:pt idx="285">
                  <c:v>-46318.2</c:v>
                </c:pt>
                <c:pt idx="286">
                  <c:v>-44987.1</c:v>
                </c:pt>
                <c:pt idx="287">
                  <c:v>-43858.299999999996</c:v>
                </c:pt>
                <c:pt idx="288">
                  <c:v>-40264.499999999993</c:v>
                </c:pt>
                <c:pt idx="289">
                  <c:v>-39766.399999999994</c:v>
                </c:pt>
                <c:pt idx="290">
                  <c:v>-40903.699999999997</c:v>
                </c:pt>
                <c:pt idx="291">
                  <c:v>-41123</c:v>
                </c:pt>
                <c:pt idx="292">
                  <c:v>-43163</c:v>
                </c:pt>
                <c:pt idx="293">
                  <c:v>-44196.6</c:v>
                </c:pt>
                <c:pt idx="294">
                  <c:v>-42700.6</c:v>
                </c:pt>
                <c:pt idx="295">
                  <c:v>-43288.799999999996</c:v>
                </c:pt>
                <c:pt idx="296">
                  <c:v>-42491.499999999993</c:v>
                </c:pt>
                <c:pt idx="297">
                  <c:v>-44531.499999999993</c:v>
                </c:pt>
                <c:pt idx="298">
                  <c:v>-44660.69999999999</c:v>
                </c:pt>
                <c:pt idx="299">
                  <c:v>-46700.69999999999</c:v>
                </c:pt>
                <c:pt idx="300">
                  <c:v>-45816.69999999999</c:v>
                </c:pt>
                <c:pt idx="301">
                  <c:v>-46143.099999999991</c:v>
                </c:pt>
                <c:pt idx="302">
                  <c:v>-43713.799999999988</c:v>
                </c:pt>
                <c:pt idx="303">
                  <c:v>-45753.799999999988</c:v>
                </c:pt>
                <c:pt idx="304">
                  <c:v>-46438.899999999987</c:v>
                </c:pt>
                <c:pt idx="305">
                  <c:v>-46119.299999999988</c:v>
                </c:pt>
                <c:pt idx="306">
                  <c:v>-46205.999999999985</c:v>
                </c:pt>
                <c:pt idx="307">
                  <c:v>-45644.999999999985</c:v>
                </c:pt>
                <c:pt idx="308">
                  <c:v>-45850.699999999983</c:v>
                </c:pt>
                <c:pt idx="309">
                  <c:v>-47387.499999999985</c:v>
                </c:pt>
                <c:pt idx="310">
                  <c:v>-47744.499999999985</c:v>
                </c:pt>
                <c:pt idx="311">
                  <c:v>-47494.599999999984</c:v>
                </c:pt>
                <c:pt idx="312">
                  <c:v>-48276.599999999984</c:v>
                </c:pt>
                <c:pt idx="313">
                  <c:v>-44643.699999999983</c:v>
                </c:pt>
                <c:pt idx="314">
                  <c:v>-45253.999999999985</c:v>
                </c:pt>
                <c:pt idx="315">
                  <c:v>-42080.099999999984</c:v>
                </c:pt>
                <c:pt idx="316">
                  <c:v>-41139.999999999985</c:v>
                </c:pt>
                <c:pt idx="317">
                  <c:v>-43179.999999999985</c:v>
                </c:pt>
                <c:pt idx="318">
                  <c:v>-45219.999999999985</c:v>
                </c:pt>
                <c:pt idx="319">
                  <c:v>-45243.799999999988</c:v>
                </c:pt>
                <c:pt idx="320">
                  <c:v>-42445.599999999991</c:v>
                </c:pt>
                <c:pt idx="321">
                  <c:v>-44485.599999999991</c:v>
                </c:pt>
                <c:pt idx="322">
                  <c:v>-44390.399999999994</c:v>
                </c:pt>
                <c:pt idx="323">
                  <c:v>-45534.499999999993</c:v>
                </c:pt>
                <c:pt idx="324">
                  <c:v>-44465.19999999999</c:v>
                </c:pt>
                <c:pt idx="325">
                  <c:v>-43882.099999999991</c:v>
                </c:pt>
                <c:pt idx="326">
                  <c:v>-43322.799999999988</c:v>
                </c:pt>
                <c:pt idx="327">
                  <c:v>-41009.099999999991</c:v>
                </c:pt>
                <c:pt idx="328">
                  <c:v>-43049.099999999991</c:v>
                </c:pt>
                <c:pt idx="329">
                  <c:v>-41318.499999999993</c:v>
                </c:pt>
                <c:pt idx="330">
                  <c:v>-41255.599999999991</c:v>
                </c:pt>
                <c:pt idx="331">
                  <c:v>-40932.599999999991</c:v>
                </c:pt>
                <c:pt idx="332">
                  <c:v>-40618.099999999991</c:v>
                </c:pt>
                <c:pt idx="333">
                  <c:v>-41292.999999999993</c:v>
                </c:pt>
                <c:pt idx="334">
                  <c:v>-42994.69999999999</c:v>
                </c:pt>
                <c:pt idx="335">
                  <c:v>-45034.69999999999</c:v>
                </c:pt>
                <c:pt idx="336">
                  <c:v>-43985.799999999988</c:v>
                </c:pt>
                <c:pt idx="337">
                  <c:v>-45208.099999999991</c:v>
                </c:pt>
                <c:pt idx="338">
                  <c:v>-46280.799999999988</c:v>
                </c:pt>
                <c:pt idx="339">
                  <c:v>-45259.099999999991</c:v>
                </c:pt>
                <c:pt idx="340">
                  <c:v>-47299.099999999991</c:v>
                </c:pt>
                <c:pt idx="341">
                  <c:v>-49339.099999999991</c:v>
                </c:pt>
                <c:pt idx="342">
                  <c:v>-49067.099999999991</c:v>
                </c:pt>
                <c:pt idx="343">
                  <c:v>-47853.299999999988</c:v>
                </c:pt>
                <c:pt idx="344">
                  <c:v>-48346.299999999988</c:v>
                </c:pt>
                <c:pt idx="345">
                  <c:v>-48191.599999999991</c:v>
                </c:pt>
                <c:pt idx="346">
                  <c:v>-48274.899999999994</c:v>
                </c:pt>
                <c:pt idx="347">
                  <c:v>-47948.499999999993</c:v>
                </c:pt>
                <c:pt idx="348">
                  <c:v>-49492.099999999991</c:v>
                </c:pt>
                <c:pt idx="349">
                  <c:v>-50114.299999999988</c:v>
                </c:pt>
                <c:pt idx="350">
                  <c:v>-50918.399999999987</c:v>
                </c:pt>
                <c:pt idx="351">
                  <c:v>-47040.69999999999</c:v>
                </c:pt>
                <c:pt idx="352">
                  <c:v>-47081.499999999993</c:v>
                </c:pt>
                <c:pt idx="353">
                  <c:v>-47098.499999999993</c:v>
                </c:pt>
                <c:pt idx="354">
                  <c:v>-47463.999999999993</c:v>
                </c:pt>
                <c:pt idx="355">
                  <c:v>-47484.399999999994</c:v>
                </c:pt>
                <c:pt idx="356">
                  <c:v>-47157.999999999993</c:v>
                </c:pt>
                <c:pt idx="357">
                  <c:v>-47521.799999999996</c:v>
                </c:pt>
                <c:pt idx="358">
                  <c:v>-49561.799999999996</c:v>
                </c:pt>
                <c:pt idx="359">
                  <c:v>-48995.7</c:v>
                </c:pt>
                <c:pt idx="360">
                  <c:v>-48382</c:v>
                </c:pt>
                <c:pt idx="361">
                  <c:v>-48543.5</c:v>
                </c:pt>
                <c:pt idx="362">
                  <c:v>-49106.2</c:v>
                </c:pt>
                <c:pt idx="363">
                  <c:v>-48451.7</c:v>
                </c:pt>
                <c:pt idx="364">
                  <c:v>-47576.2</c:v>
                </c:pt>
                <c:pt idx="365">
                  <c:v>-47379</c:v>
                </c:pt>
                <c:pt idx="366">
                  <c:v>-48138.9</c:v>
                </c:pt>
                <c:pt idx="367">
                  <c:v>-48108.3</c:v>
                </c:pt>
                <c:pt idx="368">
                  <c:v>-48252.800000000003</c:v>
                </c:pt>
                <c:pt idx="369">
                  <c:v>-48538.400000000001</c:v>
                </c:pt>
                <c:pt idx="370">
                  <c:v>-48786.6</c:v>
                </c:pt>
                <c:pt idx="371">
                  <c:v>-48040.299999999996</c:v>
                </c:pt>
                <c:pt idx="372">
                  <c:v>-48670.999999999993</c:v>
                </c:pt>
                <c:pt idx="373">
                  <c:v>-49119.799999999996</c:v>
                </c:pt>
                <c:pt idx="374">
                  <c:v>-45332.2</c:v>
                </c:pt>
                <c:pt idx="375">
                  <c:v>-45061.899999999994</c:v>
                </c:pt>
                <c:pt idx="376">
                  <c:v>-44426.099999999991</c:v>
                </c:pt>
                <c:pt idx="377">
                  <c:v>-43288.799999999988</c:v>
                </c:pt>
                <c:pt idx="378">
                  <c:v>-43178.299999999988</c:v>
                </c:pt>
                <c:pt idx="379">
                  <c:v>-43536.999999999985</c:v>
                </c:pt>
                <c:pt idx="380">
                  <c:v>-42635.999999999985</c:v>
                </c:pt>
                <c:pt idx="381">
                  <c:v>-41614.299999999988</c:v>
                </c:pt>
                <c:pt idx="382">
                  <c:v>-40584.099999999991</c:v>
                </c:pt>
                <c:pt idx="383">
                  <c:v>-39949.999999999993</c:v>
                </c:pt>
                <c:pt idx="384">
                  <c:v>-40711.599999999991</c:v>
                </c:pt>
                <c:pt idx="385">
                  <c:v>-38805.899999999994</c:v>
                </c:pt>
                <c:pt idx="386">
                  <c:v>-40845.899999999994</c:v>
                </c:pt>
                <c:pt idx="387">
                  <c:v>-41651.699999999997</c:v>
                </c:pt>
                <c:pt idx="388">
                  <c:v>-41140</c:v>
                </c:pt>
                <c:pt idx="389">
                  <c:v>-41248.800000000003</c:v>
                </c:pt>
                <c:pt idx="390">
                  <c:v>-41738.400000000001</c:v>
                </c:pt>
                <c:pt idx="391">
                  <c:v>-41418.800000000003</c:v>
                </c:pt>
                <c:pt idx="392">
                  <c:v>-39089.800000000003</c:v>
                </c:pt>
                <c:pt idx="393">
                  <c:v>-39929.600000000006</c:v>
                </c:pt>
                <c:pt idx="394">
                  <c:v>-38972.500000000007</c:v>
                </c:pt>
                <c:pt idx="395">
                  <c:v>-38889.200000000004</c:v>
                </c:pt>
                <c:pt idx="396">
                  <c:v>-36604.400000000001</c:v>
                </c:pt>
                <c:pt idx="397">
                  <c:v>-36611.200000000004</c:v>
                </c:pt>
                <c:pt idx="398">
                  <c:v>-35802.000000000007</c:v>
                </c:pt>
                <c:pt idx="399">
                  <c:v>-37337.100000000006</c:v>
                </c:pt>
                <c:pt idx="400">
                  <c:v>-36244.000000000007</c:v>
                </c:pt>
                <c:pt idx="401">
                  <c:v>-36094.400000000009</c:v>
                </c:pt>
                <c:pt idx="402">
                  <c:v>-37352.400000000009</c:v>
                </c:pt>
                <c:pt idx="403">
                  <c:v>-35788.400000000009</c:v>
                </c:pt>
                <c:pt idx="404">
                  <c:v>-35815.600000000006</c:v>
                </c:pt>
                <c:pt idx="405">
                  <c:v>-35594.600000000006</c:v>
                </c:pt>
                <c:pt idx="406">
                  <c:v>-35934.600000000006</c:v>
                </c:pt>
                <c:pt idx="407">
                  <c:v>-34969.000000000007</c:v>
                </c:pt>
                <c:pt idx="408">
                  <c:v>-33252.000000000007</c:v>
                </c:pt>
                <c:pt idx="409">
                  <c:v>-35292.000000000007</c:v>
                </c:pt>
                <c:pt idx="410">
                  <c:v>-34181.900000000009</c:v>
                </c:pt>
                <c:pt idx="411">
                  <c:v>-34848.30000000001</c:v>
                </c:pt>
                <c:pt idx="412">
                  <c:v>-35458.600000000013</c:v>
                </c:pt>
                <c:pt idx="413">
                  <c:v>-35096.500000000015</c:v>
                </c:pt>
                <c:pt idx="414">
                  <c:v>-34931.600000000013</c:v>
                </c:pt>
                <c:pt idx="415">
                  <c:v>-31783.200000000012</c:v>
                </c:pt>
                <c:pt idx="416">
                  <c:v>-31971.900000000012</c:v>
                </c:pt>
                <c:pt idx="417">
                  <c:v>-28648.400000000012</c:v>
                </c:pt>
                <c:pt idx="418">
                  <c:v>-28599.100000000013</c:v>
                </c:pt>
                <c:pt idx="419">
                  <c:v>-30409.600000000013</c:v>
                </c:pt>
                <c:pt idx="420">
                  <c:v>-31392.200000000012</c:v>
                </c:pt>
                <c:pt idx="421">
                  <c:v>-32362.900000000012</c:v>
                </c:pt>
                <c:pt idx="422">
                  <c:v>-32243.900000000012</c:v>
                </c:pt>
                <c:pt idx="423">
                  <c:v>-30484.400000000012</c:v>
                </c:pt>
                <c:pt idx="424">
                  <c:v>-32524.400000000012</c:v>
                </c:pt>
                <c:pt idx="425">
                  <c:v>-33416.900000000009</c:v>
                </c:pt>
                <c:pt idx="426">
                  <c:v>-31679.500000000007</c:v>
                </c:pt>
                <c:pt idx="427">
                  <c:v>-32629.800000000007</c:v>
                </c:pt>
                <c:pt idx="428">
                  <c:v>-31467.000000000007</c:v>
                </c:pt>
                <c:pt idx="429">
                  <c:v>-31723.700000000008</c:v>
                </c:pt>
                <c:pt idx="430">
                  <c:v>-31742.400000000009</c:v>
                </c:pt>
                <c:pt idx="431">
                  <c:v>-30033.900000000009</c:v>
                </c:pt>
                <c:pt idx="432">
                  <c:v>-31183.100000000009</c:v>
                </c:pt>
                <c:pt idx="433">
                  <c:v>-31523.100000000009</c:v>
                </c:pt>
                <c:pt idx="434">
                  <c:v>-30627.200000000008</c:v>
                </c:pt>
                <c:pt idx="435">
                  <c:v>-30793.800000000007</c:v>
                </c:pt>
                <c:pt idx="436">
                  <c:v>-31269.800000000007</c:v>
                </c:pt>
                <c:pt idx="437">
                  <c:v>-32510.800000000007</c:v>
                </c:pt>
                <c:pt idx="438">
                  <c:v>-31744.100000000006</c:v>
                </c:pt>
                <c:pt idx="439">
                  <c:v>-30399.400000000005</c:v>
                </c:pt>
                <c:pt idx="440">
                  <c:v>-31696.500000000004</c:v>
                </c:pt>
                <c:pt idx="441">
                  <c:v>-31142.300000000003</c:v>
                </c:pt>
                <c:pt idx="442">
                  <c:v>-32165.700000000004</c:v>
                </c:pt>
                <c:pt idx="443">
                  <c:v>-32711.400000000005</c:v>
                </c:pt>
                <c:pt idx="444">
                  <c:v>-31412.600000000006</c:v>
                </c:pt>
                <c:pt idx="445">
                  <c:v>-31266.400000000005</c:v>
                </c:pt>
                <c:pt idx="446">
                  <c:v>-31699.900000000005</c:v>
                </c:pt>
                <c:pt idx="447">
                  <c:v>-30554.100000000006</c:v>
                </c:pt>
                <c:pt idx="448">
                  <c:v>-28517.500000000007</c:v>
                </c:pt>
                <c:pt idx="449">
                  <c:v>-30067.900000000009</c:v>
                </c:pt>
                <c:pt idx="450">
                  <c:v>-29590.200000000008</c:v>
                </c:pt>
                <c:pt idx="451">
                  <c:v>-31630.200000000008</c:v>
                </c:pt>
                <c:pt idx="452">
                  <c:v>-30639.100000000009</c:v>
                </c:pt>
                <c:pt idx="453">
                  <c:v>-31070.900000000009</c:v>
                </c:pt>
                <c:pt idx="454">
                  <c:v>-31603.000000000007</c:v>
                </c:pt>
                <c:pt idx="455">
                  <c:v>-29071.700000000008</c:v>
                </c:pt>
                <c:pt idx="456">
                  <c:v>-29379.400000000009</c:v>
                </c:pt>
                <c:pt idx="457">
                  <c:v>-30181.80000000001</c:v>
                </c:pt>
                <c:pt idx="458">
                  <c:v>-32221.80000000001</c:v>
                </c:pt>
                <c:pt idx="459">
                  <c:v>-31026.700000000012</c:v>
                </c:pt>
                <c:pt idx="460">
                  <c:v>-33066.700000000012</c:v>
                </c:pt>
                <c:pt idx="461">
                  <c:v>-32651.900000000012</c:v>
                </c:pt>
                <c:pt idx="462">
                  <c:v>-32228.600000000013</c:v>
                </c:pt>
                <c:pt idx="463">
                  <c:v>-32862.700000000012</c:v>
                </c:pt>
                <c:pt idx="464">
                  <c:v>-32918.80000000001</c:v>
                </c:pt>
                <c:pt idx="465">
                  <c:v>-32191.200000000012</c:v>
                </c:pt>
                <c:pt idx="466">
                  <c:v>-34231.200000000012</c:v>
                </c:pt>
                <c:pt idx="467">
                  <c:v>-34751.400000000009</c:v>
                </c:pt>
                <c:pt idx="468">
                  <c:v>-34113.900000000009</c:v>
                </c:pt>
                <c:pt idx="469">
                  <c:v>-36153.900000000009</c:v>
                </c:pt>
                <c:pt idx="470">
                  <c:v>-35878.500000000007</c:v>
                </c:pt>
                <c:pt idx="471">
                  <c:v>-34807.500000000007</c:v>
                </c:pt>
                <c:pt idx="472">
                  <c:v>-33348.900000000009</c:v>
                </c:pt>
                <c:pt idx="473">
                  <c:v>-35388.900000000009</c:v>
                </c:pt>
                <c:pt idx="474">
                  <c:v>-35360.000000000007</c:v>
                </c:pt>
                <c:pt idx="475">
                  <c:v>-35120.30000000001</c:v>
                </c:pt>
                <c:pt idx="476">
                  <c:v>-34358.700000000012</c:v>
                </c:pt>
                <c:pt idx="477">
                  <c:v>-34260.100000000013</c:v>
                </c:pt>
                <c:pt idx="478">
                  <c:v>-33758.600000000013</c:v>
                </c:pt>
                <c:pt idx="479">
                  <c:v>-31387.100000000013</c:v>
                </c:pt>
                <c:pt idx="480">
                  <c:v>-29838.400000000012</c:v>
                </c:pt>
                <c:pt idx="481">
                  <c:v>-30129.100000000013</c:v>
                </c:pt>
                <c:pt idx="482">
                  <c:v>-32169.100000000013</c:v>
                </c:pt>
                <c:pt idx="483">
                  <c:v>-32509.100000000013</c:v>
                </c:pt>
                <c:pt idx="484">
                  <c:v>-34549.100000000013</c:v>
                </c:pt>
                <c:pt idx="485">
                  <c:v>-35173.000000000015</c:v>
                </c:pt>
                <c:pt idx="486">
                  <c:v>-34603.500000000015</c:v>
                </c:pt>
                <c:pt idx="487">
                  <c:v>-35315.800000000017</c:v>
                </c:pt>
                <c:pt idx="488">
                  <c:v>-35402.500000000015</c:v>
                </c:pt>
                <c:pt idx="489">
                  <c:v>-34885.700000000012</c:v>
                </c:pt>
                <c:pt idx="490">
                  <c:v>-34717.400000000009</c:v>
                </c:pt>
                <c:pt idx="491">
                  <c:v>-33462.80000000001</c:v>
                </c:pt>
                <c:pt idx="492">
                  <c:v>-34499.80000000001</c:v>
                </c:pt>
                <c:pt idx="493">
                  <c:v>-35059.100000000013</c:v>
                </c:pt>
                <c:pt idx="494">
                  <c:v>-34642.600000000013</c:v>
                </c:pt>
                <c:pt idx="495">
                  <c:v>-36682.600000000013</c:v>
                </c:pt>
                <c:pt idx="496">
                  <c:v>-38010.30000000001</c:v>
                </c:pt>
                <c:pt idx="497">
                  <c:v>-37780.80000000001</c:v>
                </c:pt>
                <c:pt idx="498">
                  <c:v>-37989.900000000009</c:v>
                </c:pt>
                <c:pt idx="499">
                  <c:v>-36174.30000000001</c:v>
                </c:pt>
                <c:pt idx="500">
                  <c:v>-36910.400000000009</c:v>
                </c:pt>
                <c:pt idx="501">
                  <c:v>-37168.80000000001</c:v>
                </c:pt>
                <c:pt idx="502">
                  <c:v>-36866.200000000012</c:v>
                </c:pt>
                <c:pt idx="503">
                  <c:v>-37309.900000000009</c:v>
                </c:pt>
                <c:pt idx="504">
                  <c:v>-37927.000000000007</c:v>
                </c:pt>
                <c:pt idx="505">
                  <c:v>-36675.80000000001</c:v>
                </c:pt>
                <c:pt idx="506">
                  <c:v>-36031.500000000007</c:v>
                </c:pt>
                <c:pt idx="507">
                  <c:v>-37143.30000000001</c:v>
                </c:pt>
                <c:pt idx="508">
                  <c:v>-34166.600000000013</c:v>
                </c:pt>
                <c:pt idx="509">
                  <c:v>-35004.700000000012</c:v>
                </c:pt>
                <c:pt idx="510">
                  <c:v>-32689.30000000001</c:v>
                </c:pt>
                <c:pt idx="511">
                  <c:v>-32648.500000000011</c:v>
                </c:pt>
                <c:pt idx="512">
                  <c:v>-31164.400000000012</c:v>
                </c:pt>
                <c:pt idx="513">
                  <c:v>-30724.100000000013</c:v>
                </c:pt>
                <c:pt idx="514">
                  <c:v>-30411.300000000014</c:v>
                </c:pt>
                <c:pt idx="515">
                  <c:v>-30115.500000000015</c:v>
                </c:pt>
                <c:pt idx="516">
                  <c:v>-28437.600000000013</c:v>
                </c:pt>
                <c:pt idx="517">
                  <c:v>-30477.600000000013</c:v>
                </c:pt>
                <c:pt idx="518">
                  <c:v>-29765.300000000014</c:v>
                </c:pt>
                <c:pt idx="519">
                  <c:v>-30384.100000000013</c:v>
                </c:pt>
                <c:pt idx="520">
                  <c:v>-29076.800000000014</c:v>
                </c:pt>
                <c:pt idx="521">
                  <c:v>-30241.300000000014</c:v>
                </c:pt>
                <c:pt idx="522">
                  <c:v>-30018.600000000013</c:v>
                </c:pt>
                <c:pt idx="523">
                  <c:v>-29362.400000000012</c:v>
                </c:pt>
                <c:pt idx="524">
                  <c:v>-29704.100000000013</c:v>
                </c:pt>
                <c:pt idx="525">
                  <c:v>-28979.900000000012</c:v>
                </c:pt>
                <c:pt idx="526">
                  <c:v>-29270.600000000013</c:v>
                </c:pt>
                <c:pt idx="527">
                  <c:v>-31035.200000000012</c:v>
                </c:pt>
                <c:pt idx="528">
                  <c:v>-31290.200000000012</c:v>
                </c:pt>
                <c:pt idx="529">
                  <c:v>-30431.700000000012</c:v>
                </c:pt>
                <c:pt idx="530">
                  <c:v>-30821.000000000011</c:v>
                </c:pt>
                <c:pt idx="531">
                  <c:v>-31118.500000000011</c:v>
                </c:pt>
                <c:pt idx="532">
                  <c:v>-27191.500000000011</c:v>
                </c:pt>
                <c:pt idx="533">
                  <c:v>-27332.600000000009</c:v>
                </c:pt>
                <c:pt idx="534">
                  <c:v>-25921.600000000009</c:v>
                </c:pt>
                <c:pt idx="535">
                  <c:v>-24551.400000000009</c:v>
                </c:pt>
                <c:pt idx="536">
                  <c:v>-24311.700000000008</c:v>
                </c:pt>
                <c:pt idx="537">
                  <c:v>-24859.100000000009</c:v>
                </c:pt>
                <c:pt idx="538">
                  <c:v>-25913.100000000009</c:v>
                </c:pt>
                <c:pt idx="539">
                  <c:v>-25085.200000000008</c:v>
                </c:pt>
                <c:pt idx="540">
                  <c:v>-26792.000000000007</c:v>
                </c:pt>
                <c:pt idx="541">
                  <c:v>-26163.000000000007</c:v>
                </c:pt>
                <c:pt idx="542">
                  <c:v>-25484.700000000008</c:v>
                </c:pt>
                <c:pt idx="543">
                  <c:v>-26514.900000000009</c:v>
                </c:pt>
                <c:pt idx="544">
                  <c:v>-26042.30000000001</c:v>
                </c:pt>
                <c:pt idx="545">
                  <c:v>-26928.000000000011</c:v>
                </c:pt>
                <c:pt idx="546">
                  <c:v>-25834.900000000012</c:v>
                </c:pt>
                <c:pt idx="547">
                  <c:v>-24247.100000000013</c:v>
                </c:pt>
                <c:pt idx="548">
                  <c:v>-23398.800000000014</c:v>
                </c:pt>
                <c:pt idx="549">
                  <c:v>-20874.300000000014</c:v>
                </c:pt>
                <c:pt idx="550">
                  <c:v>-21357.100000000013</c:v>
                </c:pt>
                <c:pt idx="551">
                  <c:v>-23397.100000000013</c:v>
                </c:pt>
                <c:pt idx="552">
                  <c:v>-22625.300000000014</c:v>
                </c:pt>
                <c:pt idx="553">
                  <c:v>-22708.600000000013</c:v>
                </c:pt>
                <c:pt idx="554">
                  <c:v>-22446.800000000014</c:v>
                </c:pt>
                <c:pt idx="555">
                  <c:v>-24004.000000000015</c:v>
                </c:pt>
                <c:pt idx="556">
                  <c:v>-25119.200000000015</c:v>
                </c:pt>
                <c:pt idx="557">
                  <c:v>-27159.200000000015</c:v>
                </c:pt>
                <c:pt idx="558">
                  <c:v>-28325.400000000016</c:v>
                </c:pt>
                <c:pt idx="559">
                  <c:v>-28157.100000000017</c:v>
                </c:pt>
                <c:pt idx="560">
                  <c:v>-28383.200000000015</c:v>
                </c:pt>
                <c:pt idx="561">
                  <c:v>-28594.000000000015</c:v>
                </c:pt>
                <c:pt idx="562">
                  <c:v>-26338.100000000013</c:v>
                </c:pt>
                <c:pt idx="563">
                  <c:v>-27177.900000000012</c:v>
                </c:pt>
                <c:pt idx="564">
                  <c:v>-25838.300000000014</c:v>
                </c:pt>
                <c:pt idx="565">
                  <c:v>-24449.400000000012</c:v>
                </c:pt>
                <c:pt idx="566">
                  <c:v>-26489.400000000012</c:v>
                </c:pt>
                <c:pt idx="567">
                  <c:v>-25489.800000000014</c:v>
                </c:pt>
                <c:pt idx="568">
                  <c:v>-25299.400000000012</c:v>
                </c:pt>
                <c:pt idx="569">
                  <c:v>-24746.900000000012</c:v>
                </c:pt>
                <c:pt idx="570">
                  <c:v>-23740.500000000011</c:v>
                </c:pt>
                <c:pt idx="571">
                  <c:v>-24378.000000000011</c:v>
                </c:pt>
                <c:pt idx="572">
                  <c:v>-23596.000000000011</c:v>
                </c:pt>
                <c:pt idx="573">
                  <c:v>-22123.80000000001</c:v>
                </c:pt>
                <c:pt idx="574">
                  <c:v>-23240.700000000012</c:v>
                </c:pt>
                <c:pt idx="575">
                  <c:v>-24208.000000000011</c:v>
                </c:pt>
                <c:pt idx="576">
                  <c:v>-26248.000000000011</c:v>
                </c:pt>
                <c:pt idx="577">
                  <c:v>-25899.500000000011</c:v>
                </c:pt>
                <c:pt idx="578">
                  <c:v>-26710.400000000012</c:v>
                </c:pt>
                <c:pt idx="579">
                  <c:v>-25843.400000000012</c:v>
                </c:pt>
                <c:pt idx="580">
                  <c:v>-26283.700000000012</c:v>
                </c:pt>
                <c:pt idx="581">
                  <c:v>-25884.200000000012</c:v>
                </c:pt>
                <c:pt idx="582">
                  <c:v>-25994.700000000012</c:v>
                </c:pt>
                <c:pt idx="583">
                  <c:v>-25071.600000000013</c:v>
                </c:pt>
                <c:pt idx="584">
                  <c:v>-23888.400000000012</c:v>
                </c:pt>
                <c:pt idx="585">
                  <c:v>-23213.500000000011</c:v>
                </c:pt>
                <c:pt idx="586">
                  <c:v>-25253.500000000011</c:v>
                </c:pt>
                <c:pt idx="587">
                  <c:v>-25573.100000000009</c:v>
                </c:pt>
                <c:pt idx="588">
                  <c:v>-26038.900000000009</c:v>
                </c:pt>
                <c:pt idx="589">
                  <c:v>-28650.100000000009</c:v>
                </c:pt>
                <c:pt idx="590">
                  <c:v>-29177.100000000009</c:v>
                </c:pt>
                <c:pt idx="591">
                  <c:v>-28917.000000000011</c:v>
                </c:pt>
                <c:pt idx="592">
                  <c:v>-29027.500000000011</c:v>
                </c:pt>
                <c:pt idx="593">
                  <c:v>-29539.200000000012</c:v>
                </c:pt>
                <c:pt idx="594">
                  <c:v>-30086.600000000013</c:v>
                </c:pt>
                <c:pt idx="595">
                  <c:v>-30404.500000000015</c:v>
                </c:pt>
                <c:pt idx="596">
                  <c:v>-31856.300000000014</c:v>
                </c:pt>
                <c:pt idx="597">
                  <c:v>-30793.800000000014</c:v>
                </c:pt>
                <c:pt idx="598">
                  <c:v>-31477.200000000015</c:v>
                </c:pt>
                <c:pt idx="599">
                  <c:v>-30265.100000000017</c:v>
                </c:pt>
                <c:pt idx="600">
                  <c:v>-29257.000000000018</c:v>
                </c:pt>
                <c:pt idx="601">
                  <c:v>-30664.600000000017</c:v>
                </c:pt>
                <c:pt idx="602">
                  <c:v>-30916.200000000015</c:v>
                </c:pt>
                <c:pt idx="603">
                  <c:v>-31594.500000000015</c:v>
                </c:pt>
                <c:pt idx="604">
                  <c:v>-30960.400000000016</c:v>
                </c:pt>
                <c:pt idx="605">
                  <c:v>-31455.100000000017</c:v>
                </c:pt>
                <c:pt idx="606">
                  <c:v>-31946.400000000016</c:v>
                </c:pt>
                <c:pt idx="607">
                  <c:v>-29369.200000000015</c:v>
                </c:pt>
                <c:pt idx="608">
                  <c:v>-29930.200000000015</c:v>
                </c:pt>
                <c:pt idx="609">
                  <c:v>-29981.200000000015</c:v>
                </c:pt>
                <c:pt idx="610">
                  <c:v>-32021.200000000015</c:v>
                </c:pt>
                <c:pt idx="611">
                  <c:v>-33408.400000000016</c:v>
                </c:pt>
                <c:pt idx="612">
                  <c:v>-33235.000000000015</c:v>
                </c:pt>
                <c:pt idx="613">
                  <c:v>-33904.800000000017</c:v>
                </c:pt>
                <c:pt idx="614">
                  <c:v>-34428.400000000016</c:v>
                </c:pt>
                <c:pt idx="615">
                  <c:v>-36468.400000000016</c:v>
                </c:pt>
                <c:pt idx="616">
                  <c:v>-36895.100000000013</c:v>
                </c:pt>
                <c:pt idx="617">
                  <c:v>-37070.200000000012</c:v>
                </c:pt>
                <c:pt idx="618">
                  <c:v>-38076.600000000013</c:v>
                </c:pt>
                <c:pt idx="619">
                  <c:v>-38253.400000000016</c:v>
                </c:pt>
                <c:pt idx="620">
                  <c:v>-40293.400000000016</c:v>
                </c:pt>
                <c:pt idx="621">
                  <c:v>-37398.300000000017</c:v>
                </c:pt>
                <c:pt idx="622">
                  <c:v>-34130.900000000016</c:v>
                </c:pt>
                <c:pt idx="623">
                  <c:v>-33996.600000000013</c:v>
                </c:pt>
                <c:pt idx="624">
                  <c:v>-33178.900000000016</c:v>
                </c:pt>
                <c:pt idx="625">
                  <c:v>-32294.900000000016</c:v>
                </c:pt>
                <c:pt idx="626">
                  <c:v>-31455.100000000017</c:v>
                </c:pt>
                <c:pt idx="627">
                  <c:v>-33495.10000000002</c:v>
                </c:pt>
                <c:pt idx="628">
                  <c:v>-33671.900000000023</c:v>
                </c:pt>
                <c:pt idx="629">
                  <c:v>-32538.000000000022</c:v>
                </c:pt>
                <c:pt idx="630">
                  <c:v>-31048.800000000021</c:v>
                </c:pt>
                <c:pt idx="631">
                  <c:v>-31133.800000000021</c:v>
                </c:pt>
                <c:pt idx="632">
                  <c:v>-31490.800000000021</c:v>
                </c:pt>
                <c:pt idx="633">
                  <c:v>-30316.10000000002</c:v>
                </c:pt>
                <c:pt idx="634">
                  <c:v>-28033.000000000022</c:v>
                </c:pt>
                <c:pt idx="635">
                  <c:v>-30073.000000000022</c:v>
                </c:pt>
                <c:pt idx="636">
                  <c:v>-28213.200000000023</c:v>
                </c:pt>
                <c:pt idx="637">
                  <c:v>-24741.800000000021</c:v>
                </c:pt>
                <c:pt idx="638">
                  <c:v>-24134.90000000002</c:v>
                </c:pt>
                <c:pt idx="639">
                  <c:v>-26174.90000000002</c:v>
                </c:pt>
                <c:pt idx="640">
                  <c:v>-26074.60000000002</c:v>
                </c:pt>
                <c:pt idx="641">
                  <c:v>-26054.200000000019</c:v>
                </c:pt>
                <c:pt idx="642">
                  <c:v>-28094.200000000019</c:v>
                </c:pt>
                <c:pt idx="643">
                  <c:v>-22382.200000000019</c:v>
                </c:pt>
                <c:pt idx="644">
                  <c:v>-22283.60000000002</c:v>
                </c:pt>
                <c:pt idx="645">
                  <c:v>-22927.90000000002</c:v>
                </c:pt>
                <c:pt idx="646">
                  <c:v>-24967.90000000002</c:v>
                </c:pt>
                <c:pt idx="647">
                  <c:v>-25540.800000000021</c:v>
                </c:pt>
                <c:pt idx="648">
                  <c:v>-25168.500000000022</c:v>
                </c:pt>
                <c:pt idx="649">
                  <c:v>-21557.700000000023</c:v>
                </c:pt>
                <c:pt idx="650">
                  <c:v>-23597.700000000023</c:v>
                </c:pt>
                <c:pt idx="651">
                  <c:v>-21605.300000000021</c:v>
                </c:pt>
                <c:pt idx="652">
                  <c:v>-21862.000000000022</c:v>
                </c:pt>
                <c:pt idx="653">
                  <c:v>-23902.000000000022</c:v>
                </c:pt>
                <c:pt idx="654">
                  <c:v>-20447.60000000002</c:v>
                </c:pt>
                <c:pt idx="655">
                  <c:v>-17166.60000000002</c:v>
                </c:pt>
                <c:pt idx="656">
                  <c:v>-19206.60000000002</c:v>
                </c:pt>
                <c:pt idx="657">
                  <c:v>-19284.800000000021</c:v>
                </c:pt>
                <c:pt idx="658">
                  <c:v>-20493.500000000022</c:v>
                </c:pt>
                <c:pt idx="659">
                  <c:v>-19196.400000000023</c:v>
                </c:pt>
                <c:pt idx="660">
                  <c:v>-21236.400000000023</c:v>
                </c:pt>
                <c:pt idx="661">
                  <c:v>-20544.500000000022</c:v>
                </c:pt>
                <c:pt idx="662">
                  <c:v>-19128.400000000023</c:v>
                </c:pt>
                <c:pt idx="663">
                  <c:v>-18438.200000000023</c:v>
                </c:pt>
                <c:pt idx="664">
                  <c:v>-20478.200000000023</c:v>
                </c:pt>
                <c:pt idx="665">
                  <c:v>-14960.000000000022</c:v>
                </c:pt>
                <c:pt idx="666">
                  <c:v>-17000.000000000022</c:v>
                </c:pt>
                <c:pt idx="667">
                  <c:v>-13042.400000000021</c:v>
                </c:pt>
                <c:pt idx="668">
                  <c:v>-11276.100000000022</c:v>
                </c:pt>
                <c:pt idx="669">
                  <c:v>-6694.6000000000222</c:v>
                </c:pt>
                <c:pt idx="670">
                  <c:v>-6716.7000000000226</c:v>
                </c:pt>
                <c:pt idx="671">
                  <c:v>-7371.2000000000226</c:v>
                </c:pt>
                <c:pt idx="672">
                  <c:v>-4936.8000000000229</c:v>
                </c:pt>
                <c:pt idx="673">
                  <c:v>-6976.8000000000229</c:v>
                </c:pt>
                <c:pt idx="674">
                  <c:v>-4418.3000000000229</c:v>
                </c:pt>
                <c:pt idx="675">
                  <c:v>-3219.8000000000229</c:v>
                </c:pt>
                <c:pt idx="676">
                  <c:v>-5259.8000000000229</c:v>
                </c:pt>
                <c:pt idx="677">
                  <c:v>-7299.8000000000229</c:v>
                </c:pt>
                <c:pt idx="678">
                  <c:v>-5326.1000000000231</c:v>
                </c:pt>
                <c:pt idx="679">
                  <c:v>-6164.2000000000235</c:v>
                </c:pt>
                <c:pt idx="680">
                  <c:v>-6908.8000000000238</c:v>
                </c:pt>
                <c:pt idx="681">
                  <c:v>-8948.8000000000247</c:v>
                </c:pt>
                <c:pt idx="682">
                  <c:v>-8814.5000000000255</c:v>
                </c:pt>
                <c:pt idx="683">
                  <c:v>-6223.7000000000262</c:v>
                </c:pt>
                <c:pt idx="684">
                  <c:v>-6592.6000000000258</c:v>
                </c:pt>
                <c:pt idx="685">
                  <c:v>-8632.6000000000258</c:v>
                </c:pt>
                <c:pt idx="686">
                  <c:v>-9713.8000000000266</c:v>
                </c:pt>
                <c:pt idx="687">
                  <c:v>-8292.6000000000258</c:v>
                </c:pt>
                <c:pt idx="688">
                  <c:v>-5077.900000000026</c:v>
                </c:pt>
                <c:pt idx="689">
                  <c:v>-7117.900000000026</c:v>
                </c:pt>
                <c:pt idx="690">
                  <c:v>-9157.9000000000269</c:v>
                </c:pt>
                <c:pt idx="691">
                  <c:v>-11197.900000000027</c:v>
                </c:pt>
                <c:pt idx="692">
                  <c:v>-12421.900000000027</c:v>
                </c:pt>
                <c:pt idx="693">
                  <c:v>-14461.900000000027</c:v>
                </c:pt>
                <c:pt idx="694">
                  <c:v>-12593.600000000028</c:v>
                </c:pt>
                <c:pt idx="695">
                  <c:v>-12187.300000000028</c:v>
                </c:pt>
                <c:pt idx="696">
                  <c:v>-14227.300000000028</c:v>
                </c:pt>
                <c:pt idx="697">
                  <c:v>-12554.500000000029</c:v>
                </c:pt>
                <c:pt idx="698">
                  <c:v>-12029.20000000003</c:v>
                </c:pt>
                <c:pt idx="699">
                  <c:v>-14069.20000000003</c:v>
                </c:pt>
                <c:pt idx="700">
                  <c:v>-13226.000000000029</c:v>
                </c:pt>
                <c:pt idx="701">
                  <c:v>-10184.70000000003</c:v>
                </c:pt>
                <c:pt idx="702">
                  <c:v>-9231.0000000000291</c:v>
                </c:pt>
                <c:pt idx="703">
                  <c:v>-7648.3000000000293</c:v>
                </c:pt>
                <c:pt idx="704">
                  <c:v>-9688.3000000000284</c:v>
                </c:pt>
                <c:pt idx="705">
                  <c:v>-9531.9000000000287</c:v>
                </c:pt>
                <c:pt idx="706">
                  <c:v>-11571.900000000029</c:v>
                </c:pt>
                <c:pt idx="707">
                  <c:v>-13611.900000000029</c:v>
                </c:pt>
                <c:pt idx="708">
                  <c:v>-15651.900000000029</c:v>
                </c:pt>
                <c:pt idx="709">
                  <c:v>-12148.20000000003</c:v>
                </c:pt>
                <c:pt idx="710">
                  <c:v>-11301.600000000029</c:v>
                </c:pt>
                <c:pt idx="711">
                  <c:v>-11369.600000000029</c:v>
                </c:pt>
                <c:pt idx="712">
                  <c:v>-13409.600000000029</c:v>
                </c:pt>
                <c:pt idx="713">
                  <c:v>-11357.70000000003</c:v>
                </c:pt>
                <c:pt idx="714">
                  <c:v>-11369.600000000029</c:v>
                </c:pt>
                <c:pt idx="715">
                  <c:v>-13409.600000000029</c:v>
                </c:pt>
                <c:pt idx="716">
                  <c:v>-15449.600000000029</c:v>
                </c:pt>
                <c:pt idx="717">
                  <c:v>-14682.900000000029</c:v>
                </c:pt>
                <c:pt idx="718">
                  <c:v>-16722.900000000031</c:v>
                </c:pt>
                <c:pt idx="719">
                  <c:v>-15318.70000000003</c:v>
                </c:pt>
                <c:pt idx="720">
                  <c:v>-14881.80000000003</c:v>
                </c:pt>
                <c:pt idx="721">
                  <c:v>-15191.20000000003</c:v>
                </c:pt>
                <c:pt idx="722">
                  <c:v>-16206.100000000029</c:v>
                </c:pt>
                <c:pt idx="723">
                  <c:v>-15599.20000000003</c:v>
                </c:pt>
                <c:pt idx="724">
                  <c:v>-14893.70000000003</c:v>
                </c:pt>
                <c:pt idx="725">
                  <c:v>-12998.20000000003</c:v>
                </c:pt>
                <c:pt idx="726">
                  <c:v>-12787.400000000031</c:v>
                </c:pt>
                <c:pt idx="727">
                  <c:v>-14827.400000000031</c:v>
                </c:pt>
                <c:pt idx="728">
                  <c:v>-15626.400000000031</c:v>
                </c:pt>
                <c:pt idx="729">
                  <c:v>-14305.500000000031</c:v>
                </c:pt>
                <c:pt idx="730">
                  <c:v>-11435.900000000031</c:v>
                </c:pt>
                <c:pt idx="731">
                  <c:v>-11197.900000000031</c:v>
                </c:pt>
                <c:pt idx="732">
                  <c:v>-11940.80000000003</c:v>
                </c:pt>
                <c:pt idx="733">
                  <c:v>-13980.80000000003</c:v>
                </c:pt>
                <c:pt idx="734">
                  <c:v>-12811.20000000003</c:v>
                </c:pt>
                <c:pt idx="735">
                  <c:v>-14851.20000000003</c:v>
                </c:pt>
                <c:pt idx="736">
                  <c:v>-16891.20000000003</c:v>
                </c:pt>
                <c:pt idx="737">
                  <c:v>-17399.500000000029</c:v>
                </c:pt>
                <c:pt idx="738">
                  <c:v>-17294.100000000028</c:v>
                </c:pt>
                <c:pt idx="739">
                  <c:v>-16139.800000000028</c:v>
                </c:pt>
                <c:pt idx="740">
                  <c:v>-14820.600000000028</c:v>
                </c:pt>
                <c:pt idx="741">
                  <c:v>-15403.700000000028</c:v>
                </c:pt>
                <c:pt idx="742">
                  <c:v>-14817.200000000028</c:v>
                </c:pt>
                <c:pt idx="743">
                  <c:v>-14575.800000000028</c:v>
                </c:pt>
                <c:pt idx="744">
                  <c:v>-14795.100000000028</c:v>
                </c:pt>
                <c:pt idx="745">
                  <c:v>-15947.700000000028</c:v>
                </c:pt>
                <c:pt idx="746">
                  <c:v>-16338.700000000028</c:v>
                </c:pt>
                <c:pt idx="747">
                  <c:v>-17562.700000000026</c:v>
                </c:pt>
                <c:pt idx="748">
                  <c:v>-16476.400000000027</c:v>
                </c:pt>
                <c:pt idx="749">
                  <c:v>-17674.900000000027</c:v>
                </c:pt>
                <c:pt idx="750">
                  <c:v>-17273.700000000026</c:v>
                </c:pt>
                <c:pt idx="751">
                  <c:v>-16160.200000000026</c:v>
                </c:pt>
                <c:pt idx="752">
                  <c:v>-16282.600000000026</c:v>
                </c:pt>
                <c:pt idx="753">
                  <c:v>-13766.600000000026</c:v>
                </c:pt>
                <c:pt idx="754">
                  <c:v>-14274.900000000025</c:v>
                </c:pt>
                <c:pt idx="755">
                  <c:v>-14013.100000000026</c:v>
                </c:pt>
                <c:pt idx="756">
                  <c:v>-16053.100000000026</c:v>
                </c:pt>
                <c:pt idx="757">
                  <c:v>-15747.100000000026</c:v>
                </c:pt>
                <c:pt idx="758">
                  <c:v>-15283.000000000025</c:v>
                </c:pt>
                <c:pt idx="759">
                  <c:v>-13511.600000000026</c:v>
                </c:pt>
                <c:pt idx="760">
                  <c:v>-14380.300000000027</c:v>
                </c:pt>
                <c:pt idx="761">
                  <c:v>-13372.200000000026</c:v>
                </c:pt>
                <c:pt idx="762">
                  <c:v>-13280.400000000027</c:v>
                </c:pt>
                <c:pt idx="763">
                  <c:v>-13287.200000000026</c:v>
                </c:pt>
                <c:pt idx="764">
                  <c:v>-13384.100000000026</c:v>
                </c:pt>
                <c:pt idx="765">
                  <c:v>-12819.700000000026</c:v>
                </c:pt>
                <c:pt idx="766">
                  <c:v>-12969.300000000027</c:v>
                </c:pt>
                <c:pt idx="767">
                  <c:v>-11684.100000000026</c:v>
                </c:pt>
                <c:pt idx="768">
                  <c:v>-9455.4000000000269</c:v>
                </c:pt>
                <c:pt idx="769">
                  <c:v>-7355.9000000000269</c:v>
                </c:pt>
                <c:pt idx="770">
                  <c:v>-7352.5000000000273</c:v>
                </c:pt>
                <c:pt idx="771">
                  <c:v>-6667.4000000000269</c:v>
                </c:pt>
                <c:pt idx="772">
                  <c:v>-6310.4000000000269</c:v>
                </c:pt>
                <c:pt idx="773">
                  <c:v>-4304.4000000000269</c:v>
                </c:pt>
                <c:pt idx="774">
                  <c:v>-406.30000000002701</c:v>
                </c:pt>
                <c:pt idx="775">
                  <c:v>1958.3999999999728</c:v>
                </c:pt>
                <c:pt idx="776">
                  <c:v>3296.2999999999729</c:v>
                </c:pt>
                <c:pt idx="777">
                  <c:v>1256.2999999999729</c:v>
                </c:pt>
                <c:pt idx="778">
                  <c:v>-783.7000000000271</c:v>
                </c:pt>
                <c:pt idx="779">
                  <c:v>882.2999999999729</c:v>
                </c:pt>
                <c:pt idx="780">
                  <c:v>-1157.7000000000271</c:v>
                </c:pt>
                <c:pt idx="781">
                  <c:v>-1434.800000000027</c:v>
                </c:pt>
                <c:pt idx="782">
                  <c:v>251.59999999997285</c:v>
                </c:pt>
                <c:pt idx="783">
                  <c:v>-391.00000000002717</c:v>
                </c:pt>
                <c:pt idx="784">
                  <c:v>401.19999999997276</c:v>
                </c:pt>
                <c:pt idx="785">
                  <c:v>848.29999999997267</c:v>
                </c:pt>
                <c:pt idx="786">
                  <c:v>-1191.7000000000273</c:v>
                </c:pt>
                <c:pt idx="787">
                  <c:v>-1099.9000000000274</c:v>
                </c:pt>
                <c:pt idx="788">
                  <c:v>-423.30000000002735</c:v>
                </c:pt>
                <c:pt idx="789">
                  <c:v>1016.5999999999725</c:v>
                </c:pt>
                <c:pt idx="790">
                  <c:v>2825.3999999999724</c:v>
                </c:pt>
                <c:pt idx="791">
                  <c:v>785.39999999997235</c:v>
                </c:pt>
                <c:pt idx="792">
                  <c:v>2337.4999999999723</c:v>
                </c:pt>
                <c:pt idx="793">
                  <c:v>1864.8999999999724</c:v>
                </c:pt>
                <c:pt idx="794">
                  <c:v>4377.4999999999727</c:v>
                </c:pt>
                <c:pt idx="795">
                  <c:v>2337.4999999999727</c:v>
                </c:pt>
                <c:pt idx="796">
                  <c:v>297.49999999997272</c:v>
                </c:pt>
                <c:pt idx="797">
                  <c:v>933.29999999997267</c:v>
                </c:pt>
                <c:pt idx="798">
                  <c:v>2653.6999999999725</c:v>
                </c:pt>
                <c:pt idx="799">
                  <c:v>3287.7999999999724</c:v>
                </c:pt>
                <c:pt idx="800">
                  <c:v>3602.2999999999724</c:v>
                </c:pt>
                <c:pt idx="801">
                  <c:v>2874.6999999999725</c:v>
                </c:pt>
                <c:pt idx="802">
                  <c:v>2539.7999999999724</c:v>
                </c:pt>
                <c:pt idx="803">
                  <c:v>4278.8999999999724</c:v>
                </c:pt>
                <c:pt idx="804">
                  <c:v>5630.3999999999724</c:v>
                </c:pt>
                <c:pt idx="805">
                  <c:v>5144.1999999999725</c:v>
                </c:pt>
                <c:pt idx="806">
                  <c:v>8579.8999999999724</c:v>
                </c:pt>
                <c:pt idx="807">
                  <c:v>10318.999999999973</c:v>
                </c:pt>
                <c:pt idx="808">
                  <c:v>11658.599999999973</c:v>
                </c:pt>
                <c:pt idx="809">
                  <c:v>15733.499999999973</c:v>
                </c:pt>
                <c:pt idx="810">
                  <c:v>18334.499999999971</c:v>
                </c:pt>
                <c:pt idx="811">
                  <c:v>16294.499999999971</c:v>
                </c:pt>
                <c:pt idx="812">
                  <c:v>17256.699999999972</c:v>
                </c:pt>
                <c:pt idx="813">
                  <c:v>17834.699999999972</c:v>
                </c:pt>
                <c:pt idx="814">
                  <c:v>15794.699999999972</c:v>
                </c:pt>
                <c:pt idx="815">
                  <c:v>16418.599999999973</c:v>
                </c:pt>
                <c:pt idx="816">
                  <c:v>25093.699999999975</c:v>
                </c:pt>
                <c:pt idx="817">
                  <c:v>24405.199999999975</c:v>
                </c:pt>
                <c:pt idx="818">
                  <c:v>30458.899999999976</c:v>
                </c:pt>
                <c:pt idx="819">
                  <c:v>28418.899999999976</c:v>
                </c:pt>
                <c:pt idx="820">
                  <c:v>26378.899999999976</c:v>
                </c:pt>
                <c:pt idx="821">
                  <c:v>24338.899999999976</c:v>
                </c:pt>
                <c:pt idx="822">
                  <c:v>22298.899999999976</c:v>
                </c:pt>
                <c:pt idx="823">
                  <c:v>20258.899999999976</c:v>
                </c:pt>
                <c:pt idx="824">
                  <c:v>18218.899999999976</c:v>
                </c:pt>
                <c:pt idx="825">
                  <c:v>16178.899999999976</c:v>
                </c:pt>
                <c:pt idx="826">
                  <c:v>14138.899999999976</c:v>
                </c:pt>
                <c:pt idx="827">
                  <c:v>12098.899999999976</c:v>
                </c:pt>
                <c:pt idx="828">
                  <c:v>10058.899999999976</c:v>
                </c:pt>
                <c:pt idx="829">
                  <c:v>14031.799999999976</c:v>
                </c:pt>
                <c:pt idx="830">
                  <c:v>11964.599999999977</c:v>
                </c:pt>
                <c:pt idx="831">
                  <c:v>9924.5999999999767</c:v>
                </c:pt>
                <c:pt idx="832">
                  <c:v>7884.5999999999767</c:v>
                </c:pt>
                <c:pt idx="833">
                  <c:v>5844.5999999999767</c:v>
                </c:pt>
                <c:pt idx="834">
                  <c:v>3804.5999999999767</c:v>
                </c:pt>
                <c:pt idx="835">
                  <c:v>3845.3999999999769</c:v>
                </c:pt>
                <c:pt idx="836">
                  <c:v>1805.3999999999769</c:v>
                </c:pt>
                <c:pt idx="837">
                  <c:v>4311.1999999999771</c:v>
                </c:pt>
                <c:pt idx="838">
                  <c:v>7765.5999999999767</c:v>
                </c:pt>
                <c:pt idx="839">
                  <c:v>8528.899999999976</c:v>
                </c:pt>
                <c:pt idx="840">
                  <c:v>15760.699999999975</c:v>
                </c:pt>
                <c:pt idx="841">
                  <c:v>13720.699999999975</c:v>
                </c:pt>
                <c:pt idx="842">
                  <c:v>13334.799999999976</c:v>
                </c:pt>
                <c:pt idx="843">
                  <c:v>19568.699999999975</c:v>
                </c:pt>
                <c:pt idx="844">
                  <c:v>24600.699999999975</c:v>
                </c:pt>
                <c:pt idx="845">
                  <c:v>27172.799999999974</c:v>
                </c:pt>
                <c:pt idx="846">
                  <c:v>25132.799999999974</c:v>
                </c:pt>
                <c:pt idx="847">
                  <c:v>25338.499999999975</c:v>
                </c:pt>
                <c:pt idx="848">
                  <c:v>23298.499999999975</c:v>
                </c:pt>
                <c:pt idx="849">
                  <c:v>25624.099999999973</c:v>
                </c:pt>
                <c:pt idx="850">
                  <c:v>23584.099999999973</c:v>
                </c:pt>
                <c:pt idx="851">
                  <c:v>28789.499999999971</c:v>
                </c:pt>
                <c:pt idx="852">
                  <c:v>31427.899999999972</c:v>
                </c:pt>
                <c:pt idx="853">
                  <c:v>29387.899999999972</c:v>
                </c:pt>
                <c:pt idx="854">
                  <c:v>27347.899999999972</c:v>
                </c:pt>
                <c:pt idx="855">
                  <c:v>25307.899999999972</c:v>
                </c:pt>
                <c:pt idx="856">
                  <c:v>26134.099999999973</c:v>
                </c:pt>
                <c:pt idx="857">
                  <c:v>24094.099999999973</c:v>
                </c:pt>
                <c:pt idx="858">
                  <c:v>22054.099999999973</c:v>
                </c:pt>
                <c:pt idx="859">
                  <c:v>22414.499999999975</c:v>
                </c:pt>
                <c:pt idx="860">
                  <c:v>23116.599999999973</c:v>
                </c:pt>
                <c:pt idx="861">
                  <c:v>21076.599999999973</c:v>
                </c:pt>
                <c:pt idx="862">
                  <c:v>26253.099999999973</c:v>
                </c:pt>
                <c:pt idx="863">
                  <c:v>24213.099999999973</c:v>
                </c:pt>
                <c:pt idx="864">
                  <c:v>23541.599999999973</c:v>
                </c:pt>
                <c:pt idx="865">
                  <c:v>24296.399999999972</c:v>
                </c:pt>
                <c:pt idx="866">
                  <c:v>26628.799999999974</c:v>
                </c:pt>
                <c:pt idx="867">
                  <c:v>29061.499999999975</c:v>
                </c:pt>
                <c:pt idx="868">
                  <c:v>31006.299999999974</c:v>
                </c:pt>
                <c:pt idx="869">
                  <c:v>28966.299999999974</c:v>
                </c:pt>
                <c:pt idx="870">
                  <c:v>31140.599999999973</c:v>
                </c:pt>
                <c:pt idx="871">
                  <c:v>31608.099999999973</c:v>
                </c:pt>
                <c:pt idx="872">
                  <c:v>29568.099999999973</c:v>
                </c:pt>
                <c:pt idx="873">
                  <c:v>30911.099999999973</c:v>
                </c:pt>
                <c:pt idx="874">
                  <c:v>29734.699999999972</c:v>
                </c:pt>
                <c:pt idx="875">
                  <c:v>27694.699999999972</c:v>
                </c:pt>
                <c:pt idx="876">
                  <c:v>25654.699999999972</c:v>
                </c:pt>
                <c:pt idx="877">
                  <c:v>27269.699999999972</c:v>
                </c:pt>
                <c:pt idx="878">
                  <c:v>29063.199999999972</c:v>
                </c:pt>
                <c:pt idx="879">
                  <c:v>30834.599999999973</c:v>
                </c:pt>
                <c:pt idx="880">
                  <c:v>28794.599999999973</c:v>
                </c:pt>
                <c:pt idx="881">
                  <c:v>26754.599999999973</c:v>
                </c:pt>
                <c:pt idx="882">
                  <c:v>29387.899999999972</c:v>
                </c:pt>
                <c:pt idx="883">
                  <c:v>27347.899999999972</c:v>
                </c:pt>
                <c:pt idx="884">
                  <c:v>29649.699999999972</c:v>
                </c:pt>
                <c:pt idx="885">
                  <c:v>32407.099999999973</c:v>
                </c:pt>
                <c:pt idx="886">
                  <c:v>36386.799999999974</c:v>
                </c:pt>
                <c:pt idx="887">
                  <c:v>34346.799999999974</c:v>
                </c:pt>
                <c:pt idx="888">
                  <c:v>34838.099999999977</c:v>
                </c:pt>
                <c:pt idx="889">
                  <c:v>32798.099999999977</c:v>
                </c:pt>
                <c:pt idx="890">
                  <c:v>30758.099999999977</c:v>
                </c:pt>
                <c:pt idx="891">
                  <c:v>28718.099999999977</c:v>
                </c:pt>
                <c:pt idx="892">
                  <c:v>28048.299999999977</c:v>
                </c:pt>
                <c:pt idx="893">
                  <c:v>31495.899999999976</c:v>
                </c:pt>
                <c:pt idx="894">
                  <c:v>33546.099999999977</c:v>
                </c:pt>
                <c:pt idx="895">
                  <c:v>35716.999999999978</c:v>
                </c:pt>
                <c:pt idx="896">
                  <c:v>34652.799999999981</c:v>
                </c:pt>
                <c:pt idx="897">
                  <c:v>35123.699999999983</c:v>
                </c:pt>
                <c:pt idx="898">
                  <c:v>33083.699999999983</c:v>
                </c:pt>
                <c:pt idx="899">
                  <c:v>33464.499999999985</c:v>
                </c:pt>
                <c:pt idx="900">
                  <c:v>34821.099999999984</c:v>
                </c:pt>
                <c:pt idx="901">
                  <c:v>32781.099999999984</c:v>
                </c:pt>
                <c:pt idx="902">
                  <c:v>33665.099999999984</c:v>
                </c:pt>
                <c:pt idx="903">
                  <c:v>33580.099999999984</c:v>
                </c:pt>
                <c:pt idx="904">
                  <c:v>35196.799999999981</c:v>
                </c:pt>
                <c:pt idx="905">
                  <c:v>36964.799999999981</c:v>
                </c:pt>
                <c:pt idx="906">
                  <c:v>39334.599999999984</c:v>
                </c:pt>
                <c:pt idx="907">
                  <c:v>38389.399999999987</c:v>
                </c:pt>
                <c:pt idx="908">
                  <c:v>37592.099999999984</c:v>
                </c:pt>
                <c:pt idx="909">
                  <c:v>38248.299999999981</c:v>
                </c:pt>
                <c:pt idx="910">
                  <c:v>39467.199999999983</c:v>
                </c:pt>
                <c:pt idx="911">
                  <c:v>39659.299999999981</c:v>
                </c:pt>
                <c:pt idx="912">
                  <c:v>37619.299999999981</c:v>
                </c:pt>
                <c:pt idx="913">
                  <c:v>39819.099999999984</c:v>
                </c:pt>
                <c:pt idx="914">
                  <c:v>41085.599999999984</c:v>
                </c:pt>
                <c:pt idx="915">
                  <c:v>45245.499999999985</c:v>
                </c:pt>
                <c:pt idx="916">
                  <c:v>50376.099999999984</c:v>
                </c:pt>
                <c:pt idx="917">
                  <c:v>52936.299999999981</c:v>
                </c:pt>
                <c:pt idx="918">
                  <c:v>55382.599999999984</c:v>
                </c:pt>
                <c:pt idx="919">
                  <c:v>62238.699999999983</c:v>
                </c:pt>
                <c:pt idx="920">
                  <c:v>60198.699999999983</c:v>
                </c:pt>
                <c:pt idx="921">
                  <c:v>58158.699999999983</c:v>
                </c:pt>
                <c:pt idx="922">
                  <c:v>56118.699999999983</c:v>
                </c:pt>
                <c:pt idx="923">
                  <c:v>59326.599999999984</c:v>
                </c:pt>
                <c:pt idx="924">
                  <c:v>57286.599999999984</c:v>
                </c:pt>
                <c:pt idx="925">
                  <c:v>64431.699999999983</c:v>
                </c:pt>
                <c:pt idx="926">
                  <c:v>67739.89999999998</c:v>
                </c:pt>
                <c:pt idx="927">
                  <c:v>72057.89999999998</c:v>
                </c:pt>
                <c:pt idx="928">
                  <c:v>70017.89999999998</c:v>
                </c:pt>
                <c:pt idx="929">
                  <c:v>67977.89999999998</c:v>
                </c:pt>
                <c:pt idx="930">
                  <c:v>65937.89999999998</c:v>
                </c:pt>
                <c:pt idx="931">
                  <c:v>63897.89999999998</c:v>
                </c:pt>
                <c:pt idx="932">
                  <c:v>70104.599999999977</c:v>
                </c:pt>
                <c:pt idx="933">
                  <c:v>68064.599999999977</c:v>
                </c:pt>
                <c:pt idx="934">
                  <c:v>66024.599999999977</c:v>
                </c:pt>
                <c:pt idx="935">
                  <c:v>68953.699999999983</c:v>
                </c:pt>
                <c:pt idx="936">
                  <c:v>66913.699999999983</c:v>
                </c:pt>
                <c:pt idx="937">
                  <c:v>70048.499999999985</c:v>
                </c:pt>
                <c:pt idx="938">
                  <c:v>68008.499999999985</c:v>
                </c:pt>
                <c:pt idx="939">
                  <c:v>65968.499999999985</c:v>
                </c:pt>
                <c:pt idx="940">
                  <c:v>63928.499999999985</c:v>
                </c:pt>
                <c:pt idx="941">
                  <c:v>61888.499999999985</c:v>
                </c:pt>
                <c:pt idx="942">
                  <c:v>59848.499999999985</c:v>
                </c:pt>
                <c:pt idx="943">
                  <c:v>65869.89999999998</c:v>
                </c:pt>
                <c:pt idx="944">
                  <c:v>66420.699999999983</c:v>
                </c:pt>
                <c:pt idx="945">
                  <c:v>66957.89999999998</c:v>
                </c:pt>
                <c:pt idx="946">
                  <c:v>64917.89999999998</c:v>
                </c:pt>
                <c:pt idx="947">
                  <c:v>62877.89999999998</c:v>
                </c:pt>
                <c:pt idx="948">
                  <c:v>60837.89999999998</c:v>
                </c:pt>
                <c:pt idx="949">
                  <c:v>60083.099999999977</c:v>
                </c:pt>
                <c:pt idx="950">
                  <c:v>58043.099999999977</c:v>
                </c:pt>
                <c:pt idx="951">
                  <c:v>60657.699999999975</c:v>
                </c:pt>
                <c:pt idx="952">
                  <c:v>60567.599999999977</c:v>
                </c:pt>
                <c:pt idx="953">
                  <c:v>59503.39999999998</c:v>
                </c:pt>
                <c:pt idx="954">
                  <c:v>62299.89999999998</c:v>
                </c:pt>
                <c:pt idx="955">
                  <c:v>61834.099999999977</c:v>
                </c:pt>
                <c:pt idx="956">
                  <c:v>62828.599999999977</c:v>
                </c:pt>
                <c:pt idx="957">
                  <c:v>60788.599999999977</c:v>
                </c:pt>
                <c:pt idx="958">
                  <c:v>61774.599999999977</c:v>
                </c:pt>
                <c:pt idx="959">
                  <c:v>59734.599999999977</c:v>
                </c:pt>
                <c:pt idx="960">
                  <c:v>57694.599999999977</c:v>
                </c:pt>
                <c:pt idx="961">
                  <c:v>55654.599999999977</c:v>
                </c:pt>
                <c:pt idx="962">
                  <c:v>53614.599999999977</c:v>
                </c:pt>
                <c:pt idx="963">
                  <c:v>51574.599999999977</c:v>
                </c:pt>
                <c:pt idx="964">
                  <c:v>55125.89999999998</c:v>
                </c:pt>
                <c:pt idx="965">
                  <c:v>57810.199999999983</c:v>
                </c:pt>
                <c:pt idx="966">
                  <c:v>55770.199999999983</c:v>
                </c:pt>
                <c:pt idx="967">
                  <c:v>59185.499999999985</c:v>
                </c:pt>
                <c:pt idx="968">
                  <c:v>57145.499999999985</c:v>
                </c:pt>
                <c:pt idx="969">
                  <c:v>59610.499999999985</c:v>
                </c:pt>
                <c:pt idx="970">
                  <c:v>57570.499999999985</c:v>
                </c:pt>
                <c:pt idx="971">
                  <c:v>59214.399999999987</c:v>
                </c:pt>
                <c:pt idx="972">
                  <c:v>60208.899999999987</c:v>
                </c:pt>
                <c:pt idx="973">
                  <c:v>66418.999999999985</c:v>
                </c:pt>
                <c:pt idx="974">
                  <c:v>65142.299999999988</c:v>
                </c:pt>
                <c:pt idx="975">
                  <c:v>63102.299999999988</c:v>
                </c:pt>
                <c:pt idx="976">
                  <c:v>64809.099999999991</c:v>
                </c:pt>
                <c:pt idx="977">
                  <c:v>66004.2</c:v>
                </c:pt>
                <c:pt idx="978">
                  <c:v>64390.899999999994</c:v>
                </c:pt>
                <c:pt idx="979">
                  <c:v>65312.299999999996</c:v>
                </c:pt>
                <c:pt idx="980">
                  <c:v>65859.7</c:v>
                </c:pt>
                <c:pt idx="981">
                  <c:v>68814.3</c:v>
                </c:pt>
                <c:pt idx="982">
                  <c:v>66774.3</c:v>
                </c:pt>
                <c:pt idx="983">
                  <c:v>66369.7</c:v>
                </c:pt>
                <c:pt idx="984">
                  <c:v>66432.599999999991</c:v>
                </c:pt>
                <c:pt idx="985">
                  <c:v>67404.999999999985</c:v>
                </c:pt>
                <c:pt idx="986">
                  <c:v>65364.999999999985</c:v>
                </c:pt>
                <c:pt idx="987">
                  <c:v>63324.999999999985</c:v>
                </c:pt>
                <c:pt idx="988">
                  <c:v>65179.699999999983</c:v>
                </c:pt>
                <c:pt idx="989">
                  <c:v>68045.89999999998</c:v>
                </c:pt>
                <c:pt idx="990">
                  <c:v>70453.099999999977</c:v>
                </c:pt>
                <c:pt idx="991">
                  <c:v>68413.099999999977</c:v>
                </c:pt>
                <c:pt idx="992">
                  <c:v>76227.999999999971</c:v>
                </c:pt>
                <c:pt idx="993">
                  <c:v>74187.999999999971</c:v>
                </c:pt>
                <c:pt idx="994">
                  <c:v>72147.999999999971</c:v>
                </c:pt>
                <c:pt idx="995">
                  <c:v>74536.499999999971</c:v>
                </c:pt>
                <c:pt idx="996">
                  <c:v>72496.499999999971</c:v>
                </c:pt>
                <c:pt idx="997">
                  <c:v>74398.799999999974</c:v>
                </c:pt>
                <c:pt idx="998">
                  <c:v>76544.199999999968</c:v>
                </c:pt>
                <c:pt idx="999">
                  <c:v>74504.199999999968</c:v>
                </c:pt>
                <c:pt idx="1000">
                  <c:v>73067.699999999968</c:v>
                </c:pt>
                <c:pt idx="1001">
                  <c:v>71027.699999999968</c:v>
                </c:pt>
                <c:pt idx="1002">
                  <c:v>68987.699999999968</c:v>
                </c:pt>
                <c:pt idx="1003">
                  <c:v>69686.399999999965</c:v>
                </c:pt>
                <c:pt idx="1004">
                  <c:v>67646.399999999965</c:v>
                </c:pt>
                <c:pt idx="1005">
                  <c:v>65606.399999999965</c:v>
                </c:pt>
                <c:pt idx="1006">
                  <c:v>65650.599999999962</c:v>
                </c:pt>
                <c:pt idx="1007">
                  <c:v>65126.999999999964</c:v>
                </c:pt>
                <c:pt idx="1008">
                  <c:v>68946.899999999965</c:v>
                </c:pt>
                <c:pt idx="1009">
                  <c:v>70347.699999999968</c:v>
                </c:pt>
                <c:pt idx="1010">
                  <c:v>68307.699999999968</c:v>
                </c:pt>
                <c:pt idx="1011">
                  <c:v>66267.699999999968</c:v>
                </c:pt>
                <c:pt idx="1012">
                  <c:v>64227.699999999968</c:v>
                </c:pt>
                <c:pt idx="1013">
                  <c:v>64577.899999999965</c:v>
                </c:pt>
                <c:pt idx="1014">
                  <c:v>62537.899999999965</c:v>
                </c:pt>
                <c:pt idx="1015">
                  <c:v>60497.899999999965</c:v>
                </c:pt>
                <c:pt idx="1016">
                  <c:v>65689.699999999968</c:v>
                </c:pt>
                <c:pt idx="1017">
                  <c:v>66284.699999999968</c:v>
                </c:pt>
                <c:pt idx="1018">
                  <c:v>65715.199999999968</c:v>
                </c:pt>
                <c:pt idx="1019">
                  <c:v>67848.699999999968</c:v>
                </c:pt>
                <c:pt idx="1020">
                  <c:v>65808.699999999968</c:v>
                </c:pt>
                <c:pt idx="1021">
                  <c:v>63768.699999999968</c:v>
                </c:pt>
                <c:pt idx="1022">
                  <c:v>61728.699999999968</c:v>
                </c:pt>
                <c:pt idx="1023">
                  <c:v>60965.399999999965</c:v>
                </c:pt>
                <c:pt idx="1024">
                  <c:v>58925.399999999965</c:v>
                </c:pt>
                <c:pt idx="1025">
                  <c:v>56885.399999999965</c:v>
                </c:pt>
                <c:pt idx="1026">
                  <c:v>59046.099999999962</c:v>
                </c:pt>
                <c:pt idx="1027">
                  <c:v>59316.399999999965</c:v>
                </c:pt>
                <c:pt idx="1028">
                  <c:v>59158.299999999967</c:v>
                </c:pt>
                <c:pt idx="1029">
                  <c:v>59998.099999999969</c:v>
                </c:pt>
                <c:pt idx="1030">
                  <c:v>62699.399999999972</c:v>
                </c:pt>
                <c:pt idx="1031">
                  <c:v>63141.399999999972</c:v>
                </c:pt>
                <c:pt idx="1032">
                  <c:v>70789.699999999968</c:v>
                </c:pt>
                <c:pt idx="1033">
                  <c:v>68749.699999999968</c:v>
                </c:pt>
                <c:pt idx="1034">
                  <c:v>66709.699999999968</c:v>
                </c:pt>
                <c:pt idx="1035">
                  <c:v>65783.199999999968</c:v>
                </c:pt>
                <c:pt idx="1036">
                  <c:v>63743.199999999968</c:v>
                </c:pt>
                <c:pt idx="1037">
                  <c:v>61703.199999999968</c:v>
                </c:pt>
                <c:pt idx="1038">
                  <c:v>63556.199999999968</c:v>
                </c:pt>
                <c:pt idx="1039">
                  <c:v>61861.299999999967</c:v>
                </c:pt>
                <c:pt idx="1040">
                  <c:v>62066.999999999964</c:v>
                </c:pt>
                <c:pt idx="1041">
                  <c:v>60026.999999999964</c:v>
                </c:pt>
                <c:pt idx="1042">
                  <c:v>57986.999999999964</c:v>
                </c:pt>
                <c:pt idx="1043">
                  <c:v>57437.899999999965</c:v>
                </c:pt>
                <c:pt idx="1044">
                  <c:v>55397.899999999965</c:v>
                </c:pt>
                <c:pt idx="1045">
                  <c:v>55620.599999999962</c:v>
                </c:pt>
                <c:pt idx="1046">
                  <c:v>58102.599999999962</c:v>
                </c:pt>
                <c:pt idx="1047">
                  <c:v>58485.099999999962</c:v>
                </c:pt>
                <c:pt idx="1048">
                  <c:v>59312.999999999964</c:v>
                </c:pt>
                <c:pt idx="1049">
                  <c:v>61205.099999999962</c:v>
                </c:pt>
                <c:pt idx="1050">
                  <c:v>59165.099999999962</c:v>
                </c:pt>
                <c:pt idx="1051">
                  <c:v>57125.099999999962</c:v>
                </c:pt>
                <c:pt idx="1052">
                  <c:v>55085.099999999962</c:v>
                </c:pt>
                <c:pt idx="1053">
                  <c:v>58275.999999999964</c:v>
                </c:pt>
                <c:pt idx="1054">
                  <c:v>59090.299999999967</c:v>
                </c:pt>
                <c:pt idx="1055">
                  <c:v>65781.499999999971</c:v>
                </c:pt>
                <c:pt idx="1056">
                  <c:v>63741.499999999971</c:v>
                </c:pt>
                <c:pt idx="1057">
                  <c:v>61701.499999999971</c:v>
                </c:pt>
                <c:pt idx="1058">
                  <c:v>59661.499999999971</c:v>
                </c:pt>
                <c:pt idx="1059">
                  <c:v>57621.499999999971</c:v>
                </c:pt>
                <c:pt idx="1060">
                  <c:v>60547.199999999968</c:v>
                </c:pt>
                <c:pt idx="1061">
                  <c:v>60764.799999999967</c:v>
                </c:pt>
                <c:pt idx="1062">
                  <c:v>61713.399999999965</c:v>
                </c:pt>
                <c:pt idx="1063">
                  <c:v>65829.099999999962</c:v>
                </c:pt>
                <c:pt idx="1064">
                  <c:v>68892.499999999956</c:v>
                </c:pt>
                <c:pt idx="1065">
                  <c:v>69023.399999999951</c:v>
                </c:pt>
                <c:pt idx="1066">
                  <c:v>66983.399999999951</c:v>
                </c:pt>
                <c:pt idx="1067">
                  <c:v>64943.399999999951</c:v>
                </c:pt>
                <c:pt idx="1068">
                  <c:v>65570.699999999953</c:v>
                </c:pt>
                <c:pt idx="1069">
                  <c:v>65670.999999999956</c:v>
                </c:pt>
                <c:pt idx="1070">
                  <c:v>71627.799999999959</c:v>
                </c:pt>
                <c:pt idx="1071">
                  <c:v>77695.099999999962</c:v>
                </c:pt>
                <c:pt idx="1072">
                  <c:v>75655.099999999962</c:v>
                </c:pt>
                <c:pt idx="1073">
                  <c:v>73615.099999999962</c:v>
                </c:pt>
                <c:pt idx="1074">
                  <c:v>78239.099999999962</c:v>
                </c:pt>
                <c:pt idx="1075">
                  <c:v>80411.699999999968</c:v>
                </c:pt>
                <c:pt idx="1076">
                  <c:v>80030.899999999965</c:v>
                </c:pt>
                <c:pt idx="1077">
                  <c:v>77990.899999999965</c:v>
                </c:pt>
                <c:pt idx="1078">
                  <c:v>75950.899999999965</c:v>
                </c:pt>
                <c:pt idx="1079">
                  <c:v>74031.599999999962</c:v>
                </c:pt>
                <c:pt idx="1080">
                  <c:v>71991.599999999962</c:v>
                </c:pt>
                <c:pt idx="1081">
                  <c:v>71202.799999999959</c:v>
                </c:pt>
                <c:pt idx="1082">
                  <c:v>70362.999999999956</c:v>
                </c:pt>
                <c:pt idx="1083">
                  <c:v>70413.999999999956</c:v>
                </c:pt>
                <c:pt idx="1084">
                  <c:v>68373.999999999956</c:v>
                </c:pt>
                <c:pt idx="1085">
                  <c:v>69883.599999999962</c:v>
                </c:pt>
                <c:pt idx="1086">
                  <c:v>68350.199999999968</c:v>
                </c:pt>
                <c:pt idx="1087">
                  <c:v>69441.599999999962</c:v>
                </c:pt>
                <c:pt idx="1088">
                  <c:v>71450.999999999956</c:v>
                </c:pt>
                <c:pt idx="1089">
                  <c:v>70245.699999999953</c:v>
                </c:pt>
                <c:pt idx="1090">
                  <c:v>71493.499999999956</c:v>
                </c:pt>
                <c:pt idx="1091">
                  <c:v>70538.099999999962</c:v>
                </c:pt>
                <c:pt idx="1092">
                  <c:v>73992.499999999956</c:v>
                </c:pt>
                <c:pt idx="1093">
                  <c:v>78560.399999999951</c:v>
                </c:pt>
                <c:pt idx="1094">
                  <c:v>76520.399999999951</c:v>
                </c:pt>
                <c:pt idx="1095">
                  <c:v>74480.399999999951</c:v>
                </c:pt>
                <c:pt idx="1096">
                  <c:v>74366.499999999956</c:v>
                </c:pt>
                <c:pt idx="1097">
                  <c:v>74742.199999999953</c:v>
                </c:pt>
                <c:pt idx="1098">
                  <c:v>72702.199999999953</c:v>
                </c:pt>
                <c:pt idx="1099">
                  <c:v>73677.999999999956</c:v>
                </c:pt>
                <c:pt idx="1100">
                  <c:v>71637.999999999956</c:v>
                </c:pt>
                <c:pt idx="1101">
                  <c:v>73717.099999999962</c:v>
                </c:pt>
                <c:pt idx="1102">
                  <c:v>75587.099999999962</c:v>
                </c:pt>
                <c:pt idx="1103">
                  <c:v>73547.099999999962</c:v>
                </c:pt>
                <c:pt idx="1104">
                  <c:v>75051.599999999962</c:v>
                </c:pt>
                <c:pt idx="1105">
                  <c:v>73011.599999999962</c:v>
                </c:pt>
                <c:pt idx="1106">
                  <c:v>70971.599999999962</c:v>
                </c:pt>
                <c:pt idx="1107">
                  <c:v>68931.599999999962</c:v>
                </c:pt>
                <c:pt idx="1108">
                  <c:v>67612.399999999965</c:v>
                </c:pt>
                <c:pt idx="1109">
                  <c:v>65572.399999999965</c:v>
                </c:pt>
                <c:pt idx="1110">
                  <c:v>67214.599999999962</c:v>
                </c:pt>
                <c:pt idx="1111">
                  <c:v>68469.199999999968</c:v>
                </c:pt>
                <c:pt idx="1112">
                  <c:v>67654.899999999965</c:v>
                </c:pt>
                <c:pt idx="1113">
                  <c:v>68474.299999999959</c:v>
                </c:pt>
                <c:pt idx="1114">
                  <c:v>67634.499999999956</c:v>
                </c:pt>
                <c:pt idx="1115">
                  <c:v>69237.599999999962</c:v>
                </c:pt>
                <c:pt idx="1116">
                  <c:v>69852.999999999956</c:v>
                </c:pt>
                <c:pt idx="1117">
                  <c:v>67812.999999999956</c:v>
                </c:pt>
                <c:pt idx="1118">
                  <c:v>70164.099999999962</c:v>
                </c:pt>
                <c:pt idx="1119">
                  <c:v>68805.799999999959</c:v>
                </c:pt>
                <c:pt idx="1120">
                  <c:v>66765.799999999959</c:v>
                </c:pt>
                <c:pt idx="1121">
                  <c:v>64725.799999999959</c:v>
                </c:pt>
                <c:pt idx="1122">
                  <c:v>65531.599999999962</c:v>
                </c:pt>
                <c:pt idx="1123">
                  <c:v>63491.599999999962</c:v>
                </c:pt>
                <c:pt idx="1124">
                  <c:v>61451.599999999962</c:v>
                </c:pt>
                <c:pt idx="1125">
                  <c:v>63358.999999999964</c:v>
                </c:pt>
                <c:pt idx="1126">
                  <c:v>66221.799999999959</c:v>
                </c:pt>
                <c:pt idx="1127">
                  <c:v>70165.799999999959</c:v>
                </c:pt>
                <c:pt idx="1128">
                  <c:v>70679.199999999953</c:v>
                </c:pt>
                <c:pt idx="1129">
                  <c:v>68639.199999999953</c:v>
                </c:pt>
                <c:pt idx="1130">
                  <c:v>66599.199999999953</c:v>
                </c:pt>
                <c:pt idx="1131">
                  <c:v>64559.199999999953</c:v>
                </c:pt>
                <c:pt idx="1132">
                  <c:v>64244.699999999953</c:v>
                </c:pt>
                <c:pt idx="1133">
                  <c:v>67219.699999999953</c:v>
                </c:pt>
                <c:pt idx="1134">
                  <c:v>67139.799999999959</c:v>
                </c:pt>
                <c:pt idx="1135">
                  <c:v>67148.299999999959</c:v>
                </c:pt>
                <c:pt idx="1136">
                  <c:v>68333.199999999953</c:v>
                </c:pt>
                <c:pt idx="1137">
                  <c:v>68858.499999999956</c:v>
                </c:pt>
                <c:pt idx="1138">
                  <c:v>66818.499999999956</c:v>
                </c:pt>
                <c:pt idx="1139">
                  <c:v>68277.099999999962</c:v>
                </c:pt>
                <c:pt idx="1140">
                  <c:v>66237.099999999962</c:v>
                </c:pt>
                <c:pt idx="1141">
                  <c:v>69774.799999999959</c:v>
                </c:pt>
                <c:pt idx="1142">
                  <c:v>71109.299999999959</c:v>
                </c:pt>
                <c:pt idx="1143">
                  <c:v>69069.299999999959</c:v>
                </c:pt>
                <c:pt idx="1144">
                  <c:v>68341.699999999953</c:v>
                </c:pt>
                <c:pt idx="1145">
                  <c:v>66301.699999999953</c:v>
                </c:pt>
                <c:pt idx="1146">
                  <c:v>64261.699999999953</c:v>
                </c:pt>
                <c:pt idx="1147">
                  <c:v>62221.699999999953</c:v>
                </c:pt>
                <c:pt idx="1148">
                  <c:v>60181.699999999953</c:v>
                </c:pt>
                <c:pt idx="1149">
                  <c:v>58141.699999999953</c:v>
                </c:pt>
                <c:pt idx="1150">
                  <c:v>56101.699999999953</c:v>
                </c:pt>
                <c:pt idx="1151">
                  <c:v>54576.799999999952</c:v>
                </c:pt>
                <c:pt idx="1152">
                  <c:v>57803.399999999951</c:v>
                </c:pt>
                <c:pt idx="1153">
                  <c:v>58593.899999999951</c:v>
                </c:pt>
                <c:pt idx="1154">
                  <c:v>56553.899999999951</c:v>
                </c:pt>
                <c:pt idx="1155">
                  <c:v>57153.999999999949</c:v>
                </c:pt>
                <c:pt idx="1156">
                  <c:v>55113.999999999949</c:v>
                </c:pt>
                <c:pt idx="1157">
                  <c:v>55540.699999999946</c:v>
                </c:pt>
                <c:pt idx="1158">
                  <c:v>58491.899999999943</c:v>
                </c:pt>
                <c:pt idx="1159">
                  <c:v>56451.899999999943</c:v>
                </c:pt>
                <c:pt idx="1160">
                  <c:v>54411.899999999943</c:v>
                </c:pt>
                <c:pt idx="1161">
                  <c:v>52371.899999999943</c:v>
                </c:pt>
                <c:pt idx="1162">
                  <c:v>50331.899999999943</c:v>
                </c:pt>
                <c:pt idx="1163">
                  <c:v>48291.899999999943</c:v>
                </c:pt>
                <c:pt idx="1164">
                  <c:v>46251.899999999943</c:v>
                </c:pt>
                <c:pt idx="1165">
                  <c:v>44211.899999999943</c:v>
                </c:pt>
                <c:pt idx="1166">
                  <c:v>43215.699999999946</c:v>
                </c:pt>
                <c:pt idx="1167">
                  <c:v>43513.199999999946</c:v>
                </c:pt>
                <c:pt idx="1168">
                  <c:v>43298.999999999949</c:v>
                </c:pt>
                <c:pt idx="1169">
                  <c:v>41258.999999999949</c:v>
                </c:pt>
                <c:pt idx="1170">
                  <c:v>40946.199999999946</c:v>
                </c:pt>
                <c:pt idx="1171">
                  <c:v>44021.499999999949</c:v>
                </c:pt>
                <c:pt idx="1172">
                  <c:v>43805.599999999948</c:v>
                </c:pt>
                <c:pt idx="1173">
                  <c:v>44230.599999999948</c:v>
                </c:pt>
                <c:pt idx="1174">
                  <c:v>45395.099999999948</c:v>
                </c:pt>
                <c:pt idx="1175">
                  <c:v>44840.899999999951</c:v>
                </c:pt>
                <c:pt idx="1176">
                  <c:v>45641.599999999948</c:v>
                </c:pt>
                <c:pt idx="1177">
                  <c:v>46401.499999999949</c:v>
                </c:pt>
                <c:pt idx="1178">
                  <c:v>46161.799999999952</c:v>
                </c:pt>
                <c:pt idx="1179">
                  <c:v>44801.799999999952</c:v>
                </c:pt>
                <c:pt idx="1180">
                  <c:v>42761.799999999952</c:v>
                </c:pt>
                <c:pt idx="1181">
                  <c:v>45134.999999999949</c:v>
                </c:pt>
                <c:pt idx="1182">
                  <c:v>45250.599999999948</c:v>
                </c:pt>
                <c:pt idx="1183">
                  <c:v>45755.499999999949</c:v>
                </c:pt>
                <c:pt idx="1184">
                  <c:v>43715.499999999949</c:v>
                </c:pt>
                <c:pt idx="1185">
                  <c:v>45024.499999999949</c:v>
                </c:pt>
                <c:pt idx="1186">
                  <c:v>51948.599999999948</c:v>
                </c:pt>
                <c:pt idx="1187">
                  <c:v>57704.799999999945</c:v>
                </c:pt>
                <c:pt idx="1188">
                  <c:v>57830.599999999948</c:v>
                </c:pt>
                <c:pt idx="1189">
                  <c:v>55790.599999999948</c:v>
                </c:pt>
                <c:pt idx="1190">
                  <c:v>55566.199999999946</c:v>
                </c:pt>
                <c:pt idx="1191">
                  <c:v>53526.199999999946</c:v>
                </c:pt>
                <c:pt idx="1192">
                  <c:v>52229.099999999948</c:v>
                </c:pt>
                <c:pt idx="1193">
                  <c:v>52414.399999999951</c:v>
                </c:pt>
                <c:pt idx="1194">
                  <c:v>52184.899999999951</c:v>
                </c:pt>
                <c:pt idx="1195">
                  <c:v>53447.999999999949</c:v>
                </c:pt>
                <c:pt idx="1196">
                  <c:v>53301.799999999952</c:v>
                </c:pt>
                <c:pt idx="1197">
                  <c:v>51261.799999999952</c:v>
                </c:pt>
                <c:pt idx="1198">
                  <c:v>51645.999999999949</c:v>
                </c:pt>
                <c:pt idx="1199">
                  <c:v>53813.499999999949</c:v>
                </c:pt>
                <c:pt idx="1200">
                  <c:v>53560.199999999946</c:v>
                </c:pt>
                <c:pt idx="1201">
                  <c:v>51520.199999999946</c:v>
                </c:pt>
                <c:pt idx="1202">
                  <c:v>52791.799999999945</c:v>
                </c:pt>
                <c:pt idx="1203">
                  <c:v>52130.499999999942</c:v>
                </c:pt>
                <c:pt idx="1204">
                  <c:v>52159.399999999943</c:v>
                </c:pt>
                <c:pt idx="1205">
                  <c:v>52795.199999999946</c:v>
                </c:pt>
                <c:pt idx="1206">
                  <c:v>55819.499999999949</c:v>
                </c:pt>
                <c:pt idx="1207">
                  <c:v>55141.199999999946</c:v>
                </c:pt>
                <c:pt idx="1208">
                  <c:v>53101.199999999946</c:v>
                </c:pt>
                <c:pt idx="1209">
                  <c:v>52234.199999999946</c:v>
                </c:pt>
                <c:pt idx="1210">
                  <c:v>51382.499999999949</c:v>
                </c:pt>
                <c:pt idx="1211">
                  <c:v>52509.599999999948</c:v>
                </c:pt>
                <c:pt idx="1212">
                  <c:v>51515.099999999948</c:v>
                </c:pt>
                <c:pt idx="1213">
                  <c:v>49475.099999999948</c:v>
                </c:pt>
                <c:pt idx="1214">
                  <c:v>51362.099999999948</c:v>
                </c:pt>
                <c:pt idx="1215">
                  <c:v>58265.799999999945</c:v>
                </c:pt>
                <c:pt idx="1216">
                  <c:v>56225.799999999945</c:v>
                </c:pt>
                <c:pt idx="1217">
                  <c:v>54185.799999999945</c:v>
                </c:pt>
                <c:pt idx="1218">
                  <c:v>52145.799999999945</c:v>
                </c:pt>
                <c:pt idx="1219">
                  <c:v>53204.899999999943</c:v>
                </c:pt>
                <c:pt idx="1220">
                  <c:v>57614.699999999946</c:v>
                </c:pt>
                <c:pt idx="1221">
                  <c:v>55574.699999999946</c:v>
                </c:pt>
                <c:pt idx="1222">
                  <c:v>55527.099999999948</c:v>
                </c:pt>
                <c:pt idx="1223">
                  <c:v>58328.699999999946</c:v>
                </c:pt>
                <c:pt idx="1224">
                  <c:v>56288.699999999946</c:v>
                </c:pt>
                <c:pt idx="1225">
                  <c:v>54248.699999999946</c:v>
                </c:pt>
                <c:pt idx="1226">
                  <c:v>53667.299999999945</c:v>
                </c:pt>
                <c:pt idx="1227">
                  <c:v>52171.299999999945</c:v>
                </c:pt>
                <c:pt idx="1228">
                  <c:v>53793.099999999948</c:v>
                </c:pt>
                <c:pt idx="1229">
                  <c:v>53277.999999999949</c:v>
                </c:pt>
                <c:pt idx="1230">
                  <c:v>54583.599999999948</c:v>
                </c:pt>
                <c:pt idx="1231">
                  <c:v>52543.599999999948</c:v>
                </c:pt>
                <c:pt idx="1232">
                  <c:v>53002.599999999948</c:v>
                </c:pt>
                <c:pt idx="1233">
                  <c:v>50962.599999999948</c:v>
                </c:pt>
                <c:pt idx="1234">
                  <c:v>48922.599999999948</c:v>
                </c:pt>
                <c:pt idx="1235">
                  <c:v>48375.199999999946</c:v>
                </c:pt>
                <c:pt idx="1236">
                  <c:v>53208.299999999945</c:v>
                </c:pt>
                <c:pt idx="1237">
                  <c:v>53714.899999999943</c:v>
                </c:pt>
                <c:pt idx="1238">
                  <c:v>51674.899999999943</c:v>
                </c:pt>
                <c:pt idx="1239">
                  <c:v>49634.899999999943</c:v>
                </c:pt>
                <c:pt idx="1240">
                  <c:v>49427.499999999942</c:v>
                </c:pt>
                <c:pt idx="1241">
                  <c:v>47387.499999999942</c:v>
                </c:pt>
                <c:pt idx="1242">
                  <c:v>45347.499999999942</c:v>
                </c:pt>
                <c:pt idx="1243">
                  <c:v>47846.499999999942</c:v>
                </c:pt>
                <c:pt idx="1244">
                  <c:v>47174.999999999942</c:v>
                </c:pt>
                <c:pt idx="1245">
                  <c:v>46756.799999999945</c:v>
                </c:pt>
                <c:pt idx="1246">
                  <c:v>44716.799999999945</c:v>
                </c:pt>
                <c:pt idx="1247">
                  <c:v>42676.799999999945</c:v>
                </c:pt>
                <c:pt idx="1248">
                  <c:v>43567.599999999948</c:v>
                </c:pt>
                <c:pt idx="1249">
                  <c:v>46658.199999999946</c:v>
                </c:pt>
                <c:pt idx="1250">
                  <c:v>44618.199999999946</c:v>
                </c:pt>
                <c:pt idx="1251">
                  <c:v>42578.199999999946</c:v>
                </c:pt>
                <c:pt idx="1252">
                  <c:v>43674.699999999946</c:v>
                </c:pt>
                <c:pt idx="1253">
                  <c:v>44947.999999999949</c:v>
                </c:pt>
                <c:pt idx="1254">
                  <c:v>47895.799999999952</c:v>
                </c:pt>
                <c:pt idx="1255">
                  <c:v>50058.199999999953</c:v>
                </c:pt>
                <c:pt idx="1256">
                  <c:v>48018.199999999953</c:v>
                </c:pt>
                <c:pt idx="1257">
                  <c:v>47732.599999999955</c:v>
                </c:pt>
                <c:pt idx="1258">
                  <c:v>45692.599999999955</c:v>
                </c:pt>
                <c:pt idx="1259">
                  <c:v>48618.299999999952</c:v>
                </c:pt>
                <c:pt idx="1260">
                  <c:v>47166.499999999949</c:v>
                </c:pt>
                <c:pt idx="1261">
                  <c:v>45126.499999999949</c:v>
                </c:pt>
                <c:pt idx="1262">
                  <c:v>43086.499999999949</c:v>
                </c:pt>
                <c:pt idx="1263">
                  <c:v>41046.499999999949</c:v>
                </c:pt>
                <c:pt idx="1264">
                  <c:v>40956.399999999951</c:v>
                </c:pt>
                <c:pt idx="1265">
                  <c:v>40956.399999999951</c:v>
                </c:pt>
                <c:pt idx="1266">
                  <c:v>41485.099999999948</c:v>
                </c:pt>
                <c:pt idx="1267">
                  <c:v>40271.299999999945</c:v>
                </c:pt>
                <c:pt idx="1268">
                  <c:v>38231.299999999945</c:v>
                </c:pt>
                <c:pt idx="1269">
                  <c:v>36191.299999999945</c:v>
                </c:pt>
                <c:pt idx="1270">
                  <c:v>38561.099999999948</c:v>
                </c:pt>
                <c:pt idx="1271">
                  <c:v>36521.099999999948</c:v>
                </c:pt>
                <c:pt idx="1272">
                  <c:v>37391.499999999949</c:v>
                </c:pt>
                <c:pt idx="1273">
                  <c:v>36400.399999999951</c:v>
                </c:pt>
                <c:pt idx="1274">
                  <c:v>36670.699999999953</c:v>
                </c:pt>
                <c:pt idx="1275">
                  <c:v>37964.399999999951</c:v>
                </c:pt>
                <c:pt idx="1276">
                  <c:v>36626.499999999949</c:v>
                </c:pt>
                <c:pt idx="1277">
                  <c:v>35958.399999999951</c:v>
                </c:pt>
                <c:pt idx="1278">
                  <c:v>38714.099999999948</c:v>
                </c:pt>
                <c:pt idx="1279">
                  <c:v>37585.299999999945</c:v>
                </c:pt>
                <c:pt idx="1280">
                  <c:v>35545.299999999945</c:v>
                </c:pt>
                <c:pt idx="1281">
                  <c:v>33505.299999999945</c:v>
                </c:pt>
                <c:pt idx="1282">
                  <c:v>34742.899999999943</c:v>
                </c:pt>
                <c:pt idx="1283">
                  <c:v>35060.799999999945</c:v>
                </c:pt>
                <c:pt idx="1284">
                  <c:v>33020.799999999945</c:v>
                </c:pt>
                <c:pt idx="1285">
                  <c:v>32226.899999999943</c:v>
                </c:pt>
                <c:pt idx="1286">
                  <c:v>32111.299999999945</c:v>
                </c:pt>
                <c:pt idx="1287">
                  <c:v>32704.599999999944</c:v>
                </c:pt>
                <c:pt idx="1288">
                  <c:v>31732.199999999943</c:v>
                </c:pt>
                <c:pt idx="1289">
                  <c:v>29692.199999999943</c:v>
                </c:pt>
                <c:pt idx="1290">
                  <c:v>31536.699999999943</c:v>
                </c:pt>
                <c:pt idx="1291">
                  <c:v>33914.999999999942</c:v>
                </c:pt>
                <c:pt idx="1292">
                  <c:v>31874.999999999942</c:v>
                </c:pt>
                <c:pt idx="1293">
                  <c:v>34152.999999999942</c:v>
                </c:pt>
                <c:pt idx="1294">
                  <c:v>33399.899999999943</c:v>
                </c:pt>
                <c:pt idx="1295">
                  <c:v>31359.899999999943</c:v>
                </c:pt>
                <c:pt idx="1296">
                  <c:v>32424.099999999944</c:v>
                </c:pt>
                <c:pt idx="1297">
                  <c:v>33313.199999999946</c:v>
                </c:pt>
                <c:pt idx="1298">
                  <c:v>36684.299999999945</c:v>
                </c:pt>
                <c:pt idx="1299">
                  <c:v>37469.699999999946</c:v>
                </c:pt>
                <c:pt idx="1300">
                  <c:v>35429.699999999946</c:v>
                </c:pt>
                <c:pt idx="1301">
                  <c:v>34532.099999999948</c:v>
                </c:pt>
                <c:pt idx="1302">
                  <c:v>34722.499999999949</c:v>
                </c:pt>
                <c:pt idx="1303">
                  <c:v>32682.499999999949</c:v>
                </c:pt>
                <c:pt idx="1304">
                  <c:v>37263.999999999949</c:v>
                </c:pt>
                <c:pt idx="1305">
                  <c:v>37053.199999999946</c:v>
                </c:pt>
                <c:pt idx="1306">
                  <c:v>36155.599999999948</c:v>
                </c:pt>
                <c:pt idx="1307">
                  <c:v>37677.099999999948</c:v>
                </c:pt>
                <c:pt idx="1308">
                  <c:v>38506.699999999946</c:v>
                </c:pt>
                <c:pt idx="1309">
                  <c:v>36466.699999999946</c:v>
                </c:pt>
                <c:pt idx="1310">
                  <c:v>34426.699999999946</c:v>
                </c:pt>
                <c:pt idx="1311">
                  <c:v>32386.699999999946</c:v>
                </c:pt>
                <c:pt idx="1312">
                  <c:v>33357.399999999943</c:v>
                </c:pt>
                <c:pt idx="1313">
                  <c:v>34005.09999999994</c:v>
                </c:pt>
                <c:pt idx="1314">
                  <c:v>34999.59999999994</c:v>
                </c:pt>
                <c:pt idx="1315">
                  <c:v>32959.59999999994</c:v>
                </c:pt>
                <c:pt idx="1316">
                  <c:v>33474.699999999939</c:v>
                </c:pt>
                <c:pt idx="1317">
                  <c:v>35630.299999999937</c:v>
                </c:pt>
                <c:pt idx="1318">
                  <c:v>36561.899999999936</c:v>
                </c:pt>
                <c:pt idx="1319">
                  <c:v>37751.899999999936</c:v>
                </c:pt>
                <c:pt idx="1320">
                  <c:v>36689.399999999936</c:v>
                </c:pt>
                <c:pt idx="1321">
                  <c:v>42192.299999999937</c:v>
                </c:pt>
                <c:pt idx="1322">
                  <c:v>44296.899999999936</c:v>
                </c:pt>
                <c:pt idx="1323">
                  <c:v>42256.899999999936</c:v>
                </c:pt>
                <c:pt idx="1324">
                  <c:v>44941.199999999939</c:v>
                </c:pt>
                <c:pt idx="1325">
                  <c:v>49859.299999999937</c:v>
                </c:pt>
                <c:pt idx="1326">
                  <c:v>49706.299999999937</c:v>
                </c:pt>
                <c:pt idx="1327">
                  <c:v>50829.999999999935</c:v>
                </c:pt>
                <c:pt idx="1328">
                  <c:v>49901.799999999937</c:v>
                </c:pt>
                <c:pt idx="1329">
                  <c:v>51594.999999999935</c:v>
                </c:pt>
                <c:pt idx="1330">
                  <c:v>49554.999999999935</c:v>
                </c:pt>
                <c:pt idx="1331">
                  <c:v>47514.999999999935</c:v>
                </c:pt>
                <c:pt idx="1332">
                  <c:v>50940.499999999935</c:v>
                </c:pt>
                <c:pt idx="1333">
                  <c:v>57099.599999999933</c:v>
                </c:pt>
                <c:pt idx="1334">
                  <c:v>55059.599999999933</c:v>
                </c:pt>
                <c:pt idx="1335">
                  <c:v>56439.999999999935</c:v>
                </c:pt>
                <c:pt idx="1336">
                  <c:v>62160.499999999935</c:v>
                </c:pt>
                <c:pt idx="1337">
                  <c:v>66813.399999999936</c:v>
                </c:pt>
                <c:pt idx="1338">
                  <c:v>64773.399999999936</c:v>
                </c:pt>
                <c:pt idx="1339">
                  <c:v>62733.399999999936</c:v>
                </c:pt>
                <c:pt idx="1340">
                  <c:v>60693.399999999936</c:v>
                </c:pt>
                <c:pt idx="1341">
                  <c:v>58653.399999999936</c:v>
                </c:pt>
                <c:pt idx="1342">
                  <c:v>56613.399999999936</c:v>
                </c:pt>
                <c:pt idx="1343">
                  <c:v>54573.399999999936</c:v>
                </c:pt>
                <c:pt idx="1344">
                  <c:v>52533.399999999936</c:v>
                </c:pt>
                <c:pt idx="1345">
                  <c:v>55418.299999999937</c:v>
                </c:pt>
                <c:pt idx="1346">
                  <c:v>53378.299999999937</c:v>
                </c:pt>
                <c:pt idx="1347">
                  <c:v>55885.799999999937</c:v>
                </c:pt>
                <c:pt idx="1348">
                  <c:v>53845.799999999937</c:v>
                </c:pt>
                <c:pt idx="1349">
                  <c:v>57820.399999999936</c:v>
                </c:pt>
                <c:pt idx="1350">
                  <c:v>59996.399999999936</c:v>
                </c:pt>
                <c:pt idx="1351">
                  <c:v>57956.399999999936</c:v>
                </c:pt>
                <c:pt idx="1352">
                  <c:v>55916.399999999936</c:v>
                </c:pt>
                <c:pt idx="1353">
                  <c:v>53876.399999999936</c:v>
                </c:pt>
                <c:pt idx="1354">
                  <c:v>56135.699999999939</c:v>
                </c:pt>
                <c:pt idx="1355">
                  <c:v>54095.699999999939</c:v>
                </c:pt>
                <c:pt idx="1356">
                  <c:v>52055.699999999939</c:v>
                </c:pt>
                <c:pt idx="1357">
                  <c:v>53543.199999999939</c:v>
                </c:pt>
                <c:pt idx="1358">
                  <c:v>51503.199999999939</c:v>
                </c:pt>
                <c:pt idx="1359">
                  <c:v>51838.09999999994</c:v>
                </c:pt>
                <c:pt idx="1360">
                  <c:v>52875.09999999994</c:v>
                </c:pt>
                <c:pt idx="1361">
                  <c:v>55448.899999999943</c:v>
                </c:pt>
                <c:pt idx="1362">
                  <c:v>56734.09999999994</c:v>
                </c:pt>
                <c:pt idx="1363">
                  <c:v>58813.199999999939</c:v>
                </c:pt>
                <c:pt idx="1364">
                  <c:v>60766.499999999942</c:v>
                </c:pt>
                <c:pt idx="1365">
                  <c:v>58726.499999999942</c:v>
                </c:pt>
                <c:pt idx="1366">
                  <c:v>58955.999999999942</c:v>
                </c:pt>
                <c:pt idx="1367">
                  <c:v>59644.499999999942</c:v>
                </c:pt>
                <c:pt idx="1368">
                  <c:v>57604.499999999942</c:v>
                </c:pt>
                <c:pt idx="1369">
                  <c:v>58957.699999999939</c:v>
                </c:pt>
                <c:pt idx="1370">
                  <c:v>56917.699999999939</c:v>
                </c:pt>
                <c:pt idx="1371">
                  <c:v>54877.699999999939</c:v>
                </c:pt>
                <c:pt idx="1372">
                  <c:v>52837.699999999939</c:v>
                </c:pt>
                <c:pt idx="1373">
                  <c:v>54143.299999999937</c:v>
                </c:pt>
                <c:pt idx="1374">
                  <c:v>52103.299999999937</c:v>
                </c:pt>
                <c:pt idx="1375">
                  <c:v>50063.299999999937</c:v>
                </c:pt>
                <c:pt idx="1376">
                  <c:v>50459.399999999936</c:v>
                </c:pt>
                <c:pt idx="1377">
                  <c:v>48419.399999999936</c:v>
                </c:pt>
                <c:pt idx="1378">
                  <c:v>49313.599999999933</c:v>
                </c:pt>
                <c:pt idx="1379">
                  <c:v>51598.399999999936</c:v>
                </c:pt>
                <c:pt idx="1380">
                  <c:v>50865.699999999939</c:v>
                </c:pt>
                <c:pt idx="1381">
                  <c:v>51849.999999999942</c:v>
                </c:pt>
                <c:pt idx="1382">
                  <c:v>49809.999999999942</c:v>
                </c:pt>
                <c:pt idx="1383">
                  <c:v>47769.999999999942</c:v>
                </c:pt>
                <c:pt idx="1384">
                  <c:v>45729.999999999942</c:v>
                </c:pt>
                <c:pt idx="1385">
                  <c:v>50909.899999999943</c:v>
                </c:pt>
                <c:pt idx="1386">
                  <c:v>52720.399999999943</c:v>
                </c:pt>
                <c:pt idx="1387">
                  <c:v>50680.399999999943</c:v>
                </c:pt>
                <c:pt idx="1388">
                  <c:v>52317.499999999942</c:v>
                </c:pt>
                <c:pt idx="1389">
                  <c:v>52001.299999999945</c:v>
                </c:pt>
                <c:pt idx="1390">
                  <c:v>49961.299999999945</c:v>
                </c:pt>
                <c:pt idx="1391">
                  <c:v>49226.899999999943</c:v>
                </c:pt>
                <c:pt idx="1392">
                  <c:v>47186.899999999943</c:v>
                </c:pt>
                <c:pt idx="1393">
                  <c:v>45146.899999999943</c:v>
                </c:pt>
                <c:pt idx="1394">
                  <c:v>47356.899999999943</c:v>
                </c:pt>
                <c:pt idx="1395">
                  <c:v>47781.899999999943</c:v>
                </c:pt>
                <c:pt idx="1396">
                  <c:v>47375.59999999994</c:v>
                </c:pt>
                <c:pt idx="1397">
                  <c:v>46965.899999999943</c:v>
                </c:pt>
                <c:pt idx="1398">
                  <c:v>50034.399999999943</c:v>
                </c:pt>
                <c:pt idx="1399">
                  <c:v>47994.399999999943</c:v>
                </c:pt>
                <c:pt idx="1400">
                  <c:v>45954.399999999943</c:v>
                </c:pt>
                <c:pt idx="1401">
                  <c:v>48925.999999999942</c:v>
                </c:pt>
                <c:pt idx="1402">
                  <c:v>50450.899999999943</c:v>
                </c:pt>
                <c:pt idx="1403">
                  <c:v>48410.899999999943</c:v>
                </c:pt>
                <c:pt idx="1404">
                  <c:v>48310.59999999994</c:v>
                </c:pt>
                <c:pt idx="1405">
                  <c:v>49140.199999999939</c:v>
                </c:pt>
                <c:pt idx="1406">
                  <c:v>47100.199999999939</c:v>
                </c:pt>
                <c:pt idx="1407">
                  <c:v>55957.199999999939</c:v>
                </c:pt>
                <c:pt idx="1408">
                  <c:v>57767.699999999939</c:v>
                </c:pt>
                <c:pt idx="1409">
                  <c:v>55727.699999999939</c:v>
                </c:pt>
                <c:pt idx="1410">
                  <c:v>53687.699999999939</c:v>
                </c:pt>
                <c:pt idx="1411">
                  <c:v>56524.999999999942</c:v>
                </c:pt>
                <c:pt idx="1412">
                  <c:v>56898.999999999942</c:v>
                </c:pt>
                <c:pt idx="1413">
                  <c:v>57704.799999999945</c:v>
                </c:pt>
                <c:pt idx="1414">
                  <c:v>55664.799999999945</c:v>
                </c:pt>
                <c:pt idx="1415">
                  <c:v>58235.199999999946</c:v>
                </c:pt>
                <c:pt idx="1416">
                  <c:v>57510.999999999949</c:v>
                </c:pt>
                <c:pt idx="1417">
                  <c:v>55470.999999999949</c:v>
                </c:pt>
                <c:pt idx="1418">
                  <c:v>55890.899999999951</c:v>
                </c:pt>
                <c:pt idx="1419">
                  <c:v>56303.999999999949</c:v>
                </c:pt>
                <c:pt idx="1420">
                  <c:v>58122.999999999949</c:v>
                </c:pt>
                <c:pt idx="1421">
                  <c:v>57765.999999999949</c:v>
                </c:pt>
                <c:pt idx="1422">
                  <c:v>58003.999999999949</c:v>
                </c:pt>
                <c:pt idx="1423">
                  <c:v>65259.599999999948</c:v>
                </c:pt>
                <c:pt idx="1424">
                  <c:v>69705.099999999948</c:v>
                </c:pt>
                <c:pt idx="1425">
                  <c:v>69541.899999999951</c:v>
                </c:pt>
                <c:pt idx="1426">
                  <c:v>69184.899999999951</c:v>
                </c:pt>
                <c:pt idx="1427">
                  <c:v>70582.299999999945</c:v>
                </c:pt>
                <c:pt idx="1428">
                  <c:v>71913.399999999951</c:v>
                </c:pt>
                <c:pt idx="1429">
                  <c:v>69873.399999999951</c:v>
                </c:pt>
                <c:pt idx="1430">
                  <c:v>74193.099999999948</c:v>
                </c:pt>
                <c:pt idx="1431">
                  <c:v>74697.999999999942</c:v>
                </c:pt>
                <c:pt idx="1432">
                  <c:v>72657.999999999942</c:v>
                </c:pt>
                <c:pt idx="1433">
                  <c:v>72272.099999999948</c:v>
                </c:pt>
                <c:pt idx="1434">
                  <c:v>74774.499999999942</c:v>
                </c:pt>
                <c:pt idx="1435">
                  <c:v>72734.499999999942</c:v>
                </c:pt>
                <c:pt idx="1436">
                  <c:v>70694.499999999942</c:v>
                </c:pt>
                <c:pt idx="1437">
                  <c:v>71994.999999999942</c:v>
                </c:pt>
                <c:pt idx="1438">
                  <c:v>72391.099999999948</c:v>
                </c:pt>
                <c:pt idx="1439">
                  <c:v>70351.099999999948</c:v>
                </c:pt>
                <c:pt idx="1440">
                  <c:v>68311.099999999948</c:v>
                </c:pt>
                <c:pt idx="1441">
                  <c:v>66611.099999999948</c:v>
                </c:pt>
                <c:pt idx="1442">
                  <c:v>65597.899999999951</c:v>
                </c:pt>
                <c:pt idx="1443">
                  <c:v>63557.899999999951</c:v>
                </c:pt>
                <c:pt idx="1444">
                  <c:v>62855.799999999952</c:v>
                </c:pt>
                <c:pt idx="1445">
                  <c:v>60815.799999999952</c:v>
                </c:pt>
                <c:pt idx="1446">
                  <c:v>63520.499999999949</c:v>
                </c:pt>
                <c:pt idx="1447">
                  <c:v>61480.499999999949</c:v>
                </c:pt>
                <c:pt idx="1448">
                  <c:v>60599.899999999951</c:v>
                </c:pt>
                <c:pt idx="1449">
                  <c:v>60972.199999999953</c:v>
                </c:pt>
                <c:pt idx="1450">
                  <c:v>61432.899999999951</c:v>
                </c:pt>
                <c:pt idx="1451">
                  <c:v>59392.899999999951</c:v>
                </c:pt>
                <c:pt idx="1452">
                  <c:v>63190.699999999953</c:v>
                </c:pt>
                <c:pt idx="1453">
                  <c:v>63833.299999999952</c:v>
                </c:pt>
                <c:pt idx="1454">
                  <c:v>66082.399999999951</c:v>
                </c:pt>
                <c:pt idx="1455">
                  <c:v>66741.999999999956</c:v>
                </c:pt>
                <c:pt idx="1456">
                  <c:v>68649.399999999951</c:v>
                </c:pt>
                <c:pt idx="1457">
                  <c:v>70621.399999999951</c:v>
                </c:pt>
                <c:pt idx="1458">
                  <c:v>68581.399999999951</c:v>
                </c:pt>
                <c:pt idx="1459">
                  <c:v>67954.099999999948</c:v>
                </c:pt>
                <c:pt idx="1460">
                  <c:v>65914.099999999948</c:v>
                </c:pt>
                <c:pt idx="1461">
                  <c:v>69339.599999999948</c:v>
                </c:pt>
                <c:pt idx="1462">
                  <c:v>69455.199999999953</c:v>
                </c:pt>
                <c:pt idx="1463">
                  <c:v>71704.299999999959</c:v>
                </c:pt>
                <c:pt idx="1464">
                  <c:v>73977.199999999953</c:v>
                </c:pt>
                <c:pt idx="1465">
                  <c:v>76304.499999999956</c:v>
                </c:pt>
                <c:pt idx="1466">
                  <c:v>74264.499999999956</c:v>
                </c:pt>
                <c:pt idx="1467">
                  <c:v>74755.799999999959</c:v>
                </c:pt>
                <c:pt idx="1468">
                  <c:v>72715.799999999959</c:v>
                </c:pt>
                <c:pt idx="1469">
                  <c:v>70675.799999999959</c:v>
                </c:pt>
                <c:pt idx="1470">
                  <c:v>72357.099999999962</c:v>
                </c:pt>
                <c:pt idx="1471">
                  <c:v>70317.099999999962</c:v>
                </c:pt>
                <c:pt idx="1472">
                  <c:v>68277.099999999962</c:v>
                </c:pt>
                <c:pt idx="1473">
                  <c:v>72090.199999999968</c:v>
                </c:pt>
                <c:pt idx="1474">
                  <c:v>72974.199999999968</c:v>
                </c:pt>
                <c:pt idx="1475">
                  <c:v>78577.399999999965</c:v>
                </c:pt>
                <c:pt idx="1476">
                  <c:v>76537.399999999965</c:v>
                </c:pt>
                <c:pt idx="1477">
                  <c:v>76476.199999999968</c:v>
                </c:pt>
                <c:pt idx="1478">
                  <c:v>78364.899999999965</c:v>
                </c:pt>
                <c:pt idx="1479">
                  <c:v>76324.899999999965</c:v>
                </c:pt>
                <c:pt idx="1480">
                  <c:v>76727.799999999959</c:v>
                </c:pt>
                <c:pt idx="1481">
                  <c:v>81395.999999999956</c:v>
                </c:pt>
                <c:pt idx="1482">
                  <c:v>84977.899999999951</c:v>
                </c:pt>
                <c:pt idx="1483">
                  <c:v>82937.899999999951</c:v>
                </c:pt>
                <c:pt idx="1484">
                  <c:v>80897.899999999951</c:v>
                </c:pt>
                <c:pt idx="1485">
                  <c:v>80766.999999999956</c:v>
                </c:pt>
                <c:pt idx="1486">
                  <c:v>78726.999999999956</c:v>
                </c:pt>
                <c:pt idx="1487">
                  <c:v>76686.999999999956</c:v>
                </c:pt>
                <c:pt idx="1488">
                  <c:v>74646.999999999956</c:v>
                </c:pt>
                <c:pt idx="1489">
                  <c:v>76350.399999999951</c:v>
                </c:pt>
                <c:pt idx="1490">
                  <c:v>77011.699999999953</c:v>
                </c:pt>
                <c:pt idx="1491">
                  <c:v>79973.099999999948</c:v>
                </c:pt>
                <c:pt idx="1492">
                  <c:v>84534.199999999953</c:v>
                </c:pt>
                <c:pt idx="1493">
                  <c:v>82494.199999999953</c:v>
                </c:pt>
                <c:pt idx="1494">
                  <c:v>81316.099999999948</c:v>
                </c:pt>
                <c:pt idx="1495">
                  <c:v>82521.399999999951</c:v>
                </c:pt>
                <c:pt idx="1496">
                  <c:v>86234.199999999953</c:v>
                </c:pt>
                <c:pt idx="1497">
                  <c:v>84194.199999999953</c:v>
                </c:pt>
                <c:pt idx="1498">
                  <c:v>83990.199999999953</c:v>
                </c:pt>
                <c:pt idx="1499">
                  <c:v>87844.099999999948</c:v>
                </c:pt>
                <c:pt idx="1500">
                  <c:v>85804.099999999948</c:v>
                </c:pt>
                <c:pt idx="1501">
                  <c:v>83764.099999999948</c:v>
                </c:pt>
                <c:pt idx="1502">
                  <c:v>85135.999999999942</c:v>
                </c:pt>
                <c:pt idx="1503">
                  <c:v>84510.399999999936</c:v>
                </c:pt>
                <c:pt idx="1504">
                  <c:v>82470.399999999936</c:v>
                </c:pt>
                <c:pt idx="1505">
                  <c:v>82769.599999999933</c:v>
                </c:pt>
                <c:pt idx="1506">
                  <c:v>85897.599999999933</c:v>
                </c:pt>
                <c:pt idx="1507">
                  <c:v>87738.699999999939</c:v>
                </c:pt>
                <c:pt idx="1508">
                  <c:v>85698.699999999939</c:v>
                </c:pt>
                <c:pt idx="1509">
                  <c:v>83658.699999999939</c:v>
                </c:pt>
                <c:pt idx="1510">
                  <c:v>84602.199999999939</c:v>
                </c:pt>
                <c:pt idx="1511">
                  <c:v>82562.199999999939</c:v>
                </c:pt>
                <c:pt idx="1512">
                  <c:v>83497.199999999939</c:v>
                </c:pt>
                <c:pt idx="1513">
                  <c:v>81457.199999999939</c:v>
                </c:pt>
                <c:pt idx="1514">
                  <c:v>82395.599999999933</c:v>
                </c:pt>
                <c:pt idx="1515">
                  <c:v>80355.599999999933</c:v>
                </c:pt>
                <c:pt idx="1516">
                  <c:v>78315.599999999933</c:v>
                </c:pt>
                <c:pt idx="1517">
                  <c:v>78186.399999999936</c:v>
                </c:pt>
                <c:pt idx="1518">
                  <c:v>76146.399999999936</c:v>
                </c:pt>
                <c:pt idx="1519">
                  <c:v>75389.899999999936</c:v>
                </c:pt>
                <c:pt idx="1520">
                  <c:v>73349.899999999936</c:v>
                </c:pt>
                <c:pt idx="1521">
                  <c:v>71309.899999999936</c:v>
                </c:pt>
                <c:pt idx="1522">
                  <c:v>69269.899999999936</c:v>
                </c:pt>
                <c:pt idx="1523">
                  <c:v>69625.199999999939</c:v>
                </c:pt>
                <c:pt idx="1524">
                  <c:v>71250.399999999936</c:v>
                </c:pt>
                <c:pt idx="1525">
                  <c:v>72073.199999999939</c:v>
                </c:pt>
                <c:pt idx="1526">
                  <c:v>71971.199999999939</c:v>
                </c:pt>
                <c:pt idx="1527">
                  <c:v>69931.199999999939</c:v>
                </c:pt>
                <c:pt idx="1528">
                  <c:v>71286.099999999933</c:v>
                </c:pt>
                <c:pt idx="1529">
                  <c:v>74512.699999999939</c:v>
                </c:pt>
                <c:pt idx="1530">
                  <c:v>80408.299999999945</c:v>
                </c:pt>
                <c:pt idx="1531">
                  <c:v>78368.299999999945</c:v>
                </c:pt>
                <c:pt idx="1532">
                  <c:v>76328.299999999945</c:v>
                </c:pt>
                <c:pt idx="1533">
                  <c:v>76760.099999999948</c:v>
                </c:pt>
                <c:pt idx="1534">
                  <c:v>79303.299999999945</c:v>
                </c:pt>
                <c:pt idx="1535">
                  <c:v>79809.899999999951</c:v>
                </c:pt>
                <c:pt idx="1536">
                  <c:v>81268.499999999956</c:v>
                </c:pt>
                <c:pt idx="1537">
                  <c:v>79228.499999999956</c:v>
                </c:pt>
                <c:pt idx="1538">
                  <c:v>84211.199999999953</c:v>
                </c:pt>
                <c:pt idx="1539">
                  <c:v>82171.199999999953</c:v>
                </c:pt>
                <c:pt idx="1540">
                  <c:v>80131.199999999953</c:v>
                </c:pt>
                <c:pt idx="1541">
                  <c:v>82900.499999999956</c:v>
                </c:pt>
                <c:pt idx="1542">
                  <c:v>81996.099999999962</c:v>
                </c:pt>
                <c:pt idx="1543">
                  <c:v>87107.999999999956</c:v>
                </c:pt>
                <c:pt idx="1544">
                  <c:v>86518.099999999962</c:v>
                </c:pt>
                <c:pt idx="1545">
                  <c:v>84478.099999999962</c:v>
                </c:pt>
                <c:pt idx="1546">
                  <c:v>85515.099999999962</c:v>
                </c:pt>
                <c:pt idx="1547">
                  <c:v>87005.999999999956</c:v>
                </c:pt>
                <c:pt idx="1548">
                  <c:v>88099.099999999962</c:v>
                </c:pt>
                <c:pt idx="1549">
                  <c:v>86059.099999999962</c:v>
                </c:pt>
                <c:pt idx="1550">
                  <c:v>87861.099999999962</c:v>
                </c:pt>
                <c:pt idx="1551">
                  <c:v>89425.099999999962</c:v>
                </c:pt>
                <c:pt idx="1552">
                  <c:v>89768.499999999956</c:v>
                </c:pt>
                <c:pt idx="1553">
                  <c:v>92063.499999999956</c:v>
                </c:pt>
                <c:pt idx="1554">
                  <c:v>94623.699999999953</c:v>
                </c:pt>
                <c:pt idx="1555">
                  <c:v>92583.699999999953</c:v>
                </c:pt>
                <c:pt idx="1556">
                  <c:v>98214.099999999948</c:v>
                </c:pt>
                <c:pt idx="1557">
                  <c:v>99164.399999999951</c:v>
                </c:pt>
                <c:pt idx="1558">
                  <c:v>100077.29999999994</c:v>
                </c:pt>
                <c:pt idx="1559">
                  <c:v>99880.099999999948</c:v>
                </c:pt>
                <c:pt idx="1560">
                  <c:v>103484.09999999995</c:v>
                </c:pt>
                <c:pt idx="1561">
                  <c:v>107467.19999999995</c:v>
                </c:pt>
                <c:pt idx="1562">
                  <c:v>106629.09999999995</c:v>
                </c:pt>
                <c:pt idx="1563">
                  <c:v>105435.69999999995</c:v>
                </c:pt>
                <c:pt idx="1564">
                  <c:v>103395.69999999995</c:v>
                </c:pt>
                <c:pt idx="1565">
                  <c:v>108143.79999999996</c:v>
                </c:pt>
                <c:pt idx="1566">
                  <c:v>107184.99999999996</c:v>
                </c:pt>
                <c:pt idx="1567">
                  <c:v>105144.99999999996</c:v>
                </c:pt>
                <c:pt idx="1568">
                  <c:v>106163.29999999996</c:v>
                </c:pt>
                <c:pt idx="1569">
                  <c:v>104123.29999999996</c:v>
                </c:pt>
                <c:pt idx="1570">
                  <c:v>102083.29999999996</c:v>
                </c:pt>
                <c:pt idx="1571">
                  <c:v>101909.89999999997</c:v>
                </c:pt>
                <c:pt idx="1572">
                  <c:v>101036.09999999996</c:v>
                </c:pt>
                <c:pt idx="1573">
                  <c:v>98996.099999999962</c:v>
                </c:pt>
                <c:pt idx="1574">
                  <c:v>102753.09999999996</c:v>
                </c:pt>
                <c:pt idx="1575">
                  <c:v>100713.09999999996</c:v>
                </c:pt>
                <c:pt idx="1576">
                  <c:v>98673.099999999962</c:v>
                </c:pt>
                <c:pt idx="1577">
                  <c:v>99011.399999999965</c:v>
                </c:pt>
                <c:pt idx="1578">
                  <c:v>99820.599999999962</c:v>
                </c:pt>
                <c:pt idx="1579">
                  <c:v>100371.39999999997</c:v>
                </c:pt>
                <c:pt idx="1580">
                  <c:v>98331.399999999965</c:v>
                </c:pt>
                <c:pt idx="1581">
                  <c:v>99023.299999999959</c:v>
                </c:pt>
                <c:pt idx="1582">
                  <c:v>96983.299999999959</c:v>
                </c:pt>
                <c:pt idx="1583">
                  <c:v>97083.599999999962</c:v>
                </c:pt>
                <c:pt idx="1584">
                  <c:v>95043.599999999962</c:v>
                </c:pt>
                <c:pt idx="1585">
                  <c:v>95145.599999999962</c:v>
                </c:pt>
                <c:pt idx="1586">
                  <c:v>93105.599999999962</c:v>
                </c:pt>
                <c:pt idx="1587">
                  <c:v>92923.699999999968</c:v>
                </c:pt>
                <c:pt idx="1588">
                  <c:v>91847.599999999962</c:v>
                </c:pt>
                <c:pt idx="1589">
                  <c:v>90212.199999999968</c:v>
                </c:pt>
                <c:pt idx="1590">
                  <c:v>89720.899999999965</c:v>
                </c:pt>
                <c:pt idx="1591">
                  <c:v>87680.899999999965</c:v>
                </c:pt>
                <c:pt idx="1592">
                  <c:v>88736.599999999962</c:v>
                </c:pt>
                <c:pt idx="1593">
                  <c:v>90368.599999999962</c:v>
                </c:pt>
                <c:pt idx="1594">
                  <c:v>92060.099999999962</c:v>
                </c:pt>
                <c:pt idx="1595">
                  <c:v>91907.099999999962</c:v>
                </c:pt>
                <c:pt idx="1596">
                  <c:v>95206.799999999959</c:v>
                </c:pt>
                <c:pt idx="1597">
                  <c:v>93782.199999999953</c:v>
                </c:pt>
                <c:pt idx="1598">
                  <c:v>91742.199999999953</c:v>
                </c:pt>
                <c:pt idx="1599">
                  <c:v>91816.999999999956</c:v>
                </c:pt>
                <c:pt idx="1600">
                  <c:v>94718.899999999951</c:v>
                </c:pt>
                <c:pt idx="1601">
                  <c:v>100942.59999999995</c:v>
                </c:pt>
                <c:pt idx="1602">
                  <c:v>108798.29999999994</c:v>
                </c:pt>
                <c:pt idx="1603">
                  <c:v>106758.29999999994</c:v>
                </c:pt>
                <c:pt idx="1604">
                  <c:v>104718.29999999994</c:v>
                </c:pt>
                <c:pt idx="1605">
                  <c:v>104906.99999999994</c:v>
                </c:pt>
                <c:pt idx="1606">
                  <c:v>116364.99999999994</c:v>
                </c:pt>
                <c:pt idx="1607">
                  <c:v>114324.99999999994</c:v>
                </c:pt>
                <c:pt idx="1608">
                  <c:v>112284.99999999994</c:v>
                </c:pt>
                <c:pt idx="1609">
                  <c:v>117123.19999999994</c:v>
                </c:pt>
                <c:pt idx="1610">
                  <c:v>121293.29999999994</c:v>
                </c:pt>
                <c:pt idx="1611">
                  <c:v>119253.29999999994</c:v>
                </c:pt>
                <c:pt idx="1612">
                  <c:v>117213.29999999994</c:v>
                </c:pt>
                <c:pt idx="1613">
                  <c:v>120188.29999999994</c:v>
                </c:pt>
                <c:pt idx="1614">
                  <c:v>118148.29999999994</c:v>
                </c:pt>
                <c:pt idx="1615">
                  <c:v>120866.59999999995</c:v>
                </c:pt>
                <c:pt idx="1616">
                  <c:v>118826.59999999995</c:v>
                </c:pt>
                <c:pt idx="1617">
                  <c:v>116786.59999999995</c:v>
                </c:pt>
                <c:pt idx="1618">
                  <c:v>122928.69999999995</c:v>
                </c:pt>
                <c:pt idx="1619">
                  <c:v>122937.19999999995</c:v>
                </c:pt>
                <c:pt idx="1620">
                  <c:v>120897.19999999995</c:v>
                </c:pt>
                <c:pt idx="1621">
                  <c:v>120919.29999999996</c:v>
                </c:pt>
                <c:pt idx="1622">
                  <c:v>118879.29999999996</c:v>
                </c:pt>
                <c:pt idx="1623">
                  <c:v>120968.59999999996</c:v>
                </c:pt>
                <c:pt idx="1624">
                  <c:v>122899.79999999996</c:v>
                </c:pt>
                <c:pt idx="1625">
                  <c:v>127246.69999999995</c:v>
                </c:pt>
                <c:pt idx="1626">
                  <c:v>125206.69999999995</c:v>
                </c:pt>
                <c:pt idx="1627">
                  <c:v>123166.69999999995</c:v>
                </c:pt>
                <c:pt idx="1628">
                  <c:v>124849.69999999995</c:v>
                </c:pt>
                <c:pt idx="1629">
                  <c:v>122809.69999999995</c:v>
                </c:pt>
                <c:pt idx="1630">
                  <c:v>124499.49999999996</c:v>
                </c:pt>
                <c:pt idx="1631">
                  <c:v>122459.49999999996</c:v>
                </c:pt>
                <c:pt idx="1632">
                  <c:v>123511.79999999996</c:v>
                </c:pt>
                <c:pt idx="1633">
                  <c:v>121471.79999999996</c:v>
                </c:pt>
                <c:pt idx="1634">
                  <c:v>119431.79999999996</c:v>
                </c:pt>
                <c:pt idx="1635">
                  <c:v>117391.79999999996</c:v>
                </c:pt>
                <c:pt idx="1636">
                  <c:v>117694.39999999997</c:v>
                </c:pt>
                <c:pt idx="1637">
                  <c:v>115654.39999999997</c:v>
                </c:pt>
                <c:pt idx="1638">
                  <c:v>121470.09999999996</c:v>
                </c:pt>
                <c:pt idx="1639">
                  <c:v>125191.39999999997</c:v>
                </c:pt>
                <c:pt idx="1640">
                  <c:v>127193.99999999997</c:v>
                </c:pt>
                <c:pt idx="1641">
                  <c:v>125153.99999999997</c:v>
                </c:pt>
                <c:pt idx="1642">
                  <c:v>125981.89999999997</c:v>
                </c:pt>
                <c:pt idx="1643">
                  <c:v>128195.29999999996</c:v>
                </c:pt>
                <c:pt idx="1644">
                  <c:v>127452.39999999997</c:v>
                </c:pt>
                <c:pt idx="1645">
                  <c:v>125412.39999999997</c:v>
                </c:pt>
                <c:pt idx="1646">
                  <c:v>123372.39999999997</c:v>
                </c:pt>
                <c:pt idx="1647">
                  <c:v>124273.39999999997</c:v>
                </c:pt>
                <c:pt idx="1648">
                  <c:v>122233.39999999997</c:v>
                </c:pt>
                <c:pt idx="1649">
                  <c:v>120193.39999999997</c:v>
                </c:pt>
                <c:pt idx="1650">
                  <c:v>118153.39999999997</c:v>
                </c:pt>
                <c:pt idx="1651">
                  <c:v>121592.49999999997</c:v>
                </c:pt>
                <c:pt idx="1652">
                  <c:v>120577.59999999998</c:v>
                </c:pt>
                <c:pt idx="1653">
                  <c:v>118537.59999999998</c:v>
                </c:pt>
                <c:pt idx="1654">
                  <c:v>116497.59999999998</c:v>
                </c:pt>
                <c:pt idx="1655">
                  <c:v>114457.59999999998</c:v>
                </c:pt>
                <c:pt idx="1656">
                  <c:v>115506.49999999997</c:v>
                </c:pt>
                <c:pt idx="1657">
                  <c:v>114901.29999999997</c:v>
                </c:pt>
                <c:pt idx="1658">
                  <c:v>117679.09999999998</c:v>
                </c:pt>
                <c:pt idx="1659">
                  <c:v>118240.09999999998</c:v>
                </c:pt>
                <c:pt idx="1660">
                  <c:v>120749.29999999997</c:v>
                </c:pt>
                <c:pt idx="1661">
                  <c:v>118709.29999999997</c:v>
                </c:pt>
                <c:pt idx="1662">
                  <c:v>121033.19999999997</c:v>
                </c:pt>
                <c:pt idx="1663">
                  <c:v>121283.09999999996</c:v>
                </c:pt>
                <c:pt idx="1664">
                  <c:v>119243.09999999996</c:v>
                </c:pt>
                <c:pt idx="1665">
                  <c:v>123562.79999999996</c:v>
                </c:pt>
                <c:pt idx="1666">
                  <c:v>122756.99999999996</c:v>
                </c:pt>
                <c:pt idx="1667">
                  <c:v>122194.29999999996</c:v>
                </c:pt>
                <c:pt idx="1668">
                  <c:v>120154.29999999996</c:v>
                </c:pt>
                <c:pt idx="1669">
                  <c:v>119698.69999999995</c:v>
                </c:pt>
                <c:pt idx="1670">
                  <c:v>117658.69999999995</c:v>
                </c:pt>
                <c:pt idx="1671">
                  <c:v>117612.79999999996</c:v>
                </c:pt>
                <c:pt idx="1672">
                  <c:v>116366.69999999995</c:v>
                </c:pt>
                <c:pt idx="1673">
                  <c:v>114326.69999999995</c:v>
                </c:pt>
                <c:pt idx="1674">
                  <c:v>112286.69999999995</c:v>
                </c:pt>
                <c:pt idx="1675">
                  <c:v>110246.69999999995</c:v>
                </c:pt>
                <c:pt idx="1676">
                  <c:v>111504.69999999995</c:v>
                </c:pt>
                <c:pt idx="1677">
                  <c:v>111887.19999999995</c:v>
                </c:pt>
                <c:pt idx="1678">
                  <c:v>109847.19999999995</c:v>
                </c:pt>
                <c:pt idx="1679">
                  <c:v>108708.19999999995</c:v>
                </c:pt>
                <c:pt idx="1680">
                  <c:v>108546.69999999995</c:v>
                </c:pt>
                <c:pt idx="1681">
                  <c:v>106506.69999999995</c:v>
                </c:pt>
                <c:pt idx="1682">
                  <c:v>106125.89999999995</c:v>
                </c:pt>
                <c:pt idx="1683">
                  <c:v>105396.59999999995</c:v>
                </c:pt>
                <c:pt idx="1684">
                  <c:v>107230.89999999995</c:v>
                </c:pt>
                <c:pt idx="1685">
                  <c:v>105190.89999999995</c:v>
                </c:pt>
                <c:pt idx="1686">
                  <c:v>103150.89999999995</c:v>
                </c:pt>
                <c:pt idx="1687">
                  <c:v>103195.09999999995</c:v>
                </c:pt>
                <c:pt idx="1688">
                  <c:v>101155.09999999995</c:v>
                </c:pt>
                <c:pt idx="1689">
                  <c:v>99115.099999999948</c:v>
                </c:pt>
                <c:pt idx="1690">
                  <c:v>99618.299999999945</c:v>
                </c:pt>
                <c:pt idx="1691">
                  <c:v>98764.899999999951</c:v>
                </c:pt>
                <c:pt idx="1692">
                  <c:v>98681.599999999948</c:v>
                </c:pt>
                <c:pt idx="1693">
                  <c:v>102744.59999999995</c:v>
                </c:pt>
                <c:pt idx="1694">
                  <c:v>102416.49999999994</c:v>
                </c:pt>
                <c:pt idx="1695">
                  <c:v>101178.89999999994</c:v>
                </c:pt>
                <c:pt idx="1696">
                  <c:v>99864.79999999993</c:v>
                </c:pt>
                <c:pt idx="1697">
                  <c:v>98642.499999999927</c:v>
                </c:pt>
                <c:pt idx="1698">
                  <c:v>100366.29999999993</c:v>
                </c:pt>
                <c:pt idx="1699">
                  <c:v>101629.39999999994</c:v>
                </c:pt>
                <c:pt idx="1700">
                  <c:v>99589.399999999936</c:v>
                </c:pt>
                <c:pt idx="1701">
                  <c:v>101993.19999999994</c:v>
                </c:pt>
                <c:pt idx="1702">
                  <c:v>103072.69999999994</c:v>
                </c:pt>
                <c:pt idx="1703">
                  <c:v>101032.69999999994</c:v>
                </c:pt>
                <c:pt idx="1704">
                  <c:v>99419.399999999936</c:v>
                </c:pt>
                <c:pt idx="1705">
                  <c:v>99327.599999999933</c:v>
                </c:pt>
                <c:pt idx="1706">
                  <c:v>100791.29999999993</c:v>
                </c:pt>
                <c:pt idx="1707">
                  <c:v>99711.79999999993</c:v>
                </c:pt>
                <c:pt idx="1708">
                  <c:v>97671.79999999993</c:v>
                </c:pt>
                <c:pt idx="1709">
                  <c:v>95903.79999999993</c:v>
                </c:pt>
                <c:pt idx="1710">
                  <c:v>95427.79999999993</c:v>
                </c:pt>
                <c:pt idx="1711">
                  <c:v>95198.29999999993</c:v>
                </c:pt>
                <c:pt idx="1712">
                  <c:v>96269.29999999993</c:v>
                </c:pt>
                <c:pt idx="1713">
                  <c:v>97241.699999999924</c:v>
                </c:pt>
                <c:pt idx="1714">
                  <c:v>98854.999999999927</c:v>
                </c:pt>
                <c:pt idx="1715">
                  <c:v>99361.599999999933</c:v>
                </c:pt>
                <c:pt idx="1716">
                  <c:v>99312.29999999993</c:v>
                </c:pt>
                <c:pt idx="1717">
                  <c:v>98435.099999999933</c:v>
                </c:pt>
                <c:pt idx="1718">
                  <c:v>97962.499999999927</c:v>
                </c:pt>
                <c:pt idx="1719">
                  <c:v>95922.499999999927</c:v>
                </c:pt>
                <c:pt idx="1720">
                  <c:v>95686.199999999924</c:v>
                </c:pt>
                <c:pt idx="1721">
                  <c:v>96092.499999999927</c:v>
                </c:pt>
                <c:pt idx="1722">
                  <c:v>95133.699999999924</c:v>
                </c:pt>
                <c:pt idx="1723">
                  <c:v>93093.699999999924</c:v>
                </c:pt>
                <c:pt idx="1724">
                  <c:v>92240.29999999993</c:v>
                </c:pt>
                <c:pt idx="1725">
                  <c:v>92680.599999999933</c:v>
                </c:pt>
                <c:pt idx="1726">
                  <c:v>92588.79999999993</c:v>
                </c:pt>
                <c:pt idx="1727">
                  <c:v>92337.199999999924</c:v>
                </c:pt>
                <c:pt idx="1728">
                  <c:v>90297.199999999924</c:v>
                </c:pt>
                <c:pt idx="1729">
                  <c:v>88576.79999999993</c:v>
                </c:pt>
                <c:pt idx="1730">
                  <c:v>88037.899999999936</c:v>
                </c:pt>
                <c:pt idx="1731">
                  <c:v>88116.099999999933</c:v>
                </c:pt>
                <c:pt idx="1732">
                  <c:v>87566.999999999927</c:v>
                </c:pt>
                <c:pt idx="1733">
                  <c:v>89079.999999999927</c:v>
                </c:pt>
                <c:pt idx="1734">
                  <c:v>89957.199999999924</c:v>
                </c:pt>
                <c:pt idx="1735">
                  <c:v>89567.899999999921</c:v>
                </c:pt>
                <c:pt idx="1736">
                  <c:v>87527.899999999921</c:v>
                </c:pt>
                <c:pt idx="1737">
                  <c:v>85844.899999999921</c:v>
                </c:pt>
                <c:pt idx="1738">
                  <c:v>86240.999999999927</c:v>
                </c:pt>
                <c:pt idx="1739">
                  <c:v>84200.999999999927</c:v>
                </c:pt>
                <c:pt idx="1740">
                  <c:v>85895.899999999921</c:v>
                </c:pt>
                <c:pt idx="1741">
                  <c:v>84994.899999999921</c:v>
                </c:pt>
                <c:pt idx="1742">
                  <c:v>86606.499999999927</c:v>
                </c:pt>
                <c:pt idx="1743">
                  <c:v>89207.499999999927</c:v>
                </c:pt>
                <c:pt idx="1744">
                  <c:v>93550.999999999927</c:v>
                </c:pt>
                <c:pt idx="1745">
                  <c:v>95269.699999999924</c:v>
                </c:pt>
                <c:pt idx="1746">
                  <c:v>93229.699999999924</c:v>
                </c:pt>
                <c:pt idx="1747">
                  <c:v>96769.099999999919</c:v>
                </c:pt>
                <c:pt idx="1748">
                  <c:v>97617.399999999921</c:v>
                </c:pt>
                <c:pt idx="1749">
                  <c:v>97933.599999999919</c:v>
                </c:pt>
                <c:pt idx="1750">
                  <c:v>98088.299999999916</c:v>
                </c:pt>
                <c:pt idx="1751">
                  <c:v>96048.299999999916</c:v>
                </c:pt>
                <c:pt idx="1752">
                  <c:v>94008.299999999916</c:v>
                </c:pt>
                <c:pt idx="1753">
                  <c:v>94208.899999999921</c:v>
                </c:pt>
                <c:pt idx="1754">
                  <c:v>92168.899999999921</c:v>
                </c:pt>
                <c:pt idx="1755">
                  <c:v>93023.999999999927</c:v>
                </c:pt>
                <c:pt idx="1756">
                  <c:v>90983.999999999927</c:v>
                </c:pt>
                <c:pt idx="1757">
                  <c:v>92923.699999999924</c:v>
                </c:pt>
                <c:pt idx="1758">
                  <c:v>92394.999999999927</c:v>
                </c:pt>
                <c:pt idx="1759">
                  <c:v>90354.999999999927</c:v>
                </c:pt>
                <c:pt idx="1760">
                  <c:v>88314.999999999927</c:v>
                </c:pt>
                <c:pt idx="1761">
                  <c:v>89452.29999999993</c:v>
                </c:pt>
                <c:pt idx="1762">
                  <c:v>87412.29999999993</c:v>
                </c:pt>
                <c:pt idx="1763">
                  <c:v>85372.29999999993</c:v>
                </c:pt>
                <c:pt idx="1764">
                  <c:v>86813.899999999936</c:v>
                </c:pt>
                <c:pt idx="1765">
                  <c:v>87691.099999999933</c:v>
                </c:pt>
                <c:pt idx="1766">
                  <c:v>91296.79999999993</c:v>
                </c:pt>
                <c:pt idx="1767">
                  <c:v>89256.79999999993</c:v>
                </c:pt>
                <c:pt idx="1768">
                  <c:v>87216.79999999993</c:v>
                </c:pt>
                <c:pt idx="1769">
                  <c:v>86881.899999999936</c:v>
                </c:pt>
                <c:pt idx="1770">
                  <c:v>87531.29999999993</c:v>
                </c:pt>
                <c:pt idx="1771">
                  <c:v>88688.999999999927</c:v>
                </c:pt>
                <c:pt idx="1772">
                  <c:v>86648.999999999927</c:v>
                </c:pt>
                <c:pt idx="1773">
                  <c:v>84608.999999999927</c:v>
                </c:pt>
                <c:pt idx="1774">
                  <c:v>82568.999999999927</c:v>
                </c:pt>
                <c:pt idx="1775">
                  <c:v>83969.79999999993</c:v>
                </c:pt>
                <c:pt idx="1776">
                  <c:v>81929.79999999993</c:v>
                </c:pt>
                <c:pt idx="1777">
                  <c:v>83306.79999999993</c:v>
                </c:pt>
                <c:pt idx="1778">
                  <c:v>86201.899999999936</c:v>
                </c:pt>
                <c:pt idx="1779">
                  <c:v>85583.099999999933</c:v>
                </c:pt>
                <c:pt idx="1780">
                  <c:v>89292.499999999927</c:v>
                </c:pt>
                <c:pt idx="1781">
                  <c:v>89185.399999999921</c:v>
                </c:pt>
                <c:pt idx="1782">
                  <c:v>87145.399999999921</c:v>
                </c:pt>
                <c:pt idx="1783">
                  <c:v>90683.099999999919</c:v>
                </c:pt>
                <c:pt idx="1784">
                  <c:v>89232.999999999913</c:v>
                </c:pt>
                <c:pt idx="1785">
                  <c:v>89708.999999999913</c:v>
                </c:pt>
                <c:pt idx="1786">
                  <c:v>91317.19999999991</c:v>
                </c:pt>
                <c:pt idx="1787">
                  <c:v>93341.899999999907</c:v>
                </c:pt>
                <c:pt idx="1788">
                  <c:v>97925.099999999904</c:v>
                </c:pt>
                <c:pt idx="1789">
                  <c:v>98460.599999999904</c:v>
                </c:pt>
                <c:pt idx="1790">
                  <c:v>97086.999999999898</c:v>
                </c:pt>
                <c:pt idx="1791">
                  <c:v>103121.9999999999</c:v>
                </c:pt>
                <c:pt idx="1792">
                  <c:v>101081.9999999999</c:v>
                </c:pt>
                <c:pt idx="1793">
                  <c:v>99041.999999999898</c:v>
                </c:pt>
                <c:pt idx="1794">
                  <c:v>100085.7999999999</c:v>
                </c:pt>
                <c:pt idx="1795">
                  <c:v>100609.39999999991</c:v>
                </c:pt>
                <c:pt idx="1796">
                  <c:v>98569.399999999907</c:v>
                </c:pt>
                <c:pt idx="1797">
                  <c:v>96529.399999999907</c:v>
                </c:pt>
                <c:pt idx="1798">
                  <c:v>96134.999999999913</c:v>
                </c:pt>
                <c:pt idx="1799">
                  <c:v>104232.09999999992</c:v>
                </c:pt>
                <c:pt idx="1800">
                  <c:v>105777.39999999992</c:v>
                </c:pt>
                <c:pt idx="1801">
                  <c:v>103737.39999999992</c:v>
                </c:pt>
                <c:pt idx="1802">
                  <c:v>105076.99999999993</c:v>
                </c:pt>
                <c:pt idx="1803">
                  <c:v>107307.39999999992</c:v>
                </c:pt>
                <c:pt idx="1804">
                  <c:v>105267.39999999992</c:v>
                </c:pt>
                <c:pt idx="1805">
                  <c:v>107776.59999999992</c:v>
                </c:pt>
                <c:pt idx="1806">
                  <c:v>108980.19999999992</c:v>
                </c:pt>
                <c:pt idx="1807">
                  <c:v>109384.79999999993</c:v>
                </c:pt>
                <c:pt idx="1808">
                  <c:v>111465.59999999993</c:v>
                </c:pt>
                <c:pt idx="1809">
                  <c:v>113128.19999999994</c:v>
                </c:pt>
                <c:pt idx="1810">
                  <c:v>111088.19999999994</c:v>
                </c:pt>
                <c:pt idx="1811">
                  <c:v>110652.99999999994</c:v>
                </c:pt>
                <c:pt idx="1812">
                  <c:v>111147.69999999994</c:v>
                </c:pt>
                <c:pt idx="1813">
                  <c:v>109989.99999999994</c:v>
                </c:pt>
                <c:pt idx="1814">
                  <c:v>107949.99999999994</c:v>
                </c:pt>
                <c:pt idx="1815">
                  <c:v>108312.09999999995</c:v>
                </c:pt>
                <c:pt idx="1816">
                  <c:v>106272.09999999995</c:v>
                </c:pt>
                <c:pt idx="1817">
                  <c:v>104232.09999999995</c:v>
                </c:pt>
                <c:pt idx="1818">
                  <c:v>104597.59999999995</c:v>
                </c:pt>
                <c:pt idx="1819">
                  <c:v>103603.09999999995</c:v>
                </c:pt>
                <c:pt idx="1820">
                  <c:v>104347.69999999995</c:v>
                </c:pt>
                <c:pt idx="1821">
                  <c:v>107810.59999999995</c:v>
                </c:pt>
                <c:pt idx="1822">
                  <c:v>108772.79999999994</c:v>
                </c:pt>
                <c:pt idx="1823">
                  <c:v>106732.79999999994</c:v>
                </c:pt>
                <c:pt idx="1824">
                  <c:v>104692.79999999994</c:v>
                </c:pt>
                <c:pt idx="1825">
                  <c:v>107547.09999999995</c:v>
                </c:pt>
                <c:pt idx="1826">
                  <c:v>108643.59999999995</c:v>
                </c:pt>
                <c:pt idx="1827">
                  <c:v>107285.29999999994</c:v>
                </c:pt>
                <c:pt idx="1828">
                  <c:v>108573.89999999995</c:v>
                </c:pt>
                <c:pt idx="1829">
                  <c:v>106533.89999999995</c:v>
                </c:pt>
                <c:pt idx="1830">
                  <c:v>107655.89999999995</c:v>
                </c:pt>
                <c:pt idx="1831">
                  <c:v>107315.89999999995</c:v>
                </c:pt>
                <c:pt idx="1832">
                  <c:v>109617.69999999995</c:v>
                </c:pt>
                <c:pt idx="1833">
                  <c:v>110414.99999999996</c:v>
                </c:pt>
                <c:pt idx="1834">
                  <c:v>110749.89999999995</c:v>
                </c:pt>
                <c:pt idx="1835">
                  <c:v>113491.99999999996</c:v>
                </c:pt>
                <c:pt idx="1836">
                  <c:v>111451.99999999996</c:v>
                </c:pt>
                <c:pt idx="1837">
                  <c:v>109411.99999999996</c:v>
                </c:pt>
                <c:pt idx="1838">
                  <c:v>111288.79999999996</c:v>
                </c:pt>
                <c:pt idx="1839">
                  <c:v>111144.29999999996</c:v>
                </c:pt>
                <c:pt idx="1840">
                  <c:v>109104.29999999996</c:v>
                </c:pt>
                <c:pt idx="1841">
                  <c:v>107064.29999999996</c:v>
                </c:pt>
                <c:pt idx="1842">
                  <c:v>105024.29999999996</c:v>
                </c:pt>
                <c:pt idx="1843">
                  <c:v>102984.29999999996</c:v>
                </c:pt>
                <c:pt idx="1844">
                  <c:v>102829.59999999996</c:v>
                </c:pt>
                <c:pt idx="1845">
                  <c:v>104881.49999999996</c:v>
                </c:pt>
                <c:pt idx="1846">
                  <c:v>106438.69999999995</c:v>
                </c:pt>
                <c:pt idx="1847">
                  <c:v>107220.69999999995</c:v>
                </c:pt>
                <c:pt idx="1848">
                  <c:v>108267.89999999995</c:v>
                </c:pt>
                <c:pt idx="1849">
                  <c:v>108573.89999999995</c:v>
                </c:pt>
                <c:pt idx="1850">
                  <c:v>108340.99999999996</c:v>
                </c:pt>
                <c:pt idx="1851">
                  <c:v>110238.19999999995</c:v>
                </c:pt>
                <c:pt idx="1852">
                  <c:v>109483.39999999995</c:v>
                </c:pt>
                <c:pt idx="1853">
                  <c:v>109337.19999999995</c:v>
                </c:pt>
                <c:pt idx="1854">
                  <c:v>110076.69999999995</c:v>
                </c:pt>
                <c:pt idx="1855">
                  <c:v>111647.49999999996</c:v>
                </c:pt>
                <c:pt idx="1856">
                  <c:v>118335.29999999996</c:v>
                </c:pt>
                <c:pt idx="1857">
                  <c:v>123680.09999999996</c:v>
                </c:pt>
                <c:pt idx="1858">
                  <c:v>125922.39999999997</c:v>
                </c:pt>
                <c:pt idx="1859">
                  <c:v>129368.29999999996</c:v>
                </c:pt>
                <c:pt idx="1860">
                  <c:v>131333.49999999997</c:v>
                </c:pt>
                <c:pt idx="1861">
                  <c:v>134563.49999999997</c:v>
                </c:pt>
                <c:pt idx="1862">
                  <c:v>135238.39999999997</c:v>
                </c:pt>
                <c:pt idx="1863">
                  <c:v>133198.39999999997</c:v>
                </c:pt>
                <c:pt idx="1864">
                  <c:v>135926.89999999997</c:v>
                </c:pt>
                <c:pt idx="1865">
                  <c:v>133886.89999999997</c:v>
                </c:pt>
                <c:pt idx="1866">
                  <c:v>132882.19999999995</c:v>
                </c:pt>
                <c:pt idx="1867">
                  <c:v>133562.19999999995</c:v>
                </c:pt>
                <c:pt idx="1868">
                  <c:v>133121.89999999997</c:v>
                </c:pt>
                <c:pt idx="1869">
                  <c:v>137946.49999999997</c:v>
                </c:pt>
                <c:pt idx="1870">
                  <c:v>135906.49999999997</c:v>
                </c:pt>
                <c:pt idx="1871">
                  <c:v>133866.49999999997</c:v>
                </c:pt>
                <c:pt idx="1872">
                  <c:v>134889.89999999997</c:v>
                </c:pt>
                <c:pt idx="1873">
                  <c:v>135993.19999999995</c:v>
                </c:pt>
                <c:pt idx="1874">
                  <c:v>138850.89999999997</c:v>
                </c:pt>
                <c:pt idx="1875">
                  <c:v>145003.19999999995</c:v>
                </c:pt>
                <c:pt idx="1876">
                  <c:v>145298.99999999994</c:v>
                </c:pt>
                <c:pt idx="1877">
                  <c:v>148313.09999999995</c:v>
                </c:pt>
                <c:pt idx="1878">
                  <c:v>153385.89999999994</c:v>
                </c:pt>
                <c:pt idx="1879">
                  <c:v>151345.89999999994</c:v>
                </c:pt>
                <c:pt idx="1880">
                  <c:v>149305.89999999994</c:v>
                </c:pt>
                <c:pt idx="1881">
                  <c:v>147265.89999999994</c:v>
                </c:pt>
                <c:pt idx="1882">
                  <c:v>145225.89999999994</c:v>
                </c:pt>
                <c:pt idx="1883">
                  <c:v>147583.79999999993</c:v>
                </c:pt>
                <c:pt idx="1884">
                  <c:v>145543.79999999993</c:v>
                </c:pt>
                <c:pt idx="1885">
                  <c:v>152615.79999999993</c:v>
                </c:pt>
                <c:pt idx="1886">
                  <c:v>150575.79999999993</c:v>
                </c:pt>
                <c:pt idx="1887">
                  <c:v>148535.79999999993</c:v>
                </c:pt>
                <c:pt idx="1888">
                  <c:v>146495.79999999993</c:v>
                </c:pt>
                <c:pt idx="1889">
                  <c:v>144455.79999999993</c:v>
                </c:pt>
                <c:pt idx="1890">
                  <c:v>147034.69999999992</c:v>
                </c:pt>
                <c:pt idx="1891">
                  <c:v>149236.19999999992</c:v>
                </c:pt>
                <c:pt idx="1892">
                  <c:v>147196.19999999992</c:v>
                </c:pt>
                <c:pt idx="1893">
                  <c:v>145156.19999999992</c:v>
                </c:pt>
                <c:pt idx="1894">
                  <c:v>144083.49999999991</c:v>
                </c:pt>
                <c:pt idx="1895">
                  <c:v>146835.7999999999</c:v>
                </c:pt>
                <c:pt idx="1896">
                  <c:v>147801.39999999991</c:v>
                </c:pt>
                <c:pt idx="1897">
                  <c:v>145761.39999999991</c:v>
                </c:pt>
                <c:pt idx="1898">
                  <c:v>143721.39999999991</c:v>
                </c:pt>
                <c:pt idx="1899">
                  <c:v>149181.7999999999</c:v>
                </c:pt>
                <c:pt idx="1900">
                  <c:v>147141.7999999999</c:v>
                </c:pt>
                <c:pt idx="1901">
                  <c:v>145101.7999999999</c:v>
                </c:pt>
                <c:pt idx="1902">
                  <c:v>148756.7999999999</c:v>
                </c:pt>
                <c:pt idx="1903">
                  <c:v>146716.7999999999</c:v>
                </c:pt>
                <c:pt idx="1904">
                  <c:v>145856.59999999989</c:v>
                </c:pt>
                <c:pt idx="1905">
                  <c:v>152115.99999999988</c:v>
                </c:pt>
                <c:pt idx="1906">
                  <c:v>154628.59999999989</c:v>
                </c:pt>
                <c:pt idx="1907">
                  <c:v>152588.59999999989</c:v>
                </c:pt>
                <c:pt idx="1908">
                  <c:v>156245.2999999999</c:v>
                </c:pt>
                <c:pt idx="1909">
                  <c:v>161112.39999999991</c:v>
                </c:pt>
                <c:pt idx="1910">
                  <c:v>159072.39999999991</c:v>
                </c:pt>
                <c:pt idx="1911">
                  <c:v>165515.39999999991</c:v>
                </c:pt>
                <c:pt idx="1912">
                  <c:v>167358.1999999999</c:v>
                </c:pt>
                <c:pt idx="1913">
                  <c:v>165318.1999999999</c:v>
                </c:pt>
                <c:pt idx="1914">
                  <c:v>163278.1999999999</c:v>
                </c:pt>
                <c:pt idx="1915">
                  <c:v>161238.1999999999</c:v>
                </c:pt>
                <c:pt idx="1916">
                  <c:v>162212.2999999999</c:v>
                </c:pt>
                <c:pt idx="1917">
                  <c:v>165175.39999999991</c:v>
                </c:pt>
                <c:pt idx="1918">
                  <c:v>166766.59999999992</c:v>
                </c:pt>
                <c:pt idx="1919">
                  <c:v>164726.59999999992</c:v>
                </c:pt>
                <c:pt idx="1920">
                  <c:v>162686.59999999992</c:v>
                </c:pt>
                <c:pt idx="1921">
                  <c:v>160646.59999999992</c:v>
                </c:pt>
                <c:pt idx="1922">
                  <c:v>158606.59999999992</c:v>
                </c:pt>
                <c:pt idx="1923">
                  <c:v>156566.59999999992</c:v>
                </c:pt>
                <c:pt idx="1924">
                  <c:v>161338.49999999991</c:v>
                </c:pt>
                <c:pt idx="1925">
                  <c:v>164837.09999999992</c:v>
                </c:pt>
                <c:pt idx="1926">
                  <c:v>162797.09999999992</c:v>
                </c:pt>
                <c:pt idx="1927">
                  <c:v>165698.99999999991</c:v>
                </c:pt>
                <c:pt idx="1928">
                  <c:v>163658.99999999991</c:v>
                </c:pt>
                <c:pt idx="1929">
                  <c:v>165003.69999999992</c:v>
                </c:pt>
                <c:pt idx="1930">
                  <c:v>162963.69999999992</c:v>
                </c:pt>
                <c:pt idx="1931">
                  <c:v>167897.09999999992</c:v>
                </c:pt>
                <c:pt idx="1932">
                  <c:v>165857.09999999992</c:v>
                </c:pt>
                <c:pt idx="1933">
                  <c:v>163817.09999999992</c:v>
                </c:pt>
                <c:pt idx="1934">
                  <c:v>163631.79999999993</c:v>
                </c:pt>
                <c:pt idx="1935">
                  <c:v>168959.59999999992</c:v>
                </c:pt>
                <c:pt idx="1936">
                  <c:v>166919.59999999992</c:v>
                </c:pt>
                <c:pt idx="1937">
                  <c:v>169122.79999999993</c:v>
                </c:pt>
                <c:pt idx="1938">
                  <c:v>167082.79999999993</c:v>
                </c:pt>
                <c:pt idx="1939">
                  <c:v>165042.79999999993</c:v>
                </c:pt>
                <c:pt idx="1940">
                  <c:v>170093.49999999994</c:v>
                </c:pt>
                <c:pt idx="1941">
                  <c:v>169857.19999999995</c:v>
                </c:pt>
                <c:pt idx="1942">
                  <c:v>170785.39999999997</c:v>
                </c:pt>
                <c:pt idx="1943">
                  <c:v>170385.89999999997</c:v>
                </c:pt>
                <c:pt idx="1944">
                  <c:v>174902.79999999996</c:v>
                </c:pt>
                <c:pt idx="1945">
                  <c:v>175091.49999999997</c:v>
                </c:pt>
                <c:pt idx="1946">
                  <c:v>180896.99999999997</c:v>
                </c:pt>
                <c:pt idx="1947">
                  <c:v>178856.99999999997</c:v>
                </c:pt>
                <c:pt idx="1948">
                  <c:v>179722.29999999996</c:v>
                </c:pt>
                <c:pt idx="1949">
                  <c:v>180992.19999999995</c:v>
                </c:pt>
                <c:pt idx="1950">
                  <c:v>188383.79999999996</c:v>
                </c:pt>
                <c:pt idx="1951">
                  <c:v>186343.79999999996</c:v>
                </c:pt>
                <c:pt idx="1952">
                  <c:v>188110.09999999995</c:v>
                </c:pt>
                <c:pt idx="1953">
                  <c:v>196064.39999999994</c:v>
                </c:pt>
                <c:pt idx="1954">
                  <c:v>194024.39999999994</c:v>
                </c:pt>
                <c:pt idx="1955">
                  <c:v>191984.39999999994</c:v>
                </c:pt>
                <c:pt idx="1956">
                  <c:v>189944.39999999994</c:v>
                </c:pt>
                <c:pt idx="1957">
                  <c:v>187904.39999999994</c:v>
                </c:pt>
                <c:pt idx="1958">
                  <c:v>190088.89999999994</c:v>
                </c:pt>
                <c:pt idx="1959">
                  <c:v>188157.69999999992</c:v>
                </c:pt>
                <c:pt idx="1960">
                  <c:v>186117.69999999992</c:v>
                </c:pt>
                <c:pt idx="1961">
                  <c:v>190078.69999999992</c:v>
                </c:pt>
                <c:pt idx="1962">
                  <c:v>188038.69999999992</c:v>
                </c:pt>
                <c:pt idx="1963">
                  <c:v>192645.69999999992</c:v>
                </c:pt>
                <c:pt idx="1964">
                  <c:v>198799.69999999992</c:v>
                </c:pt>
                <c:pt idx="1965">
                  <c:v>196759.69999999992</c:v>
                </c:pt>
                <c:pt idx="1966">
                  <c:v>194719.69999999992</c:v>
                </c:pt>
                <c:pt idx="1967">
                  <c:v>192679.69999999992</c:v>
                </c:pt>
                <c:pt idx="1968">
                  <c:v>190639.69999999992</c:v>
                </c:pt>
                <c:pt idx="1969">
                  <c:v>189553.39999999994</c:v>
                </c:pt>
                <c:pt idx="1970">
                  <c:v>197084.39999999994</c:v>
                </c:pt>
                <c:pt idx="1971">
                  <c:v>197774.59999999995</c:v>
                </c:pt>
                <c:pt idx="1972">
                  <c:v>204771.79999999996</c:v>
                </c:pt>
                <c:pt idx="1973">
                  <c:v>202731.79999999996</c:v>
                </c:pt>
                <c:pt idx="1974">
                  <c:v>200691.79999999996</c:v>
                </c:pt>
                <c:pt idx="1975">
                  <c:v>198651.79999999996</c:v>
                </c:pt>
                <c:pt idx="1976">
                  <c:v>207355.79999999996</c:v>
                </c:pt>
                <c:pt idx="1977">
                  <c:v>205315.79999999996</c:v>
                </c:pt>
                <c:pt idx="1978">
                  <c:v>207032.79999999996</c:v>
                </c:pt>
                <c:pt idx="1979">
                  <c:v>204992.79999999996</c:v>
                </c:pt>
                <c:pt idx="1980">
                  <c:v>202952.79999999996</c:v>
                </c:pt>
                <c:pt idx="1981">
                  <c:v>207595.49999999997</c:v>
                </c:pt>
                <c:pt idx="1982">
                  <c:v>208668.19999999998</c:v>
                </c:pt>
                <c:pt idx="1983">
                  <c:v>206628.19999999998</c:v>
                </c:pt>
                <c:pt idx="1984">
                  <c:v>204588.19999999998</c:v>
                </c:pt>
                <c:pt idx="1985">
                  <c:v>207437.4</c:v>
                </c:pt>
                <c:pt idx="1986">
                  <c:v>205397.4</c:v>
                </c:pt>
                <c:pt idx="1987">
                  <c:v>203357.4</c:v>
                </c:pt>
                <c:pt idx="1988">
                  <c:v>201317.4</c:v>
                </c:pt>
                <c:pt idx="1989">
                  <c:v>199277.4</c:v>
                </c:pt>
                <c:pt idx="1990">
                  <c:v>203105.8</c:v>
                </c:pt>
                <c:pt idx="1991">
                  <c:v>201065.8</c:v>
                </c:pt>
                <c:pt idx="1992">
                  <c:v>202436</c:v>
                </c:pt>
                <c:pt idx="1993">
                  <c:v>204345.1</c:v>
                </c:pt>
                <c:pt idx="1994">
                  <c:v>202305.1</c:v>
                </c:pt>
                <c:pt idx="1995">
                  <c:v>210308.7</c:v>
                </c:pt>
                <c:pt idx="1996">
                  <c:v>213725.7</c:v>
                </c:pt>
                <c:pt idx="1997">
                  <c:v>214412.5</c:v>
                </c:pt>
                <c:pt idx="1998">
                  <c:v>212372.5</c:v>
                </c:pt>
                <c:pt idx="1999">
                  <c:v>210332.5</c:v>
                </c:pt>
                <c:pt idx="2000">
                  <c:v>215082.3</c:v>
                </c:pt>
                <c:pt idx="2001">
                  <c:v>221086.69999999998</c:v>
                </c:pt>
                <c:pt idx="2002">
                  <c:v>222150.9</c:v>
                </c:pt>
                <c:pt idx="2003">
                  <c:v>227043.5</c:v>
                </c:pt>
                <c:pt idx="2004">
                  <c:v>227024.8</c:v>
                </c:pt>
                <c:pt idx="2005">
                  <c:v>229642.8</c:v>
                </c:pt>
                <c:pt idx="2006">
                  <c:v>227602.8</c:v>
                </c:pt>
                <c:pt idx="2007">
                  <c:v>225562.8</c:v>
                </c:pt>
                <c:pt idx="2008">
                  <c:v>230457.09999999998</c:v>
                </c:pt>
                <c:pt idx="2009">
                  <c:v>228417.09999999998</c:v>
                </c:pt>
                <c:pt idx="2010">
                  <c:v>226377.09999999998</c:v>
                </c:pt>
                <c:pt idx="2011">
                  <c:v>224337.09999999998</c:v>
                </c:pt>
                <c:pt idx="2012">
                  <c:v>222297.09999999998</c:v>
                </c:pt>
                <c:pt idx="2013">
                  <c:v>220257.09999999998</c:v>
                </c:pt>
                <c:pt idx="2014">
                  <c:v>218217.09999999998</c:v>
                </c:pt>
                <c:pt idx="2015">
                  <c:v>221917.99999999997</c:v>
                </c:pt>
                <c:pt idx="2016">
                  <c:v>226524.99999999997</c:v>
                </c:pt>
                <c:pt idx="2017">
                  <c:v>224484.99999999997</c:v>
                </c:pt>
                <c:pt idx="2018">
                  <c:v>226915.99999999997</c:v>
                </c:pt>
                <c:pt idx="2019">
                  <c:v>228760.49999999997</c:v>
                </c:pt>
                <c:pt idx="2020">
                  <c:v>232017.69999999998</c:v>
                </c:pt>
                <c:pt idx="2021">
                  <c:v>236947.69999999998</c:v>
                </c:pt>
                <c:pt idx="2022">
                  <c:v>236582.19999999998</c:v>
                </c:pt>
                <c:pt idx="2023">
                  <c:v>241503.69999999998</c:v>
                </c:pt>
                <c:pt idx="2024">
                  <c:v>239463.69999999998</c:v>
                </c:pt>
                <c:pt idx="2025">
                  <c:v>242901.09999999998</c:v>
                </c:pt>
                <c:pt idx="2026">
                  <c:v>240861.09999999998</c:v>
                </c:pt>
                <c:pt idx="2027">
                  <c:v>238821.09999999998</c:v>
                </c:pt>
                <c:pt idx="2028">
                  <c:v>244249.19999999998</c:v>
                </c:pt>
                <c:pt idx="2029">
                  <c:v>246423.49999999997</c:v>
                </c:pt>
                <c:pt idx="2030">
                  <c:v>244383.49999999997</c:v>
                </c:pt>
                <c:pt idx="2031">
                  <c:v>243031.99999999997</c:v>
                </c:pt>
                <c:pt idx="2032">
                  <c:v>243128.89999999997</c:v>
                </c:pt>
                <c:pt idx="2033">
                  <c:v>244381.79999999996</c:v>
                </c:pt>
                <c:pt idx="2034">
                  <c:v>242341.79999999996</c:v>
                </c:pt>
                <c:pt idx="2035">
                  <c:v>250479.69999999995</c:v>
                </c:pt>
                <c:pt idx="2036">
                  <c:v>248439.69999999995</c:v>
                </c:pt>
                <c:pt idx="2037">
                  <c:v>246399.69999999995</c:v>
                </c:pt>
                <c:pt idx="2038">
                  <c:v>244359.69999999995</c:v>
                </c:pt>
                <c:pt idx="2039">
                  <c:v>242319.69999999995</c:v>
                </c:pt>
                <c:pt idx="2040">
                  <c:v>240279.69999999995</c:v>
                </c:pt>
                <c:pt idx="2041">
                  <c:v>239759.49999999994</c:v>
                </c:pt>
                <c:pt idx="2042">
                  <c:v>248216.99999999994</c:v>
                </c:pt>
                <c:pt idx="2043">
                  <c:v>251681.59999999995</c:v>
                </c:pt>
                <c:pt idx="2044">
                  <c:v>254653.19999999995</c:v>
                </c:pt>
                <c:pt idx="2045">
                  <c:v>258027.69999999995</c:v>
                </c:pt>
                <c:pt idx="2046">
                  <c:v>265704.89999999997</c:v>
                </c:pt>
                <c:pt idx="2047">
                  <c:v>263664.89999999997</c:v>
                </c:pt>
                <c:pt idx="2048">
                  <c:v>261624.89999999997</c:v>
                </c:pt>
                <c:pt idx="2049">
                  <c:v>262138.29999999996</c:v>
                </c:pt>
                <c:pt idx="2050">
                  <c:v>260098.29999999996</c:v>
                </c:pt>
                <c:pt idx="2051">
                  <c:v>262313.39999999997</c:v>
                </c:pt>
                <c:pt idx="2052">
                  <c:v>260273.39999999997</c:v>
                </c:pt>
                <c:pt idx="2053">
                  <c:v>261074.09999999998</c:v>
                </c:pt>
                <c:pt idx="2054">
                  <c:v>262122.99999999997</c:v>
                </c:pt>
                <c:pt idx="2055">
                  <c:v>260082.99999999997</c:v>
                </c:pt>
                <c:pt idx="2056">
                  <c:v>258042.99999999997</c:v>
                </c:pt>
                <c:pt idx="2057">
                  <c:v>262634.69999999995</c:v>
                </c:pt>
                <c:pt idx="2058">
                  <c:v>268334.79999999993</c:v>
                </c:pt>
                <c:pt idx="2059">
                  <c:v>266294.79999999993</c:v>
                </c:pt>
                <c:pt idx="2060">
                  <c:v>264254.79999999993</c:v>
                </c:pt>
                <c:pt idx="2061">
                  <c:v>262214.79999999993</c:v>
                </c:pt>
                <c:pt idx="2062">
                  <c:v>262898.19999999995</c:v>
                </c:pt>
                <c:pt idx="2063">
                  <c:v>260858.19999999995</c:v>
                </c:pt>
                <c:pt idx="2064">
                  <c:v>258818.19999999995</c:v>
                </c:pt>
                <c:pt idx="2065">
                  <c:v>260157.79999999996</c:v>
                </c:pt>
                <c:pt idx="2066">
                  <c:v>265023.19999999995</c:v>
                </c:pt>
                <c:pt idx="2067">
                  <c:v>262983.19999999995</c:v>
                </c:pt>
                <c:pt idx="2068">
                  <c:v>263520.39999999997</c:v>
                </c:pt>
                <c:pt idx="2069">
                  <c:v>266459.69999999995</c:v>
                </c:pt>
                <c:pt idx="2070">
                  <c:v>264419.69999999995</c:v>
                </c:pt>
                <c:pt idx="2071">
                  <c:v>262379.69999999995</c:v>
                </c:pt>
                <c:pt idx="2072">
                  <c:v>262284.49999999994</c:v>
                </c:pt>
                <c:pt idx="2073">
                  <c:v>271068.39999999997</c:v>
                </c:pt>
                <c:pt idx="2074">
                  <c:v>269028.39999999997</c:v>
                </c:pt>
                <c:pt idx="2075">
                  <c:v>266988.39999999997</c:v>
                </c:pt>
                <c:pt idx="2076">
                  <c:v>269149.09999999998</c:v>
                </c:pt>
                <c:pt idx="2077">
                  <c:v>271379.5</c:v>
                </c:pt>
                <c:pt idx="2078">
                  <c:v>272878.90000000002</c:v>
                </c:pt>
                <c:pt idx="2079">
                  <c:v>276090.2</c:v>
                </c:pt>
                <c:pt idx="2080">
                  <c:v>274050.2</c:v>
                </c:pt>
                <c:pt idx="2081">
                  <c:v>276370.7</c:v>
                </c:pt>
                <c:pt idx="2082">
                  <c:v>279614.3</c:v>
                </c:pt>
                <c:pt idx="2083">
                  <c:v>282703.2</c:v>
                </c:pt>
                <c:pt idx="2084">
                  <c:v>280663.2</c:v>
                </c:pt>
                <c:pt idx="2085">
                  <c:v>278623.2</c:v>
                </c:pt>
                <c:pt idx="2086">
                  <c:v>284918.3</c:v>
                </c:pt>
                <c:pt idx="2087">
                  <c:v>286892</c:v>
                </c:pt>
                <c:pt idx="2088">
                  <c:v>284852</c:v>
                </c:pt>
                <c:pt idx="2089">
                  <c:v>287742</c:v>
                </c:pt>
                <c:pt idx="2090">
                  <c:v>285702</c:v>
                </c:pt>
                <c:pt idx="2091">
                  <c:v>289567.8</c:v>
                </c:pt>
                <c:pt idx="2092">
                  <c:v>287527.8</c:v>
                </c:pt>
                <c:pt idx="2093">
                  <c:v>293386</c:v>
                </c:pt>
                <c:pt idx="2094">
                  <c:v>294428.09999999998</c:v>
                </c:pt>
                <c:pt idx="2095">
                  <c:v>292388.09999999998</c:v>
                </c:pt>
                <c:pt idx="2096">
                  <c:v>297088.59999999998</c:v>
                </c:pt>
                <c:pt idx="2097">
                  <c:v>301343.69999999995</c:v>
                </c:pt>
                <c:pt idx="2098">
                  <c:v>299303.69999999995</c:v>
                </c:pt>
                <c:pt idx="2099">
                  <c:v>300097.59999999998</c:v>
                </c:pt>
                <c:pt idx="2100">
                  <c:v>308074</c:v>
                </c:pt>
                <c:pt idx="2101">
                  <c:v>306034</c:v>
                </c:pt>
                <c:pt idx="2102">
                  <c:v>303994</c:v>
                </c:pt>
                <c:pt idx="2103">
                  <c:v>308143.7</c:v>
                </c:pt>
                <c:pt idx="2104">
                  <c:v>306103.7</c:v>
                </c:pt>
                <c:pt idx="2105">
                  <c:v>308765.90000000002</c:v>
                </c:pt>
                <c:pt idx="2106">
                  <c:v>315045.7</c:v>
                </c:pt>
                <c:pt idx="2107">
                  <c:v>313005.7</c:v>
                </c:pt>
                <c:pt idx="2108">
                  <c:v>314044.40000000002</c:v>
                </c:pt>
                <c:pt idx="2109">
                  <c:v>312004.40000000002</c:v>
                </c:pt>
                <c:pt idx="2110">
                  <c:v>309964.40000000002</c:v>
                </c:pt>
                <c:pt idx="2111">
                  <c:v>307924.40000000002</c:v>
                </c:pt>
                <c:pt idx="2112">
                  <c:v>305884.40000000002</c:v>
                </c:pt>
                <c:pt idx="2113">
                  <c:v>303844.40000000002</c:v>
                </c:pt>
                <c:pt idx="2114">
                  <c:v>301804.40000000002</c:v>
                </c:pt>
                <c:pt idx="2115">
                  <c:v>307764.60000000003</c:v>
                </c:pt>
                <c:pt idx="2116">
                  <c:v>311866.7</c:v>
                </c:pt>
                <c:pt idx="2117">
                  <c:v>309826.7</c:v>
                </c:pt>
                <c:pt idx="2118">
                  <c:v>307786.7</c:v>
                </c:pt>
                <c:pt idx="2119">
                  <c:v>307832.60000000003</c:v>
                </c:pt>
                <c:pt idx="2120">
                  <c:v>305792.60000000003</c:v>
                </c:pt>
                <c:pt idx="2121">
                  <c:v>310413.2</c:v>
                </c:pt>
                <c:pt idx="2122">
                  <c:v>313383.10000000003</c:v>
                </c:pt>
                <c:pt idx="2123">
                  <c:v>322802.80000000005</c:v>
                </c:pt>
                <c:pt idx="2124">
                  <c:v>322461.10000000003</c:v>
                </c:pt>
                <c:pt idx="2125">
                  <c:v>324936.30000000005</c:v>
                </c:pt>
                <c:pt idx="2126">
                  <c:v>330532.70000000007</c:v>
                </c:pt>
                <c:pt idx="2127">
                  <c:v>332758.00000000006</c:v>
                </c:pt>
                <c:pt idx="2128">
                  <c:v>330718.00000000006</c:v>
                </c:pt>
                <c:pt idx="2129">
                  <c:v>328678.00000000006</c:v>
                </c:pt>
                <c:pt idx="2130">
                  <c:v>326638.00000000006</c:v>
                </c:pt>
                <c:pt idx="2131">
                  <c:v>327918.10000000003</c:v>
                </c:pt>
                <c:pt idx="2132">
                  <c:v>327802.50000000006</c:v>
                </c:pt>
                <c:pt idx="2133">
                  <c:v>334131.60000000003</c:v>
                </c:pt>
                <c:pt idx="2134">
                  <c:v>338954.50000000006</c:v>
                </c:pt>
                <c:pt idx="2135">
                  <c:v>345562.40000000008</c:v>
                </c:pt>
                <c:pt idx="2136">
                  <c:v>343522.40000000008</c:v>
                </c:pt>
                <c:pt idx="2137">
                  <c:v>346577.3000000001</c:v>
                </c:pt>
                <c:pt idx="2138">
                  <c:v>344537.3000000001</c:v>
                </c:pt>
                <c:pt idx="2139">
                  <c:v>342497.3000000001</c:v>
                </c:pt>
                <c:pt idx="2140">
                  <c:v>340457.3000000001</c:v>
                </c:pt>
                <c:pt idx="2141">
                  <c:v>340350.20000000013</c:v>
                </c:pt>
                <c:pt idx="2142">
                  <c:v>357136.00000000012</c:v>
                </c:pt>
                <c:pt idx="2143">
                  <c:v>373082.00000000012</c:v>
                </c:pt>
                <c:pt idx="2144">
                  <c:v>383826.00000000012</c:v>
                </c:pt>
                <c:pt idx="2145">
                  <c:v>381786.00000000012</c:v>
                </c:pt>
                <c:pt idx="2146">
                  <c:v>385026.20000000013</c:v>
                </c:pt>
                <c:pt idx="2147">
                  <c:v>404124.00000000012</c:v>
                </c:pt>
                <c:pt idx="2148">
                  <c:v>402084.00000000012</c:v>
                </c:pt>
                <c:pt idx="2149">
                  <c:v>420557.90000000014</c:v>
                </c:pt>
                <c:pt idx="2150">
                  <c:v>418517.90000000014</c:v>
                </c:pt>
                <c:pt idx="2151">
                  <c:v>416477.90000000014</c:v>
                </c:pt>
                <c:pt idx="2152">
                  <c:v>426711.90000000014</c:v>
                </c:pt>
                <c:pt idx="2153">
                  <c:v>424671.90000000014</c:v>
                </c:pt>
                <c:pt idx="2154">
                  <c:v>422631.90000000014</c:v>
                </c:pt>
                <c:pt idx="2155">
                  <c:v>420591.90000000014</c:v>
                </c:pt>
                <c:pt idx="2156">
                  <c:v>418551.90000000014</c:v>
                </c:pt>
                <c:pt idx="2157">
                  <c:v>416511.90000000014</c:v>
                </c:pt>
                <c:pt idx="2158">
                  <c:v>414471.90000000014</c:v>
                </c:pt>
                <c:pt idx="2159">
                  <c:v>430283.60000000015</c:v>
                </c:pt>
                <c:pt idx="2160">
                  <c:v>446856.90000000014</c:v>
                </c:pt>
                <c:pt idx="2161">
                  <c:v>444816.90000000014</c:v>
                </c:pt>
                <c:pt idx="2162">
                  <c:v>442776.90000000014</c:v>
                </c:pt>
                <c:pt idx="2163">
                  <c:v>440736.90000000014</c:v>
                </c:pt>
                <c:pt idx="2164">
                  <c:v>438696.90000000014</c:v>
                </c:pt>
                <c:pt idx="2165">
                  <c:v>436656.90000000014</c:v>
                </c:pt>
                <c:pt idx="2166">
                  <c:v>434616.90000000014</c:v>
                </c:pt>
                <c:pt idx="2167">
                  <c:v>432576.90000000014</c:v>
                </c:pt>
                <c:pt idx="2168">
                  <c:v>430536.90000000014</c:v>
                </c:pt>
                <c:pt idx="2169">
                  <c:v>435531.50000000012</c:v>
                </c:pt>
                <c:pt idx="2170">
                  <c:v>433491.50000000012</c:v>
                </c:pt>
                <c:pt idx="2171">
                  <c:v>437794.20000000013</c:v>
                </c:pt>
                <c:pt idx="2172">
                  <c:v>435754.20000000013</c:v>
                </c:pt>
                <c:pt idx="2173">
                  <c:v>446612.10000000015</c:v>
                </c:pt>
                <c:pt idx="2174">
                  <c:v>444572.10000000015</c:v>
                </c:pt>
                <c:pt idx="2175">
                  <c:v>442532.10000000015</c:v>
                </c:pt>
                <c:pt idx="2176">
                  <c:v>440492.10000000015</c:v>
                </c:pt>
                <c:pt idx="2177">
                  <c:v>438452.10000000015</c:v>
                </c:pt>
                <c:pt idx="2178">
                  <c:v>436412.10000000015</c:v>
                </c:pt>
                <c:pt idx="2179">
                  <c:v>452002.80000000016</c:v>
                </c:pt>
                <c:pt idx="2180">
                  <c:v>449962.80000000016</c:v>
                </c:pt>
                <c:pt idx="2181">
                  <c:v>453216.60000000015</c:v>
                </c:pt>
                <c:pt idx="2182">
                  <c:v>451176.60000000015</c:v>
                </c:pt>
                <c:pt idx="2183">
                  <c:v>449136.60000000015</c:v>
                </c:pt>
                <c:pt idx="2184">
                  <c:v>447096.60000000015</c:v>
                </c:pt>
                <c:pt idx="2185">
                  <c:v>445056.60000000015</c:v>
                </c:pt>
                <c:pt idx="2186">
                  <c:v>450406.50000000017</c:v>
                </c:pt>
                <c:pt idx="2187">
                  <c:v>455882.20000000019</c:v>
                </c:pt>
                <c:pt idx="2188">
                  <c:v>463826.30000000016</c:v>
                </c:pt>
                <c:pt idx="2189">
                  <c:v>461786.30000000016</c:v>
                </c:pt>
                <c:pt idx="2190">
                  <c:v>462442.50000000017</c:v>
                </c:pt>
                <c:pt idx="2191">
                  <c:v>460402.50000000017</c:v>
                </c:pt>
                <c:pt idx="2192">
                  <c:v>458362.50000000017</c:v>
                </c:pt>
                <c:pt idx="2193">
                  <c:v>456322.50000000017</c:v>
                </c:pt>
                <c:pt idx="2194">
                  <c:v>454282.50000000017</c:v>
                </c:pt>
                <c:pt idx="2195">
                  <c:v>452242.50000000017</c:v>
                </c:pt>
                <c:pt idx="2196">
                  <c:v>453811.60000000015</c:v>
                </c:pt>
                <c:pt idx="2197">
                  <c:v>451771.60000000015</c:v>
                </c:pt>
                <c:pt idx="2198">
                  <c:v>449731.60000000015</c:v>
                </c:pt>
                <c:pt idx="2199">
                  <c:v>447691.60000000015</c:v>
                </c:pt>
                <c:pt idx="2200">
                  <c:v>453813.30000000016</c:v>
                </c:pt>
                <c:pt idx="2201">
                  <c:v>456878.40000000014</c:v>
                </c:pt>
                <c:pt idx="2202">
                  <c:v>454838.40000000014</c:v>
                </c:pt>
                <c:pt idx="2203">
                  <c:v>456654.00000000012</c:v>
                </c:pt>
                <c:pt idx="2204">
                  <c:v>454614.00000000012</c:v>
                </c:pt>
                <c:pt idx="2205">
                  <c:v>452574.00000000012</c:v>
                </c:pt>
                <c:pt idx="2206">
                  <c:v>450534.00000000012</c:v>
                </c:pt>
                <c:pt idx="2207">
                  <c:v>452295.20000000013</c:v>
                </c:pt>
                <c:pt idx="2208">
                  <c:v>457798.10000000015</c:v>
                </c:pt>
                <c:pt idx="2209">
                  <c:v>455758.10000000015</c:v>
                </c:pt>
                <c:pt idx="2210">
                  <c:v>453718.10000000015</c:v>
                </c:pt>
                <c:pt idx="2211">
                  <c:v>457451.30000000016</c:v>
                </c:pt>
                <c:pt idx="2212">
                  <c:v>455411.30000000016</c:v>
                </c:pt>
                <c:pt idx="2213">
                  <c:v>457436.00000000017</c:v>
                </c:pt>
                <c:pt idx="2214">
                  <c:v>465412.4000000002</c:v>
                </c:pt>
                <c:pt idx="2215">
                  <c:v>463372.4000000002</c:v>
                </c:pt>
                <c:pt idx="2216">
                  <c:v>461332.4000000002</c:v>
                </c:pt>
                <c:pt idx="2217">
                  <c:v>459292.4000000002</c:v>
                </c:pt>
                <c:pt idx="2218">
                  <c:v>457252.4000000002</c:v>
                </c:pt>
                <c:pt idx="2219">
                  <c:v>455212.4000000002</c:v>
                </c:pt>
                <c:pt idx="2220">
                  <c:v>457121.50000000017</c:v>
                </c:pt>
                <c:pt idx="2221">
                  <c:v>455081.50000000017</c:v>
                </c:pt>
                <c:pt idx="2222">
                  <c:v>457646.80000000016</c:v>
                </c:pt>
                <c:pt idx="2223">
                  <c:v>469978.60000000015</c:v>
                </c:pt>
                <c:pt idx="2224">
                  <c:v>467938.60000000015</c:v>
                </c:pt>
                <c:pt idx="2225">
                  <c:v>465898.60000000015</c:v>
                </c:pt>
                <c:pt idx="2226">
                  <c:v>463858.60000000015</c:v>
                </c:pt>
                <c:pt idx="2227">
                  <c:v>468518.30000000016</c:v>
                </c:pt>
                <c:pt idx="2228">
                  <c:v>466478.30000000016</c:v>
                </c:pt>
                <c:pt idx="2229">
                  <c:v>464438.30000000016</c:v>
                </c:pt>
                <c:pt idx="2230">
                  <c:v>465327.40000000014</c:v>
                </c:pt>
                <c:pt idx="2231">
                  <c:v>466641.50000000012</c:v>
                </c:pt>
                <c:pt idx="2232">
                  <c:v>464601.50000000012</c:v>
                </c:pt>
                <c:pt idx="2233">
                  <c:v>464650.8000000001</c:v>
                </c:pt>
                <c:pt idx="2234">
                  <c:v>462610.8000000001</c:v>
                </c:pt>
                <c:pt idx="2235">
                  <c:v>460570.8000000001</c:v>
                </c:pt>
                <c:pt idx="2236">
                  <c:v>466157.00000000012</c:v>
                </c:pt>
                <c:pt idx="2237">
                  <c:v>464117.00000000012</c:v>
                </c:pt>
                <c:pt idx="2238">
                  <c:v>462077.00000000012</c:v>
                </c:pt>
                <c:pt idx="2239">
                  <c:v>460037.00000000012</c:v>
                </c:pt>
                <c:pt idx="2240">
                  <c:v>457997.00000000012</c:v>
                </c:pt>
                <c:pt idx="2241">
                  <c:v>455957.00000000012</c:v>
                </c:pt>
                <c:pt idx="2242">
                  <c:v>453917.00000000012</c:v>
                </c:pt>
                <c:pt idx="2243">
                  <c:v>451877.00000000012</c:v>
                </c:pt>
                <c:pt idx="2244">
                  <c:v>456696.50000000012</c:v>
                </c:pt>
                <c:pt idx="2245">
                  <c:v>466451.10000000009</c:v>
                </c:pt>
                <c:pt idx="2246">
                  <c:v>470803.10000000009</c:v>
                </c:pt>
                <c:pt idx="2247">
                  <c:v>468763.10000000009</c:v>
                </c:pt>
                <c:pt idx="2248">
                  <c:v>475716.10000000009</c:v>
                </c:pt>
                <c:pt idx="2249">
                  <c:v>484030.8000000001</c:v>
                </c:pt>
                <c:pt idx="2250">
                  <c:v>482453.20000000013</c:v>
                </c:pt>
                <c:pt idx="2251">
                  <c:v>484833.20000000013</c:v>
                </c:pt>
                <c:pt idx="2252">
                  <c:v>482793.20000000013</c:v>
                </c:pt>
                <c:pt idx="2253">
                  <c:v>484370.8000000001</c:v>
                </c:pt>
                <c:pt idx="2254">
                  <c:v>482330.8000000001</c:v>
                </c:pt>
                <c:pt idx="2255">
                  <c:v>484180.40000000008</c:v>
                </c:pt>
                <c:pt idx="2256">
                  <c:v>482140.40000000008</c:v>
                </c:pt>
                <c:pt idx="2257">
                  <c:v>480100.40000000008</c:v>
                </c:pt>
                <c:pt idx="2258">
                  <c:v>487097.60000000009</c:v>
                </c:pt>
                <c:pt idx="2259">
                  <c:v>497552.60000000009</c:v>
                </c:pt>
                <c:pt idx="2260">
                  <c:v>500444.3000000001</c:v>
                </c:pt>
                <c:pt idx="2261">
                  <c:v>498404.3000000001</c:v>
                </c:pt>
                <c:pt idx="2262">
                  <c:v>496364.3000000001</c:v>
                </c:pt>
                <c:pt idx="2263">
                  <c:v>494324.3000000001</c:v>
                </c:pt>
                <c:pt idx="2264">
                  <c:v>506902.60000000009</c:v>
                </c:pt>
                <c:pt idx="2265">
                  <c:v>504862.60000000009</c:v>
                </c:pt>
                <c:pt idx="2266">
                  <c:v>506079.8000000001</c:v>
                </c:pt>
                <c:pt idx="2267">
                  <c:v>504039.8000000001</c:v>
                </c:pt>
                <c:pt idx="2268">
                  <c:v>501999.8000000001</c:v>
                </c:pt>
                <c:pt idx="2269">
                  <c:v>514554.3000000001</c:v>
                </c:pt>
                <c:pt idx="2270">
                  <c:v>512514.3000000001</c:v>
                </c:pt>
                <c:pt idx="2271">
                  <c:v>522248.50000000012</c:v>
                </c:pt>
                <c:pt idx="2272">
                  <c:v>520208.50000000012</c:v>
                </c:pt>
                <c:pt idx="2273">
                  <c:v>518168.50000000012</c:v>
                </c:pt>
                <c:pt idx="2274">
                  <c:v>516128.50000000012</c:v>
                </c:pt>
                <c:pt idx="2275">
                  <c:v>514088.50000000012</c:v>
                </c:pt>
                <c:pt idx="2276">
                  <c:v>525283.00000000012</c:v>
                </c:pt>
                <c:pt idx="2277">
                  <c:v>545298.80000000016</c:v>
                </c:pt>
                <c:pt idx="2278">
                  <c:v>543258.80000000016</c:v>
                </c:pt>
                <c:pt idx="2279">
                  <c:v>541218.80000000016</c:v>
                </c:pt>
                <c:pt idx="2280">
                  <c:v>539178.80000000016</c:v>
                </c:pt>
                <c:pt idx="2281">
                  <c:v>537138.80000000016</c:v>
                </c:pt>
                <c:pt idx="2282">
                  <c:v>535098.80000000016</c:v>
                </c:pt>
                <c:pt idx="2283">
                  <c:v>533058.80000000016</c:v>
                </c:pt>
                <c:pt idx="2284">
                  <c:v>531018.80000000016</c:v>
                </c:pt>
                <c:pt idx="2285">
                  <c:v>528978.80000000016</c:v>
                </c:pt>
                <c:pt idx="2286">
                  <c:v>526938.80000000016</c:v>
                </c:pt>
                <c:pt idx="2287">
                  <c:v>524898.80000000016</c:v>
                </c:pt>
                <c:pt idx="2288">
                  <c:v>522858.80000000016</c:v>
                </c:pt>
                <c:pt idx="2289">
                  <c:v>520818.80000000016</c:v>
                </c:pt>
                <c:pt idx="2290">
                  <c:v>518778.80000000016</c:v>
                </c:pt>
                <c:pt idx="2291">
                  <c:v>526809.60000000021</c:v>
                </c:pt>
                <c:pt idx="2292">
                  <c:v>524769.60000000021</c:v>
                </c:pt>
                <c:pt idx="2293">
                  <c:v>528846.20000000019</c:v>
                </c:pt>
                <c:pt idx="2294">
                  <c:v>548348.60000000021</c:v>
                </c:pt>
                <c:pt idx="2295">
                  <c:v>546308.60000000021</c:v>
                </c:pt>
                <c:pt idx="2296">
                  <c:v>544268.60000000021</c:v>
                </c:pt>
                <c:pt idx="2297">
                  <c:v>542228.60000000021</c:v>
                </c:pt>
                <c:pt idx="2298">
                  <c:v>540188.60000000021</c:v>
                </c:pt>
                <c:pt idx="2299">
                  <c:v>538148.60000000021</c:v>
                </c:pt>
                <c:pt idx="2300">
                  <c:v>536108.60000000021</c:v>
                </c:pt>
                <c:pt idx="2301">
                  <c:v>537866.40000000026</c:v>
                </c:pt>
                <c:pt idx="2302">
                  <c:v>535826.40000000026</c:v>
                </c:pt>
                <c:pt idx="2303">
                  <c:v>533786.40000000026</c:v>
                </c:pt>
                <c:pt idx="2304">
                  <c:v>531746.40000000026</c:v>
                </c:pt>
                <c:pt idx="2305">
                  <c:v>529706.40000000026</c:v>
                </c:pt>
                <c:pt idx="2306">
                  <c:v>535318.10000000021</c:v>
                </c:pt>
                <c:pt idx="2307">
                  <c:v>533278.10000000021</c:v>
                </c:pt>
                <c:pt idx="2308">
                  <c:v>543782.40000000026</c:v>
                </c:pt>
                <c:pt idx="2309">
                  <c:v>541742.40000000026</c:v>
                </c:pt>
                <c:pt idx="2310">
                  <c:v>539702.40000000026</c:v>
                </c:pt>
                <c:pt idx="2311">
                  <c:v>539292.7000000003</c:v>
                </c:pt>
                <c:pt idx="2312">
                  <c:v>537252.7000000003</c:v>
                </c:pt>
                <c:pt idx="2313">
                  <c:v>535212.7000000003</c:v>
                </c:pt>
                <c:pt idx="2314">
                  <c:v>533172.7000000003</c:v>
                </c:pt>
                <c:pt idx="2315">
                  <c:v>531132.7000000003</c:v>
                </c:pt>
                <c:pt idx="2316">
                  <c:v>529092.7000000003</c:v>
                </c:pt>
                <c:pt idx="2317">
                  <c:v>527052.7000000003</c:v>
                </c:pt>
                <c:pt idx="2318">
                  <c:v>525012.7000000003</c:v>
                </c:pt>
                <c:pt idx="2319">
                  <c:v>522972.7000000003</c:v>
                </c:pt>
                <c:pt idx="2320">
                  <c:v>520932.7000000003</c:v>
                </c:pt>
                <c:pt idx="2321">
                  <c:v>527022.10000000033</c:v>
                </c:pt>
                <c:pt idx="2322">
                  <c:v>524982.10000000033</c:v>
                </c:pt>
                <c:pt idx="2323">
                  <c:v>522942.10000000033</c:v>
                </c:pt>
                <c:pt idx="2324">
                  <c:v>540656.10000000033</c:v>
                </c:pt>
                <c:pt idx="2325">
                  <c:v>547639.7000000003</c:v>
                </c:pt>
                <c:pt idx="2326">
                  <c:v>545599.7000000003</c:v>
                </c:pt>
                <c:pt idx="2327">
                  <c:v>554856.2000000003</c:v>
                </c:pt>
                <c:pt idx="2328">
                  <c:v>552816.2000000003</c:v>
                </c:pt>
                <c:pt idx="2329">
                  <c:v>554001.10000000033</c:v>
                </c:pt>
                <c:pt idx="2330">
                  <c:v>551961.10000000033</c:v>
                </c:pt>
                <c:pt idx="2331">
                  <c:v>549921.10000000033</c:v>
                </c:pt>
                <c:pt idx="2332">
                  <c:v>569748.2000000003</c:v>
                </c:pt>
                <c:pt idx="2333">
                  <c:v>567708.2000000003</c:v>
                </c:pt>
                <c:pt idx="2334">
                  <c:v>565668.2000000003</c:v>
                </c:pt>
                <c:pt idx="2335">
                  <c:v>563628.2000000003</c:v>
                </c:pt>
                <c:pt idx="2336">
                  <c:v>561588.2000000003</c:v>
                </c:pt>
                <c:pt idx="2337">
                  <c:v>576633.2000000003</c:v>
                </c:pt>
                <c:pt idx="2338">
                  <c:v>574593.2000000003</c:v>
                </c:pt>
                <c:pt idx="2339">
                  <c:v>581325.2000000003</c:v>
                </c:pt>
                <c:pt idx="2340">
                  <c:v>579285.2000000003</c:v>
                </c:pt>
                <c:pt idx="2341">
                  <c:v>577245.2000000003</c:v>
                </c:pt>
                <c:pt idx="2342">
                  <c:v>589911.90000000026</c:v>
                </c:pt>
                <c:pt idx="2343">
                  <c:v>605662.40000000026</c:v>
                </c:pt>
                <c:pt idx="2344">
                  <c:v>617166.30000000028</c:v>
                </c:pt>
                <c:pt idx="2345">
                  <c:v>615126.30000000028</c:v>
                </c:pt>
                <c:pt idx="2346">
                  <c:v>613086.30000000028</c:v>
                </c:pt>
                <c:pt idx="2347">
                  <c:v>616207.50000000023</c:v>
                </c:pt>
                <c:pt idx="2348">
                  <c:v>645739.90000000026</c:v>
                </c:pt>
                <c:pt idx="2349">
                  <c:v>643699.90000000026</c:v>
                </c:pt>
                <c:pt idx="2350">
                  <c:v>641659.90000000026</c:v>
                </c:pt>
                <c:pt idx="2351">
                  <c:v>639619.90000000026</c:v>
                </c:pt>
                <c:pt idx="2352">
                  <c:v>637285.80000000028</c:v>
                </c:pt>
                <c:pt idx="2353">
                  <c:v>685948.30000000028</c:v>
                </c:pt>
                <c:pt idx="2354">
                  <c:v>683908.30000000028</c:v>
                </c:pt>
                <c:pt idx="2355">
                  <c:v>681868.30000000028</c:v>
                </c:pt>
                <c:pt idx="2356">
                  <c:v>679828.30000000028</c:v>
                </c:pt>
                <c:pt idx="2357">
                  <c:v>695393.50000000023</c:v>
                </c:pt>
                <c:pt idx="2358">
                  <c:v>693353.50000000023</c:v>
                </c:pt>
                <c:pt idx="2359">
                  <c:v>703519.50000000023</c:v>
                </c:pt>
                <c:pt idx="2360">
                  <c:v>701479.50000000023</c:v>
                </c:pt>
                <c:pt idx="2361">
                  <c:v>699439.50000000023</c:v>
                </c:pt>
                <c:pt idx="2362">
                  <c:v>697399.50000000023</c:v>
                </c:pt>
                <c:pt idx="2363">
                  <c:v>695359.50000000023</c:v>
                </c:pt>
                <c:pt idx="2364">
                  <c:v>693319.50000000023</c:v>
                </c:pt>
                <c:pt idx="2365">
                  <c:v>691279.50000000023</c:v>
                </c:pt>
                <c:pt idx="2366">
                  <c:v>710098.50000000023</c:v>
                </c:pt>
                <c:pt idx="2367">
                  <c:v>730649.80000000028</c:v>
                </c:pt>
                <c:pt idx="2368">
                  <c:v>728609.80000000028</c:v>
                </c:pt>
                <c:pt idx="2369">
                  <c:v>726569.80000000028</c:v>
                </c:pt>
                <c:pt idx="2370">
                  <c:v>724529.80000000028</c:v>
                </c:pt>
                <c:pt idx="2371">
                  <c:v>722489.80000000028</c:v>
                </c:pt>
                <c:pt idx="2372">
                  <c:v>720449.80000000028</c:v>
                </c:pt>
                <c:pt idx="2373">
                  <c:v>718409.80000000028</c:v>
                </c:pt>
                <c:pt idx="2374">
                  <c:v>727414.7000000003</c:v>
                </c:pt>
                <c:pt idx="2375">
                  <c:v>725374.7000000003</c:v>
                </c:pt>
                <c:pt idx="2376">
                  <c:v>723334.7000000003</c:v>
                </c:pt>
                <c:pt idx="2377">
                  <c:v>721294.7000000003</c:v>
                </c:pt>
                <c:pt idx="2378">
                  <c:v>719254.7000000003</c:v>
                </c:pt>
                <c:pt idx="2379">
                  <c:v>717214.7000000003</c:v>
                </c:pt>
                <c:pt idx="2380">
                  <c:v>715174.7000000003</c:v>
                </c:pt>
                <c:pt idx="2381">
                  <c:v>713134.7000000003</c:v>
                </c:pt>
                <c:pt idx="2382">
                  <c:v>711094.7000000003</c:v>
                </c:pt>
                <c:pt idx="2383">
                  <c:v>709054.7000000003</c:v>
                </c:pt>
                <c:pt idx="2384">
                  <c:v>707014.7000000003</c:v>
                </c:pt>
                <c:pt idx="2385">
                  <c:v>704974.7000000003</c:v>
                </c:pt>
                <c:pt idx="2386">
                  <c:v>702934.7000000003</c:v>
                </c:pt>
                <c:pt idx="2387">
                  <c:v>700894.7000000003</c:v>
                </c:pt>
                <c:pt idx="2388">
                  <c:v>698854.7000000003</c:v>
                </c:pt>
                <c:pt idx="2389">
                  <c:v>696814.7000000003</c:v>
                </c:pt>
                <c:pt idx="2390">
                  <c:v>694774.7000000003</c:v>
                </c:pt>
                <c:pt idx="2391">
                  <c:v>714414.80000000028</c:v>
                </c:pt>
                <c:pt idx="2392">
                  <c:v>712374.80000000028</c:v>
                </c:pt>
                <c:pt idx="2393">
                  <c:v>710334.80000000028</c:v>
                </c:pt>
                <c:pt idx="2394">
                  <c:v>725835.40000000026</c:v>
                </c:pt>
                <c:pt idx="2395">
                  <c:v>723795.40000000026</c:v>
                </c:pt>
                <c:pt idx="2396">
                  <c:v>723744.40000000026</c:v>
                </c:pt>
                <c:pt idx="2397">
                  <c:v>721704.40000000026</c:v>
                </c:pt>
                <c:pt idx="2398">
                  <c:v>719664.40000000026</c:v>
                </c:pt>
                <c:pt idx="2399">
                  <c:v>721792.80000000028</c:v>
                </c:pt>
                <c:pt idx="2400">
                  <c:v>719752.80000000028</c:v>
                </c:pt>
                <c:pt idx="2401">
                  <c:v>717712.80000000028</c:v>
                </c:pt>
                <c:pt idx="2402">
                  <c:v>715672.80000000028</c:v>
                </c:pt>
                <c:pt idx="2403">
                  <c:v>732847.90000000026</c:v>
                </c:pt>
                <c:pt idx="2404">
                  <c:v>730807.90000000026</c:v>
                </c:pt>
                <c:pt idx="2405">
                  <c:v>728767.90000000026</c:v>
                </c:pt>
                <c:pt idx="2406">
                  <c:v>726727.90000000026</c:v>
                </c:pt>
                <c:pt idx="2407">
                  <c:v>724687.90000000026</c:v>
                </c:pt>
                <c:pt idx="2408">
                  <c:v>722647.90000000026</c:v>
                </c:pt>
                <c:pt idx="2409">
                  <c:v>726059.80000000028</c:v>
                </c:pt>
                <c:pt idx="2410">
                  <c:v>724019.80000000028</c:v>
                </c:pt>
                <c:pt idx="2411">
                  <c:v>721979.80000000028</c:v>
                </c:pt>
                <c:pt idx="2412">
                  <c:v>719939.80000000028</c:v>
                </c:pt>
                <c:pt idx="2413">
                  <c:v>717899.80000000028</c:v>
                </c:pt>
                <c:pt idx="2414">
                  <c:v>715859.80000000028</c:v>
                </c:pt>
                <c:pt idx="2415">
                  <c:v>729136.80000000028</c:v>
                </c:pt>
                <c:pt idx="2416">
                  <c:v>727096.80000000028</c:v>
                </c:pt>
                <c:pt idx="2417">
                  <c:v>725056.80000000028</c:v>
                </c:pt>
                <c:pt idx="2418">
                  <c:v>730971.10000000033</c:v>
                </c:pt>
                <c:pt idx="2419">
                  <c:v>753701.80000000028</c:v>
                </c:pt>
                <c:pt idx="2420">
                  <c:v>753079.60000000033</c:v>
                </c:pt>
                <c:pt idx="2421">
                  <c:v>758827.30000000028</c:v>
                </c:pt>
                <c:pt idx="2422">
                  <c:v>756787.30000000028</c:v>
                </c:pt>
                <c:pt idx="2423">
                  <c:v>754747.30000000028</c:v>
                </c:pt>
                <c:pt idx="2424">
                  <c:v>752707.30000000028</c:v>
                </c:pt>
                <c:pt idx="2425">
                  <c:v>750667.30000000028</c:v>
                </c:pt>
                <c:pt idx="2426">
                  <c:v>748627.30000000028</c:v>
                </c:pt>
                <c:pt idx="2427">
                  <c:v>746587.30000000028</c:v>
                </c:pt>
                <c:pt idx="2428">
                  <c:v>744547.30000000028</c:v>
                </c:pt>
                <c:pt idx="2429">
                  <c:v>742507.30000000028</c:v>
                </c:pt>
                <c:pt idx="2430">
                  <c:v>740467.30000000028</c:v>
                </c:pt>
                <c:pt idx="2431">
                  <c:v>746181.00000000023</c:v>
                </c:pt>
                <c:pt idx="2432">
                  <c:v>744141.00000000023</c:v>
                </c:pt>
                <c:pt idx="2433">
                  <c:v>754840.80000000028</c:v>
                </c:pt>
                <c:pt idx="2434">
                  <c:v>752800.80000000028</c:v>
                </c:pt>
                <c:pt idx="2435">
                  <c:v>750760.80000000028</c:v>
                </c:pt>
                <c:pt idx="2436">
                  <c:v>748720.80000000028</c:v>
                </c:pt>
                <c:pt idx="2437">
                  <c:v>758191.50000000023</c:v>
                </c:pt>
                <c:pt idx="2438">
                  <c:v>756151.50000000023</c:v>
                </c:pt>
                <c:pt idx="2439">
                  <c:v>765285.60000000021</c:v>
                </c:pt>
                <c:pt idx="2440">
                  <c:v>763245.60000000021</c:v>
                </c:pt>
                <c:pt idx="2441">
                  <c:v>788208.40000000026</c:v>
                </c:pt>
                <c:pt idx="2442">
                  <c:v>786168.40000000026</c:v>
                </c:pt>
                <c:pt idx="2443">
                  <c:v>784128.40000000026</c:v>
                </c:pt>
                <c:pt idx="2444">
                  <c:v>816139.40000000026</c:v>
                </c:pt>
                <c:pt idx="2445">
                  <c:v>814099.40000000026</c:v>
                </c:pt>
                <c:pt idx="2446">
                  <c:v>812059.40000000026</c:v>
                </c:pt>
                <c:pt idx="2447">
                  <c:v>810019.40000000026</c:v>
                </c:pt>
                <c:pt idx="2448">
                  <c:v>807979.40000000026</c:v>
                </c:pt>
                <c:pt idx="2449">
                  <c:v>805939.40000000026</c:v>
                </c:pt>
                <c:pt idx="2450">
                  <c:v>795504.80000000028</c:v>
                </c:pt>
                <c:pt idx="2451">
                  <c:v>804596.40000000026</c:v>
                </c:pt>
                <c:pt idx="2452">
                  <c:v>802556.40000000026</c:v>
                </c:pt>
                <c:pt idx="2453">
                  <c:v>816411.40000000026</c:v>
                </c:pt>
                <c:pt idx="2454">
                  <c:v>835038.30000000028</c:v>
                </c:pt>
                <c:pt idx="2455">
                  <c:v>832998.30000000028</c:v>
                </c:pt>
                <c:pt idx="2456">
                  <c:v>830958.30000000028</c:v>
                </c:pt>
                <c:pt idx="2457">
                  <c:v>828918.30000000028</c:v>
                </c:pt>
                <c:pt idx="2458">
                  <c:v>826878.30000000028</c:v>
                </c:pt>
                <c:pt idx="2459">
                  <c:v>824838.30000000028</c:v>
                </c:pt>
                <c:pt idx="2460">
                  <c:v>822798.30000000028</c:v>
                </c:pt>
                <c:pt idx="2461">
                  <c:v>820758.30000000028</c:v>
                </c:pt>
                <c:pt idx="2462">
                  <c:v>818718.30000000028</c:v>
                </c:pt>
                <c:pt idx="2463">
                  <c:v>816678.30000000028</c:v>
                </c:pt>
                <c:pt idx="2464">
                  <c:v>814638.30000000028</c:v>
                </c:pt>
                <c:pt idx="2465">
                  <c:v>812598.30000000028</c:v>
                </c:pt>
                <c:pt idx="2466">
                  <c:v>815184.00000000023</c:v>
                </c:pt>
                <c:pt idx="2467">
                  <c:v>833445.40000000026</c:v>
                </c:pt>
                <c:pt idx="2468">
                  <c:v>831405.40000000026</c:v>
                </c:pt>
                <c:pt idx="2469">
                  <c:v>829365.40000000026</c:v>
                </c:pt>
                <c:pt idx="2470">
                  <c:v>843662.40000000026</c:v>
                </c:pt>
                <c:pt idx="2471">
                  <c:v>841622.40000000026</c:v>
                </c:pt>
                <c:pt idx="2472">
                  <c:v>839582.40000000026</c:v>
                </c:pt>
                <c:pt idx="2473">
                  <c:v>837542.40000000026</c:v>
                </c:pt>
                <c:pt idx="2474">
                  <c:v>835502.40000000026</c:v>
                </c:pt>
                <c:pt idx="2475">
                  <c:v>849201.00000000023</c:v>
                </c:pt>
                <c:pt idx="2476">
                  <c:v>847161.00000000023</c:v>
                </c:pt>
                <c:pt idx="2477">
                  <c:v>845121.00000000023</c:v>
                </c:pt>
                <c:pt idx="2478">
                  <c:v>853299.70000000019</c:v>
                </c:pt>
                <c:pt idx="2479">
                  <c:v>851259.70000000019</c:v>
                </c:pt>
                <c:pt idx="2480">
                  <c:v>849219.70000000019</c:v>
                </c:pt>
                <c:pt idx="2481">
                  <c:v>859202.10000000021</c:v>
                </c:pt>
                <c:pt idx="2482">
                  <c:v>857162.10000000021</c:v>
                </c:pt>
                <c:pt idx="2483">
                  <c:v>855122.10000000021</c:v>
                </c:pt>
                <c:pt idx="2484">
                  <c:v>853082.10000000021</c:v>
                </c:pt>
                <c:pt idx="2485">
                  <c:v>851042.10000000021</c:v>
                </c:pt>
                <c:pt idx="2486">
                  <c:v>849002.10000000021</c:v>
                </c:pt>
                <c:pt idx="2487">
                  <c:v>846962.10000000021</c:v>
                </c:pt>
                <c:pt idx="2488">
                  <c:v>844922.10000000021</c:v>
                </c:pt>
                <c:pt idx="2489">
                  <c:v>842882.10000000021</c:v>
                </c:pt>
                <c:pt idx="2490">
                  <c:v>840842.10000000021</c:v>
                </c:pt>
                <c:pt idx="2491">
                  <c:v>838802.10000000021</c:v>
                </c:pt>
                <c:pt idx="2492">
                  <c:v>836762.10000000021</c:v>
                </c:pt>
                <c:pt idx="2493">
                  <c:v>834722.10000000021</c:v>
                </c:pt>
                <c:pt idx="2494">
                  <c:v>866758.60000000021</c:v>
                </c:pt>
                <c:pt idx="2495">
                  <c:v>864718.60000000021</c:v>
                </c:pt>
                <c:pt idx="2496">
                  <c:v>879064.90000000026</c:v>
                </c:pt>
                <c:pt idx="2497">
                  <c:v>887228.30000000028</c:v>
                </c:pt>
                <c:pt idx="2498">
                  <c:v>885188.30000000028</c:v>
                </c:pt>
                <c:pt idx="2499">
                  <c:v>883148.30000000028</c:v>
                </c:pt>
                <c:pt idx="2500">
                  <c:v>881108.30000000028</c:v>
                </c:pt>
                <c:pt idx="2501">
                  <c:v>879068.30000000028</c:v>
                </c:pt>
                <c:pt idx="2502">
                  <c:v>877028.30000000028</c:v>
                </c:pt>
                <c:pt idx="2503">
                  <c:v>874988.30000000028</c:v>
                </c:pt>
                <c:pt idx="2504">
                  <c:v>872948.30000000028</c:v>
                </c:pt>
                <c:pt idx="2505">
                  <c:v>887485.00000000023</c:v>
                </c:pt>
                <c:pt idx="2506">
                  <c:v>885445.00000000023</c:v>
                </c:pt>
                <c:pt idx="2507">
                  <c:v>883405.00000000023</c:v>
                </c:pt>
                <c:pt idx="2508">
                  <c:v>881365.00000000023</c:v>
                </c:pt>
                <c:pt idx="2509">
                  <c:v>879325.00000000023</c:v>
                </c:pt>
                <c:pt idx="2510">
                  <c:v>877285.00000000023</c:v>
                </c:pt>
                <c:pt idx="2511">
                  <c:v>875245.00000000023</c:v>
                </c:pt>
                <c:pt idx="2512">
                  <c:v>873205.00000000023</c:v>
                </c:pt>
                <c:pt idx="2513">
                  <c:v>871165.00000000023</c:v>
                </c:pt>
                <c:pt idx="2514">
                  <c:v>869125.00000000023</c:v>
                </c:pt>
                <c:pt idx="2515">
                  <c:v>867085.00000000023</c:v>
                </c:pt>
                <c:pt idx="2516">
                  <c:v>865045.00000000023</c:v>
                </c:pt>
                <c:pt idx="2517">
                  <c:v>870872.60000000021</c:v>
                </c:pt>
                <c:pt idx="2518">
                  <c:v>868832.60000000021</c:v>
                </c:pt>
                <c:pt idx="2519">
                  <c:v>880907.70000000019</c:v>
                </c:pt>
                <c:pt idx="2520">
                  <c:v>878867.70000000019</c:v>
                </c:pt>
                <c:pt idx="2521">
                  <c:v>876827.70000000019</c:v>
                </c:pt>
                <c:pt idx="2522">
                  <c:v>905865.40000000014</c:v>
                </c:pt>
                <c:pt idx="2523">
                  <c:v>903825.40000000014</c:v>
                </c:pt>
                <c:pt idx="2524">
                  <c:v>901785.40000000014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$2,572,858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($74,539)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C9" sqref="C9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250000</v>
      </c>
      <c r="E3" s="58">
        <v>1</v>
      </c>
      <c r="F3" s="219" t="s">
        <v>61</v>
      </c>
      <c r="G3" s="175">
        <f>(SUM(P28:P2558))*E3</f>
        <v>258647.49999999983</v>
      </c>
      <c r="H3" s="176">
        <f>15444*E3</f>
        <v>15444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2572857.6499999976</v>
      </c>
      <c r="E4" s="70">
        <v>1</v>
      </c>
      <c r="F4" s="220" t="s">
        <v>14</v>
      </c>
      <c r="G4" s="175">
        <f>(((SUM(P28:P2558)*0.1)))*E4</f>
        <v>25864.749999999985</v>
      </c>
      <c r="H4" s="176">
        <f>1544*E4</f>
        <v>1544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-74539.079999999842</v>
      </c>
      <c r="E5" s="70">
        <v>1</v>
      </c>
      <c r="F5" s="220" t="s">
        <v>60</v>
      </c>
      <c r="G5" s="177">
        <f>(SUM(R28:R2558))*E5</f>
        <v>297776</v>
      </c>
      <c r="H5" s="178">
        <f>26029*E5</f>
        <v>26029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147498</v>
      </c>
      <c r="E6" s="70"/>
      <c r="F6" s="220" t="s">
        <v>17</v>
      </c>
      <c r="G6" s="175">
        <f>((SUM(R28:R2558)*0.1))*E6</f>
        <v>0</v>
      </c>
      <c r="H6" s="176">
        <f>2603*E6</f>
        <v>0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-99136.976399999796</v>
      </c>
      <c r="E7" s="70">
        <v>1</v>
      </c>
      <c r="F7" s="220" t="s">
        <v>62</v>
      </c>
      <c r="G7" s="175">
        <f>(SUM(T28:T2558))*E7</f>
        <v>651214.00000000093</v>
      </c>
      <c r="H7" s="176">
        <f>42248*E7</f>
        <v>42248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34.516895700886074</v>
      </c>
      <c r="E8" s="70"/>
      <c r="F8" s="220" t="s">
        <v>13</v>
      </c>
      <c r="G8" s="175">
        <f>((SUM(T28:T2558))*0.1)*E8</f>
        <v>0</v>
      </c>
      <c r="H8" s="176">
        <f>4225*E8</f>
        <v>0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236944.8959999998</v>
      </c>
      <c r="D9" s="218"/>
      <c r="E9" s="70">
        <v>1</v>
      </c>
      <c r="F9" s="220" t="s">
        <v>12</v>
      </c>
      <c r="G9" s="175">
        <f>(SUM(V28:V2558))*E9</f>
        <v>437570</v>
      </c>
      <c r="H9" s="176">
        <f>23049*E9</f>
        <v>23049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2522</v>
      </c>
      <c r="E10" s="70"/>
      <c r="F10" s="220" t="s">
        <v>18</v>
      </c>
      <c r="G10" s="175">
        <f>((SUM(V28:V2559))*0.5)*E10</f>
        <v>0</v>
      </c>
      <c r="H10" s="176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1304</v>
      </c>
      <c r="E11" s="70"/>
      <c r="F11" s="220" t="s">
        <v>19</v>
      </c>
      <c r="G11" s="175">
        <f>((SUM(V28:V2560)*0.1))*E11</f>
        <v>0</v>
      </c>
      <c r="H11" s="176">
        <f>2305*E11</f>
        <v>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7586204.4300000118</v>
      </c>
      <c r="E12" s="70">
        <v>1</v>
      </c>
      <c r="F12" s="220" t="s">
        <v>20</v>
      </c>
      <c r="G12" s="175">
        <f>(SUM(X28:X2558))*E12</f>
        <v>530462</v>
      </c>
      <c r="H12" s="176">
        <f>23049*E12</f>
        <v>23049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5817.6414340490892</v>
      </c>
      <c r="E13" s="70">
        <v>1</v>
      </c>
      <c r="F13" s="220" t="s">
        <v>21</v>
      </c>
      <c r="G13" s="175">
        <f>(((SUM(X28:X2559)))*0.5)*E13</f>
        <v>265231</v>
      </c>
      <c r="H13" s="176">
        <f>11525*E13</f>
        <v>11525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72422.5</v>
      </c>
      <c r="E14" s="221">
        <v>2</v>
      </c>
      <c r="F14" s="220" t="s">
        <v>22</v>
      </c>
      <c r="G14" s="175">
        <f>((SUM(X28:X2560))*0.1)*E14</f>
        <v>106092.40000000001</v>
      </c>
      <c r="H14" s="176">
        <f>2305*E14</f>
        <v>4610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1218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-4997940.18</v>
      </c>
      <c r="E16" s="58">
        <v>2017</v>
      </c>
      <c r="F16" s="173">
        <f>AG284</f>
        <v>19397.474999999984</v>
      </c>
      <c r="G16" s="189" t="s">
        <v>71</v>
      </c>
      <c r="H16" s="190">
        <f>AA2562</f>
        <v>802022.96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-4103.3991625615763</v>
      </c>
      <c r="E17" s="70">
        <v>2018</v>
      </c>
      <c r="F17" s="174">
        <f>AG542</f>
        <v>54217.380000000012</v>
      </c>
      <c r="G17" s="191" t="s">
        <v>72</v>
      </c>
      <c r="H17" s="192">
        <f>H16/D3</f>
        <v>3.2080918399999998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-27049.555</v>
      </c>
      <c r="E18" s="70">
        <v>2019</v>
      </c>
      <c r="F18" s="174">
        <f>AG800</f>
        <v>45691.82</v>
      </c>
      <c r="G18" s="193" t="s">
        <v>73</v>
      </c>
      <c r="H18" s="194">
        <f>MAX(F16:F25)</f>
        <v>700292.97499999986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323623.10499999992</v>
      </c>
      <c r="G19" s="193" t="s">
        <v>74</v>
      </c>
      <c r="H19" s="192">
        <f>H18/D3</f>
        <v>2.8011718999999995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84</v>
      </c>
      <c r="E20" s="70">
        <v>2021</v>
      </c>
      <c r="F20" s="174">
        <f>AG1319</f>
        <v>97947.639999999927</v>
      </c>
      <c r="G20" s="193" t="s">
        <v>75</v>
      </c>
      <c r="H20" s="195">
        <f>MIN(F16:F25)</f>
        <v>19397.474999999984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35111.990059523807</v>
      </c>
      <c r="E21" s="70">
        <v>2022</v>
      </c>
      <c r="F21" s="174">
        <f>AG1579</f>
        <v>207497.44499999986</v>
      </c>
      <c r="G21" s="193" t="s">
        <v>76</v>
      </c>
      <c r="H21" s="192">
        <f>H20/D3</f>
        <v>7.7589899999999934E-2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161069.01999999999</v>
      </c>
      <c r="E22" s="70">
        <v>2023</v>
      </c>
      <c r="F22" s="174">
        <f>AG1839</f>
        <v>139483.81000000003</v>
      </c>
      <c r="G22" s="193" t="s">
        <v>77</v>
      </c>
      <c r="H22" s="194">
        <f>AVERAGE(F16:F25)</f>
        <v>257285.76499999996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33</v>
      </c>
      <c r="E23" s="70">
        <v>2024</v>
      </c>
      <c r="F23" s="174">
        <f>AG2100</f>
        <v>341771.84999999986</v>
      </c>
      <c r="G23" s="193" t="s">
        <v>78</v>
      </c>
      <c r="H23" s="192">
        <f>H22/D3</f>
        <v>1.0291430599999998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-11410.591363636364</v>
      </c>
      <c r="E24" s="70">
        <v>2025</v>
      </c>
      <c r="F24" s="174">
        <f>AG2358</f>
        <v>642934.14999999991</v>
      </c>
      <c r="G24" s="193" t="s">
        <v>79</v>
      </c>
      <c r="H24" s="194">
        <f>MEDIAN(F16:F25)</f>
        <v>173490.62749999994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-42303.14</v>
      </c>
      <c r="E25" s="70">
        <f>E24+1</f>
        <v>2026</v>
      </c>
      <c r="F25" s="174">
        <f>AG2558</f>
        <v>700292.97499999986</v>
      </c>
      <c r="G25" s="191" t="s">
        <v>81</v>
      </c>
      <c r="H25" s="192">
        <f>H24/D3</f>
        <v>0.69396250999999975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407.49999999999989</v>
      </c>
      <c r="M28" s="162">
        <f>L28</f>
        <v>407.49999999999989</v>
      </c>
      <c r="N28" s="162">
        <f>M28-0</f>
        <v>407.49999999999989</v>
      </c>
      <c r="O28" s="231">
        <f>E3+(E4*0.1)</f>
        <v>1.1000000000000001</v>
      </c>
      <c r="P28" s="162">
        <v>302</v>
      </c>
      <c r="Q28" s="232">
        <f>E5+(E6*0.1)</f>
        <v>1</v>
      </c>
      <c r="R28" s="162">
        <v>646</v>
      </c>
      <c r="S28" s="232">
        <f>E7+(E8*0.1)</f>
        <v>1</v>
      </c>
      <c r="T28" s="162">
        <v>517.4</v>
      </c>
      <c r="U28" s="233">
        <f>E9+(E10*0.5)+(E11*0.1)</f>
        <v>1</v>
      </c>
      <c r="V28" s="162">
        <v>-403</v>
      </c>
      <c r="W28" s="233">
        <f>E12+(E13*0.5)+(E14*0.1)</f>
        <v>1.7</v>
      </c>
      <c r="X28" s="162">
        <v>-403</v>
      </c>
      <c r="Y28" s="161">
        <v>1</v>
      </c>
      <c r="Z28" s="162">
        <f t="shared" ref="Z28:Z91" si="4">(O28*P28)+(Q28*R28)+(S28*T28)+(U28*V28)+(W28*X28)</f>
        <v>407.49999999999989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407.49999999999989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407.49999999999989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332.20000000000005</v>
      </c>
      <c r="AU28" s="237">
        <f>R28*Q28</f>
        <v>646</v>
      </c>
      <c r="AV28" s="237">
        <f>S28*T28</f>
        <v>517.4</v>
      </c>
      <c r="AW28" s="237">
        <f>V28*U28</f>
        <v>-403</v>
      </c>
      <c r="AX28" s="237">
        <f>X28*W28</f>
        <v>-685.1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250000</v>
      </c>
      <c r="F29" s="197">
        <v>0</v>
      </c>
      <c r="G29" s="197">
        <f>AB47</f>
        <v>-5445.7249999999985</v>
      </c>
      <c r="H29" s="197">
        <f>E29+G29</f>
        <v>244554.27499999999</v>
      </c>
      <c r="I29" s="205">
        <f>G29/E29</f>
        <v>-2.1782899999999994E-2</v>
      </c>
      <c r="J29" s="134"/>
      <c r="K29" s="229">
        <f t="shared" si="2"/>
        <v>42740</v>
      </c>
      <c r="L29" s="230">
        <f t="shared" si="3"/>
        <v>-3170</v>
      </c>
      <c r="M29" s="162">
        <f>MAX(AN28:AN29)</f>
        <v>407.49999999999989</v>
      </c>
      <c r="N29" s="162">
        <f t="shared" ref="N29:N92" si="11">AN29-M29</f>
        <v>-3577.5</v>
      </c>
      <c r="O29" s="231">
        <f>E3+(E4*0.1)</f>
        <v>1.1000000000000001</v>
      </c>
      <c r="P29" s="162">
        <v>-550</v>
      </c>
      <c r="Q29" s="232">
        <f>E5+(E6*0.1)</f>
        <v>1</v>
      </c>
      <c r="R29" s="162">
        <v>-87.5</v>
      </c>
      <c r="S29" s="232">
        <f>E7+(E8*0.1)</f>
        <v>1</v>
      </c>
      <c r="T29" s="162">
        <v>555</v>
      </c>
      <c r="U29" s="233">
        <f>E9+(E10*0.5)+(E11*0.1)</f>
        <v>1</v>
      </c>
      <c r="V29" s="162">
        <v>-1400</v>
      </c>
      <c r="W29" s="233">
        <f>E12+(E13*0.5)+(E14*0.1)</f>
        <v>1.7</v>
      </c>
      <c r="X29" s="162">
        <v>-1200</v>
      </c>
      <c r="Y29" s="161">
        <f t="shared" ref="Y29:Y92" si="12">Y28+1</f>
        <v>2</v>
      </c>
      <c r="Z29" s="162">
        <f t="shared" si="4"/>
        <v>-3577.5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-3577.5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-3170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-272.79999999999995</v>
      </c>
      <c r="AU29" s="237">
        <f t="shared" ref="AU29:AU92" si="17">(R29*Q29)+AU28</f>
        <v>558.5</v>
      </c>
      <c r="AV29" s="237">
        <f t="shared" ref="AV29:AV92" si="18">(S29*T29)+AV28</f>
        <v>1072.4000000000001</v>
      </c>
      <c r="AW29" s="237">
        <f t="shared" ref="AW29:AW92" si="19">(V29*U29)+AW28</f>
        <v>-1803</v>
      </c>
      <c r="AX29" s="237">
        <f t="shared" ref="AX29:AX92" si="20">(X29*W29)+AX28</f>
        <v>-2725.1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244554.27499999999</v>
      </c>
      <c r="E30" s="197">
        <v>0</v>
      </c>
      <c r="F30" s="197">
        <v>0</v>
      </c>
      <c r="G30" s="197">
        <f>AB67</f>
        <v>16085.024999999998</v>
      </c>
      <c r="H30" s="197">
        <f t="shared" ref="H30:H40" si="23">D30+G30</f>
        <v>260639.3</v>
      </c>
      <c r="I30" s="205">
        <f t="shared" ref="I30:I40" si="24">G30/H29</f>
        <v>6.5772822822254884E-2</v>
      </c>
      <c r="J30" s="134"/>
      <c r="K30" s="229">
        <f t="shared" si="2"/>
        <v>42741</v>
      </c>
      <c r="L30" s="230">
        <f t="shared" si="3"/>
        <v>-1044.3949999999995</v>
      </c>
      <c r="M30" s="162">
        <f>MAX(AN28:AN30)</f>
        <v>407.49999999999989</v>
      </c>
      <c r="N30" s="162">
        <f t="shared" si="11"/>
        <v>-1451.8949999999995</v>
      </c>
      <c r="O30" s="231">
        <f>E3+(E4*0.1)</f>
        <v>1.1000000000000001</v>
      </c>
      <c r="P30" s="162">
        <v>322.55</v>
      </c>
      <c r="Q30" s="232">
        <f>E5+(E6*0.1)</f>
        <v>1</v>
      </c>
      <c r="R30" s="162">
        <v>399</v>
      </c>
      <c r="S30" s="232">
        <f>E7+(E8*0.1)</f>
        <v>1</v>
      </c>
      <c r="T30" s="162">
        <v>842.6</v>
      </c>
      <c r="U30" s="233">
        <f>E9+(E10*0.5)+(E11*0.1)</f>
        <v>1</v>
      </c>
      <c r="V30" s="162">
        <v>-756</v>
      </c>
      <c r="W30" s="233">
        <f>E12+(E13*0.5)+(E14*0.1)</f>
        <v>1.7</v>
      </c>
      <c r="X30" s="162">
        <v>756</v>
      </c>
      <c r="Y30" s="161">
        <f t="shared" si="12"/>
        <v>3</v>
      </c>
      <c r="Z30" s="162">
        <f t="shared" si="4"/>
        <v>2125.6050000000005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2125.6050000000005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-1044.3949999999995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82.005000000000109</v>
      </c>
      <c r="AU30" s="237">
        <f t="shared" si="17"/>
        <v>957.5</v>
      </c>
      <c r="AV30" s="237">
        <f t="shared" si="18"/>
        <v>1915</v>
      </c>
      <c r="AW30" s="237">
        <f t="shared" si="19"/>
        <v>-2559</v>
      </c>
      <c r="AX30" s="237">
        <f t="shared" si="20"/>
        <v>-1439.8999999999999</v>
      </c>
      <c r="AY30" s="133"/>
    </row>
    <row r="31" spans="1:137" x14ac:dyDescent="0.25">
      <c r="C31" s="196">
        <f t="shared" si="21"/>
        <v>42795</v>
      </c>
      <c r="D31" s="197">
        <f t="shared" si="22"/>
        <v>260639.3</v>
      </c>
      <c r="E31" s="197">
        <v>0</v>
      </c>
      <c r="F31" s="197">
        <v>0</v>
      </c>
      <c r="G31" s="197">
        <f>AB90</f>
        <v>-15971.88</v>
      </c>
      <c r="H31" s="197">
        <f t="shared" si="23"/>
        <v>244667.41999999998</v>
      </c>
      <c r="I31" s="205">
        <f t="shared" si="24"/>
        <v>-6.1279630508522698E-2</v>
      </c>
      <c r="J31" s="134"/>
      <c r="K31" s="229">
        <f t="shared" si="2"/>
        <v>42744</v>
      </c>
      <c r="L31" s="230">
        <f t="shared" si="3"/>
        <v>-2727.3049999999994</v>
      </c>
      <c r="M31" s="162">
        <f>MAX(AN28:AN31)</f>
        <v>407.49999999999989</v>
      </c>
      <c r="N31" s="162">
        <f t="shared" si="11"/>
        <v>-3134.8049999999994</v>
      </c>
      <c r="O31" s="231">
        <f>E3+(E4*0.1)</f>
        <v>1.1000000000000001</v>
      </c>
      <c r="P31" s="162">
        <v>-382.1</v>
      </c>
      <c r="Q31" s="232">
        <f>E5+(E6*0.1)</f>
        <v>1</v>
      </c>
      <c r="R31" s="162">
        <v>-404</v>
      </c>
      <c r="S31" s="232">
        <f>E7+(E8*0.1)</f>
        <v>1</v>
      </c>
      <c r="T31" s="162">
        <v>356.4</v>
      </c>
      <c r="U31" s="233">
        <f>E9+(E10*0.5)+(E11*0.1)</f>
        <v>1</v>
      </c>
      <c r="V31" s="162">
        <v>825</v>
      </c>
      <c r="W31" s="233">
        <f>E12+(E13*0.5)+(E14*0.1)</f>
        <v>1.7</v>
      </c>
      <c r="X31" s="162">
        <v>-1200</v>
      </c>
      <c r="Y31" s="161">
        <f t="shared" si="12"/>
        <v>4</v>
      </c>
      <c r="Z31" s="162">
        <f t="shared" si="4"/>
        <v>-1682.91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-1682.91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-2727.3049999999994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-338.30499999999995</v>
      </c>
      <c r="AU31" s="237">
        <f t="shared" si="17"/>
        <v>553.5</v>
      </c>
      <c r="AV31" s="237">
        <f t="shared" si="18"/>
        <v>2271.4</v>
      </c>
      <c r="AW31" s="237">
        <f t="shared" si="19"/>
        <v>-1734</v>
      </c>
      <c r="AX31" s="237">
        <f t="shared" si="20"/>
        <v>-3479.8999999999996</v>
      </c>
      <c r="AY31" s="133"/>
    </row>
    <row r="32" spans="1:137" x14ac:dyDescent="0.25">
      <c r="C32" s="196">
        <f t="shared" si="21"/>
        <v>42826</v>
      </c>
      <c r="D32" s="197">
        <f t="shared" si="22"/>
        <v>244667.41999999998</v>
      </c>
      <c r="E32" s="197">
        <v>0</v>
      </c>
      <c r="F32" s="197">
        <v>0</v>
      </c>
      <c r="G32" s="197">
        <f>AB110</f>
        <v>4175.9300000000012</v>
      </c>
      <c r="H32" s="197">
        <f t="shared" si="23"/>
        <v>248843.34999999998</v>
      </c>
      <c r="I32" s="205">
        <f t="shared" si="24"/>
        <v>1.7067781235441979E-2</v>
      </c>
      <c r="J32" s="134"/>
      <c r="K32" s="229">
        <f t="shared" si="2"/>
        <v>42745</v>
      </c>
      <c r="L32" s="230">
        <f t="shared" si="3"/>
        <v>-3114.2799999999993</v>
      </c>
      <c r="M32" s="162">
        <f>MAX(AN28:AN32)</f>
        <v>407.49999999999989</v>
      </c>
      <c r="N32" s="162">
        <f t="shared" si="11"/>
        <v>-3521.7799999999993</v>
      </c>
      <c r="O32" s="231">
        <f>E3+(E4*0.1)</f>
        <v>1.1000000000000001</v>
      </c>
      <c r="P32" s="162">
        <v>-159.25</v>
      </c>
      <c r="Q32" s="232">
        <f>E5+(E6*0.1)</f>
        <v>1</v>
      </c>
      <c r="R32" s="162">
        <v>0</v>
      </c>
      <c r="S32" s="232">
        <f>E7+(E8*0.1)</f>
        <v>1</v>
      </c>
      <c r="T32" s="162">
        <v>205.4</v>
      </c>
      <c r="U32" s="233">
        <f>E9+(E10*0.5)+(E11*0.1)</f>
        <v>1</v>
      </c>
      <c r="V32" s="162">
        <v>596</v>
      </c>
      <c r="W32" s="233">
        <f>E12+(E13*0.5)+(E14*0.1)</f>
        <v>1.7</v>
      </c>
      <c r="X32" s="162">
        <v>-596</v>
      </c>
      <c r="Y32" s="161">
        <f t="shared" si="12"/>
        <v>5</v>
      </c>
      <c r="Z32" s="162">
        <f t="shared" si="4"/>
        <v>-386.97499999999991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-386.97499999999991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-3114.2799999999993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-513.48</v>
      </c>
      <c r="AU32" s="237">
        <f t="shared" si="17"/>
        <v>553.5</v>
      </c>
      <c r="AV32" s="237">
        <f t="shared" si="18"/>
        <v>2476.8000000000002</v>
      </c>
      <c r="AW32" s="237">
        <f t="shared" si="19"/>
        <v>-1138</v>
      </c>
      <c r="AX32" s="237">
        <f t="shared" si="20"/>
        <v>-4493.0999999999995</v>
      </c>
      <c r="AY32" s="133"/>
    </row>
    <row r="33" spans="3:62" x14ac:dyDescent="0.25">
      <c r="C33" s="196">
        <f t="shared" si="21"/>
        <v>42856</v>
      </c>
      <c r="D33" s="197">
        <f t="shared" si="22"/>
        <v>248843.34999999998</v>
      </c>
      <c r="E33" s="197">
        <v>0</v>
      </c>
      <c r="F33" s="197">
        <v>0</v>
      </c>
      <c r="G33" s="197">
        <f>AB133</f>
        <v>3447.1499999999996</v>
      </c>
      <c r="H33" s="197">
        <f t="shared" si="23"/>
        <v>252290.49999999997</v>
      </c>
      <c r="I33" s="205">
        <f t="shared" si="24"/>
        <v>1.3852690859530704E-2</v>
      </c>
      <c r="J33" s="134"/>
      <c r="K33" s="229">
        <f t="shared" si="2"/>
        <v>42746</v>
      </c>
      <c r="L33" s="230">
        <f t="shared" si="3"/>
        <v>-2305.6549999999993</v>
      </c>
      <c r="M33" s="162">
        <f>MAX(AN28:AN33)</f>
        <v>407.49999999999989</v>
      </c>
      <c r="N33" s="162">
        <f t="shared" si="11"/>
        <v>-2713.1549999999993</v>
      </c>
      <c r="O33" s="231">
        <f>E3+(E4*0.1)</f>
        <v>1.1000000000000001</v>
      </c>
      <c r="P33" s="162">
        <v>493.75</v>
      </c>
      <c r="Q33" s="232">
        <f>E5+(E6*0.1)</f>
        <v>1</v>
      </c>
      <c r="R33" s="162">
        <v>321</v>
      </c>
      <c r="S33" s="232">
        <f>E7+(E8*0.1)</f>
        <v>1</v>
      </c>
      <c r="T33" s="162">
        <v>300.8</v>
      </c>
      <c r="U33" s="233">
        <f>E9+(E10*0.5)+(E11*0.1)</f>
        <v>1</v>
      </c>
      <c r="V33" s="162">
        <v>509</v>
      </c>
      <c r="W33" s="233">
        <f>E12+(E13*0.5)+(E14*0.1)</f>
        <v>1.7</v>
      </c>
      <c r="X33" s="162">
        <v>-509</v>
      </c>
      <c r="Y33" s="161">
        <f t="shared" si="12"/>
        <v>6</v>
      </c>
      <c r="Z33" s="162">
        <f t="shared" si="4"/>
        <v>808.625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808.625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-2305.6549999999993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29.644999999999982</v>
      </c>
      <c r="AU33" s="237">
        <f t="shared" si="17"/>
        <v>874.5</v>
      </c>
      <c r="AV33" s="237">
        <f t="shared" si="18"/>
        <v>2777.6000000000004</v>
      </c>
      <c r="AW33" s="237">
        <f t="shared" si="19"/>
        <v>-629</v>
      </c>
      <c r="AX33" s="237">
        <f t="shared" si="20"/>
        <v>-5358.4</v>
      </c>
      <c r="AY33" s="133"/>
    </row>
    <row r="34" spans="3:62" x14ac:dyDescent="0.25">
      <c r="C34" s="196">
        <f t="shared" si="21"/>
        <v>42887</v>
      </c>
      <c r="D34" s="197">
        <f t="shared" si="22"/>
        <v>252290.49999999997</v>
      </c>
      <c r="E34" s="197">
        <v>0</v>
      </c>
      <c r="F34" s="197">
        <v>0</v>
      </c>
      <c r="G34" s="197">
        <f>AB155</f>
        <v>-7874.99</v>
      </c>
      <c r="H34" s="197">
        <f t="shared" si="23"/>
        <v>244415.50999999998</v>
      </c>
      <c r="I34" s="205">
        <f t="shared" si="24"/>
        <v>-3.1213977537798691E-2</v>
      </c>
      <c r="J34" s="134"/>
      <c r="K34" s="229">
        <f t="shared" si="2"/>
        <v>42747</v>
      </c>
      <c r="L34" s="230">
        <f t="shared" si="3"/>
        <v>-5592.2549999999992</v>
      </c>
      <c r="M34" s="162">
        <f>MAX(AN28:AN34)</f>
        <v>407.49999999999989</v>
      </c>
      <c r="N34" s="162">
        <f t="shared" si="11"/>
        <v>-5999.7549999999992</v>
      </c>
      <c r="O34" s="231">
        <f>E3+(E4*0.1)</f>
        <v>1.1000000000000001</v>
      </c>
      <c r="P34" s="162">
        <v>-550</v>
      </c>
      <c r="Q34" s="232">
        <f>E5+(E6*0.1)</f>
        <v>1</v>
      </c>
      <c r="R34" s="162">
        <v>-850</v>
      </c>
      <c r="S34" s="232">
        <f>E7+(E8*0.1)</f>
        <v>1</v>
      </c>
      <c r="T34" s="162">
        <v>-175.6</v>
      </c>
      <c r="U34" s="233">
        <f>E9+(E10*0.5)+(E11*0.1)</f>
        <v>1</v>
      </c>
      <c r="V34" s="162">
        <v>384</v>
      </c>
      <c r="W34" s="233">
        <f>E12+(E13*0.5)+(E14*0.1)</f>
        <v>1.7</v>
      </c>
      <c r="X34" s="162">
        <v>-1200</v>
      </c>
      <c r="Y34" s="161">
        <f t="shared" si="12"/>
        <v>7</v>
      </c>
      <c r="Z34" s="162">
        <f t="shared" si="4"/>
        <v>-3286.6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-3286.6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-5592.2549999999992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-575.35500000000002</v>
      </c>
      <c r="AU34" s="237">
        <f t="shared" si="17"/>
        <v>24.5</v>
      </c>
      <c r="AV34" s="237">
        <f t="shared" si="18"/>
        <v>2602.0000000000005</v>
      </c>
      <c r="AW34" s="237">
        <f t="shared" si="19"/>
        <v>-245</v>
      </c>
      <c r="AX34" s="237">
        <f t="shared" si="20"/>
        <v>-7398.4</v>
      </c>
      <c r="AY34" s="133"/>
    </row>
    <row r="35" spans="3:62" x14ac:dyDescent="0.25">
      <c r="C35" s="196">
        <f t="shared" si="21"/>
        <v>42917</v>
      </c>
      <c r="D35" s="197">
        <f t="shared" si="22"/>
        <v>244415.50999999998</v>
      </c>
      <c r="E35" s="197">
        <v>0</v>
      </c>
      <c r="F35" s="197">
        <v>0</v>
      </c>
      <c r="G35" s="197">
        <f>AB176</f>
        <v>6993.7350000000006</v>
      </c>
      <c r="H35" s="197">
        <f t="shared" si="23"/>
        <v>251409.245</v>
      </c>
      <c r="I35" s="205">
        <f t="shared" si="24"/>
        <v>2.8614121092397127E-2</v>
      </c>
      <c r="J35" s="134"/>
      <c r="K35" s="229">
        <f t="shared" si="2"/>
        <v>42748</v>
      </c>
      <c r="L35" s="230">
        <f t="shared" si="3"/>
        <v>-5181.9399999999996</v>
      </c>
      <c r="M35" s="162">
        <f>MAX(AN28:AN35)</f>
        <v>407.49999999999989</v>
      </c>
      <c r="N35" s="162">
        <f t="shared" si="11"/>
        <v>-5589.44</v>
      </c>
      <c r="O35" s="231">
        <f>E3+(E4*0.1)</f>
        <v>1.1000000000000001</v>
      </c>
      <c r="P35" s="162">
        <v>-26.35</v>
      </c>
      <c r="Q35" s="232">
        <f>E5+(E6*0.1)</f>
        <v>1</v>
      </c>
      <c r="R35" s="162">
        <v>210</v>
      </c>
      <c r="S35" s="232">
        <f>E7+(E8*0.1)</f>
        <v>1</v>
      </c>
      <c r="T35" s="162">
        <v>361.6</v>
      </c>
      <c r="U35" s="233">
        <f>E9+(E10*0.5)+(E11*0.1)</f>
        <v>1</v>
      </c>
      <c r="V35" s="162">
        <v>189</v>
      </c>
      <c r="W35" s="233">
        <f>E12+(E13*0.5)+(E14*0.1)</f>
        <v>1.7</v>
      </c>
      <c r="X35" s="162">
        <v>-189</v>
      </c>
      <c r="Y35" s="161">
        <f t="shared" si="12"/>
        <v>8</v>
      </c>
      <c r="Z35" s="162">
        <f t="shared" si="4"/>
        <v>410.315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410.315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-5181.9399999999996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-604.34</v>
      </c>
      <c r="AU35" s="237">
        <f t="shared" si="17"/>
        <v>234.5</v>
      </c>
      <c r="AV35" s="237">
        <f t="shared" si="18"/>
        <v>2963.6000000000004</v>
      </c>
      <c r="AW35" s="237">
        <f t="shared" si="19"/>
        <v>-56</v>
      </c>
      <c r="AX35" s="237">
        <f t="shared" si="20"/>
        <v>-7719.7</v>
      </c>
      <c r="AY35" s="133"/>
    </row>
    <row r="36" spans="3:62" x14ac:dyDescent="0.25">
      <c r="C36" s="196">
        <f t="shared" si="21"/>
        <v>42948</v>
      </c>
      <c r="D36" s="197">
        <f t="shared" si="22"/>
        <v>251409.245</v>
      </c>
      <c r="E36" s="197">
        <v>0</v>
      </c>
      <c r="F36" s="197">
        <v>0</v>
      </c>
      <c r="G36" s="197">
        <f>AB199</f>
        <v>13962.029999999999</v>
      </c>
      <c r="H36" s="197">
        <f t="shared" si="23"/>
        <v>265371.27500000002</v>
      </c>
      <c r="I36" s="205">
        <f t="shared" si="24"/>
        <v>5.5535069921553597E-2</v>
      </c>
      <c r="J36" s="134"/>
      <c r="K36" s="229">
        <f t="shared" si="2"/>
        <v>42751</v>
      </c>
      <c r="L36" s="230">
        <f t="shared" si="3"/>
        <v>-5555.74</v>
      </c>
      <c r="M36" s="162">
        <f>MAX(AN28:AN36)</f>
        <v>407.49999999999989</v>
      </c>
      <c r="N36" s="162">
        <f t="shared" si="11"/>
        <v>-5963.24</v>
      </c>
      <c r="O36" s="231">
        <f>E3+(E4*0.1)</f>
        <v>1.1000000000000001</v>
      </c>
      <c r="P36" s="162">
        <v>0</v>
      </c>
      <c r="Q36" s="232">
        <f>E5+(E6*0.1)</f>
        <v>1</v>
      </c>
      <c r="R36" s="162">
        <v>0</v>
      </c>
      <c r="S36" s="232">
        <f>E7+(E8*0.1)</f>
        <v>1</v>
      </c>
      <c r="T36" s="162">
        <v>0</v>
      </c>
      <c r="U36" s="233">
        <f>E9+(E10*0.5)+(E11*0.1)</f>
        <v>1</v>
      </c>
      <c r="V36" s="162">
        <v>534</v>
      </c>
      <c r="W36" s="233">
        <f>E12+(E13*0.5)+(E14*0.1)</f>
        <v>1.7</v>
      </c>
      <c r="X36" s="162">
        <v>-534</v>
      </c>
      <c r="Y36" s="161">
        <f t="shared" si="12"/>
        <v>9</v>
      </c>
      <c r="Z36" s="162">
        <f t="shared" si="4"/>
        <v>-373.79999999999995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-373.79999999999995</v>
      </c>
      <c r="AJ36" s="234">
        <f t="shared" si="7"/>
        <v>0</v>
      </c>
      <c r="AK36" s="234">
        <f t="shared" si="8"/>
        <v>1</v>
      </c>
      <c r="AL36" s="129">
        <f t="shared" si="9"/>
        <v>0</v>
      </c>
      <c r="AM36" s="127">
        <v>42751</v>
      </c>
      <c r="AN36" s="129">
        <f t="shared" si="13"/>
        <v>-5555.74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-604.34</v>
      </c>
      <c r="AU36" s="237">
        <f t="shared" si="17"/>
        <v>234.5</v>
      </c>
      <c r="AV36" s="237">
        <f t="shared" si="18"/>
        <v>2963.6000000000004</v>
      </c>
      <c r="AW36" s="237">
        <f t="shared" si="19"/>
        <v>478</v>
      </c>
      <c r="AX36" s="237">
        <f t="shared" si="20"/>
        <v>-8627.5</v>
      </c>
      <c r="AY36" s="133"/>
    </row>
    <row r="37" spans="3:62" x14ac:dyDescent="0.25">
      <c r="C37" s="196">
        <f t="shared" si="21"/>
        <v>42979</v>
      </c>
      <c r="D37" s="197">
        <f t="shared" si="22"/>
        <v>265371.27500000002</v>
      </c>
      <c r="E37" s="197">
        <v>0</v>
      </c>
      <c r="F37" s="197">
        <v>0</v>
      </c>
      <c r="G37" s="197">
        <f>AB220</f>
        <v>-1881.2300000000005</v>
      </c>
      <c r="H37" s="197">
        <f t="shared" si="23"/>
        <v>263490.04500000004</v>
      </c>
      <c r="I37" s="205">
        <f t="shared" si="24"/>
        <v>-7.0890491067656068E-3</v>
      </c>
      <c r="J37" s="134"/>
      <c r="K37" s="229">
        <f t="shared" si="2"/>
        <v>42752</v>
      </c>
      <c r="L37" s="230">
        <f t="shared" si="3"/>
        <v>-7405.44</v>
      </c>
      <c r="M37" s="162">
        <f>MAX(AN28:AN37)</f>
        <v>407.49999999999989</v>
      </c>
      <c r="N37" s="162">
        <f t="shared" si="11"/>
        <v>-7812.94</v>
      </c>
      <c r="O37" s="231">
        <f>E3+(E4*0.1)</f>
        <v>1.1000000000000001</v>
      </c>
      <c r="P37" s="162">
        <v>-550</v>
      </c>
      <c r="Q37" s="232">
        <f>E5+(E6*0.1)</f>
        <v>1</v>
      </c>
      <c r="R37" s="162">
        <v>-337.5</v>
      </c>
      <c r="S37" s="232">
        <f>E7+(E8*0.1)</f>
        <v>1</v>
      </c>
      <c r="T37" s="162">
        <v>-297.2</v>
      </c>
      <c r="U37" s="233">
        <f>E9+(E10*0.5)+(E11*0.1)</f>
        <v>1</v>
      </c>
      <c r="V37" s="162">
        <v>1430</v>
      </c>
      <c r="W37" s="233">
        <f>E12+(E13*0.5)+(E14*0.1)</f>
        <v>1.7</v>
      </c>
      <c r="X37" s="162">
        <v>-1200</v>
      </c>
      <c r="Y37" s="161">
        <f t="shared" si="12"/>
        <v>10</v>
      </c>
      <c r="Z37" s="162">
        <f t="shared" si="4"/>
        <v>-1849.7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-1849.7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-7405.44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-1209.3400000000001</v>
      </c>
      <c r="AU37" s="237">
        <f t="shared" si="17"/>
        <v>-103</v>
      </c>
      <c r="AV37" s="237">
        <f t="shared" si="18"/>
        <v>2666.4000000000005</v>
      </c>
      <c r="AW37" s="237">
        <f t="shared" si="19"/>
        <v>1908</v>
      </c>
      <c r="AX37" s="237">
        <f t="shared" si="20"/>
        <v>-10667.5</v>
      </c>
      <c r="AY37" s="133"/>
    </row>
    <row r="38" spans="3:62" x14ac:dyDescent="0.25">
      <c r="C38" s="196">
        <f t="shared" si="21"/>
        <v>43009</v>
      </c>
      <c r="D38" s="197">
        <f t="shared" si="22"/>
        <v>263490.04500000004</v>
      </c>
      <c r="E38" s="197">
        <v>0</v>
      </c>
      <c r="F38" s="197">
        <v>0</v>
      </c>
      <c r="G38" s="197">
        <f>AB242</f>
        <v>6096.4300000000012</v>
      </c>
      <c r="H38" s="197">
        <f t="shared" si="23"/>
        <v>269586.47500000003</v>
      </c>
      <c r="I38" s="205">
        <f t="shared" si="24"/>
        <v>2.3137230858190489E-2</v>
      </c>
      <c r="J38" s="134"/>
      <c r="K38" s="229">
        <f t="shared" si="2"/>
        <v>42753</v>
      </c>
      <c r="L38" s="230">
        <f t="shared" si="3"/>
        <v>-6314.8149999999996</v>
      </c>
      <c r="M38" s="162">
        <f>MAX(AN28:AN38)</f>
        <v>407.49999999999989</v>
      </c>
      <c r="N38" s="162">
        <f t="shared" si="11"/>
        <v>-6722.3149999999996</v>
      </c>
      <c r="O38" s="231">
        <f>E3+(E4*0.1)</f>
        <v>1.1000000000000001</v>
      </c>
      <c r="P38" s="162">
        <v>-110.25</v>
      </c>
      <c r="Q38" s="232">
        <f>E5+(E6*0.1)</f>
        <v>1</v>
      </c>
      <c r="R38" s="162">
        <v>200</v>
      </c>
      <c r="S38" s="232">
        <f>E7+(E8*0.1)</f>
        <v>1</v>
      </c>
      <c r="T38" s="162">
        <v>224</v>
      </c>
      <c r="U38" s="233">
        <f>E9+(E10*0.5)+(E11*0.1)</f>
        <v>1</v>
      </c>
      <c r="V38" s="162">
        <v>-1400</v>
      </c>
      <c r="W38" s="233">
        <f>E12+(E13*0.5)+(E14*0.1)</f>
        <v>1.7</v>
      </c>
      <c r="X38" s="162">
        <v>1287</v>
      </c>
      <c r="Y38" s="161">
        <f t="shared" si="12"/>
        <v>11</v>
      </c>
      <c r="Z38" s="162">
        <f t="shared" si="4"/>
        <v>1090.625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1090.625</v>
      </c>
      <c r="AI38" s="129">
        <f t="shared" si="6"/>
        <v>0</v>
      </c>
      <c r="AJ38" s="234">
        <f t="shared" si="7"/>
        <v>1</v>
      </c>
      <c r="AK38" s="234">
        <f t="shared" si="8"/>
        <v>0</v>
      </c>
      <c r="AL38" s="129">
        <f t="shared" si="9"/>
        <v>0</v>
      </c>
      <c r="AM38" s="127">
        <v>42753</v>
      </c>
      <c r="AN38" s="129">
        <f t="shared" si="13"/>
        <v>-6314.8149999999996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-1330.6150000000002</v>
      </c>
      <c r="AU38" s="237">
        <f t="shared" si="17"/>
        <v>97</v>
      </c>
      <c r="AV38" s="237">
        <f t="shared" si="18"/>
        <v>2890.4000000000005</v>
      </c>
      <c r="AW38" s="237">
        <f t="shared" si="19"/>
        <v>508</v>
      </c>
      <c r="AX38" s="237">
        <f t="shared" si="20"/>
        <v>-8479.6</v>
      </c>
      <c r="AY38" s="133"/>
    </row>
    <row r="39" spans="3:62" x14ac:dyDescent="0.25">
      <c r="C39" s="196">
        <f t="shared" si="21"/>
        <v>43040</v>
      </c>
      <c r="D39" s="197">
        <f t="shared" si="22"/>
        <v>269586.47500000003</v>
      </c>
      <c r="E39" s="197">
        <v>0</v>
      </c>
      <c r="F39" s="197">
        <v>0</v>
      </c>
      <c r="G39" s="197">
        <f>AB264</f>
        <v>200.18499999999767</v>
      </c>
      <c r="H39" s="197">
        <f t="shared" si="23"/>
        <v>269786.66000000003</v>
      </c>
      <c r="I39" s="205">
        <f t="shared" si="24"/>
        <v>7.4256321649666457E-4</v>
      </c>
      <c r="J39" s="134"/>
      <c r="K39" s="229">
        <f t="shared" si="2"/>
        <v>42754</v>
      </c>
      <c r="L39" s="230">
        <f t="shared" si="3"/>
        <v>-7471.0149999999994</v>
      </c>
      <c r="M39" s="162">
        <f>MAX(AN28:AN39)</f>
        <v>407.49999999999989</v>
      </c>
      <c r="N39" s="162">
        <f t="shared" si="11"/>
        <v>-7878.5149999999994</v>
      </c>
      <c r="O39" s="231">
        <f>E3+(E4*0.1)</f>
        <v>1.1000000000000001</v>
      </c>
      <c r="P39" s="162">
        <v>-550</v>
      </c>
      <c r="Q39" s="232">
        <f>E5+(E6*0.1)</f>
        <v>1</v>
      </c>
      <c r="R39" s="162">
        <v>-410</v>
      </c>
      <c r="S39" s="232">
        <f>E7+(E8*0.1)</f>
        <v>1</v>
      </c>
      <c r="T39" s="162">
        <v>-93.6</v>
      </c>
      <c r="U39" s="233">
        <f>E9+(E10*0.5)+(E11*0.1)</f>
        <v>1</v>
      </c>
      <c r="V39" s="162">
        <v>68</v>
      </c>
      <c r="W39" s="233">
        <f>E12+(E13*0.5)+(E14*0.1)</f>
        <v>1.7</v>
      </c>
      <c r="X39" s="162">
        <v>-68</v>
      </c>
      <c r="Y39" s="161">
        <f t="shared" si="12"/>
        <v>12</v>
      </c>
      <c r="Z39" s="162">
        <f t="shared" si="4"/>
        <v>-1156.1999999999998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-1156.1999999999998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-7471.0149999999994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-1935.6150000000002</v>
      </c>
      <c r="AU39" s="237">
        <f t="shared" si="17"/>
        <v>-313</v>
      </c>
      <c r="AV39" s="237">
        <f t="shared" si="18"/>
        <v>2796.8000000000006</v>
      </c>
      <c r="AW39" s="237">
        <f t="shared" si="19"/>
        <v>576</v>
      </c>
      <c r="AX39" s="237">
        <f t="shared" si="20"/>
        <v>-8595.2000000000007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269786.66000000003</v>
      </c>
      <c r="E40" s="197">
        <v>0</v>
      </c>
      <c r="F40" s="197">
        <v>0</v>
      </c>
      <c r="G40" s="197">
        <f>AB284</f>
        <v>-389.18500000000063</v>
      </c>
      <c r="H40" s="197">
        <f t="shared" si="23"/>
        <v>269397.47500000003</v>
      </c>
      <c r="I40" s="205">
        <f t="shared" si="24"/>
        <v>-1.442565766594985E-3</v>
      </c>
      <c r="J40" s="134"/>
      <c r="K40" s="229">
        <f t="shared" si="2"/>
        <v>42755</v>
      </c>
      <c r="L40" s="230">
        <f t="shared" si="3"/>
        <v>-6560.1399999999994</v>
      </c>
      <c r="M40" s="162">
        <f>MAX(AN28:AN40)</f>
        <v>407.49999999999989</v>
      </c>
      <c r="N40" s="162">
        <f t="shared" si="11"/>
        <v>-6967.6399999999994</v>
      </c>
      <c r="O40" s="231">
        <f>E3+(E4*0.1)</f>
        <v>1.1000000000000001</v>
      </c>
      <c r="P40" s="162">
        <v>474.25</v>
      </c>
      <c r="Q40" s="232">
        <f>E5+(E6*0.1)</f>
        <v>1</v>
      </c>
      <c r="R40" s="162">
        <v>381</v>
      </c>
      <c r="S40" s="232">
        <f>E7+(E8*0.1)</f>
        <v>1</v>
      </c>
      <c r="T40" s="162">
        <v>240.6</v>
      </c>
      <c r="U40" s="233">
        <f>E9+(E10*0.5)+(E11*0.1)</f>
        <v>1</v>
      </c>
      <c r="V40" s="162">
        <v>332</v>
      </c>
      <c r="W40" s="233">
        <f>E12+(E13*0.5)+(E14*0.1)</f>
        <v>1.7</v>
      </c>
      <c r="X40" s="162">
        <v>-332</v>
      </c>
      <c r="Y40" s="161">
        <f t="shared" si="12"/>
        <v>13</v>
      </c>
      <c r="Z40" s="162">
        <f t="shared" si="4"/>
        <v>910.87500000000011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910.87500000000011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-6560.1399999999994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-1413.94</v>
      </c>
      <c r="AU40" s="237">
        <f t="shared" si="17"/>
        <v>68</v>
      </c>
      <c r="AV40" s="237">
        <f t="shared" si="18"/>
        <v>3037.4000000000005</v>
      </c>
      <c r="AW40" s="237">
        <f t="shared" si="19"/>
        <v>908</v>
      </c>
      <c r="AX40" s="237">
        <f t="shared" si="20"/>
        <v>-9159.6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2522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-7662.1399999999994</v>
      </c>
      <c r="M41" s="162">
        <f>MAX(AN28:AN41)</f>
        <v>407.49999999999989</v>
      </c>
      <c r="N41" s="162">
        <f t="shared" si="11"/>
        <v>-8069.6399999999994</v>
      </c>
      <c r="O41" s="231">
        <f>E3+(E4*0.1)</f>
        <v>1.1000000000000001</v>
      </c>
      <c r="P41" s="162">
        <v>-137</v>
      </c>
      <c r="Q41" s="232">
        <f>E5+(E6*0.1)</f>
        <v>1</v>
      </c>
      <c r="R41" s="162">
        <v>-305.5</v>
      </c>
      <c r="S41" s="232">
        <f>E7+(E8*0.1)</f>
        <v>1</v>
      </c>
      <c r="T41" s="162">
        <v>50</v>
      </c>
      <c r="U41" s="233">
        <f>E9+(E10*0.5)+(E11*0.1)</f>
        <v>1</v>
      </c>
      <c r="V41" s="162">
        <v>994</v>
      </c>
      <c r="W41" s="233">
        <f>E12+(E13*0.5)+(E14*0.1)</f>
        <v>1.7</v>
      </c>
      <c r="X41" s="162">
        <v>-994</v>
      </c>
      <c r="Y41" s="161">
        <f t="shared" si="12"/>
        <v>14</v>
      </c>
      <c r="Z41" s="162">
        <f t="shared" si="4"/>
        <v>-1102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-1102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-7662.1399999999994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-1564.64</v>
      </c>
      <c r="AU41" s="237">
        <f t="shared" si="17"/>
        <v>-237.5</v>
      </c>
      <c r="AV41" s="237">
        <f t="shared" si="18"/>
        <v>3087.4000000000005</v>
      </c>
      <c r="AW41" s="237">
        <f t="shared" si="19"/>
        <v>1902</v>
      </c>
      <c r="AX41" s="237">
        <f t="shared" si="20"/>
        <v>-10849.4</v>
      </c>
      <c r="AY41" s="133"/>
      <c r="BC41" s="10"/>
      <c r="BD41" s="17" t="str">
        <f>C4</f>
        <v>Net Per Unit</v>
      </c>
      <c r="BE41" s="9">
        <f>D4</f>
        <v>2572857.6499999976</v>
      </c>
      <c r="BF41" s="17" t="str">
        <f>C11</f>
        <v>Up Days</v>
      </c>
      <c r="BG41" s="18">
        <f>D11</f>
        <v>1304</v>
      </c>
      <c r="BH41" s="18" t="str">
        <f t="shared" si="25"/>
        <v>Up Months</v>
      </c>
      <c r="BI41" s="18">
        <f t="shared" si="25"/>
        <v>84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19397.474999999999</v>
      </c>
      <c r="H42" s="198"/>
      <c r="I42" s="207">
        <f>G42/E29</f>
        <v>7.7589899999999989E-2</v>
      </c>
      <c r="J42" s="136"/>
      <c r="K42" s="229">
        <f t="shared" si="2"/>
        <v>42759</v>
      </c>
      <c r="L42" s="230">
        <f t="shared" si="3"/>
        <v>-4960.0099999999993</v>
      </c>
      <c r="M42" s="162">
        <f>MAX(AN28:AN42)</f>
        <v>407.49999999999989</v>
      </c>
      <c r="N42" s="162">
        <f t="shared" si="11"/>
        <v>-5367.5099999999993</v>
      </c>
      <c r="O42" s="231">
        <f>E3+(E4*0.1)</f>
        <v>1.1000000000000001</v>
      </c>
      <c r="P42" s="162">
        <v>564.29999999999995</v>
      </c>
      <c r="Q42" s="232">
        <f>E5+(E6*0.1)</f>
        <v>1</v>
      </c>
      <c r="R42" s="162">
        <v>743.5</v>
      </c>
      <c r="S42" s="232">
        <f>E7+(E8*0.1)</f>
        <v>1</v>
      </c>
      <c r="T42" s="162">
        <v>707.2</v>
      </c>
      <c r="U42" s="233">
        <f>E9+(E10*0.5)+(E11*0.1)</f>
        <v>1</v>
      </c>
      <c r="V42" s="162">
        <v>-901</v>
      </c>
      <c r="W42" s="233">
        <f>E12+(E13*0.5)+(E14*0.1)</f>
        <v>1.7</v>
      </c>
      <c r="X42" s="162">
        <v>901</v>
      </c>
      <c r="Y42" s="161">
        <f t="shared" si="12"/>
        <v>15</v>
      </c>
      <c r="Z42" s="162">
        <f t="shared" si="4"/>
        <v>2702.13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2702.13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-4960.0099999999993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-943.91000000000008</v>
      </c>
      <c r="AU42" s="237">
        <f t="shared" si="17"/>
        <v>506</v>
      </c>
      <c r="AV42" s="237">
        <f t="shared" si="18"/>
        <v>3794.6000000000004</v>
      </c>
      <c r="AW42" s="237">
        <f t="shared" si="19"/>
        <v>1001</v>
      </c>
      <c r="AX42" s="237">
        <f t="shared" si="20"/>
        <v>-9317.6999999999989</v>
      </c>
      <c r="AY42" s="133"/>
      <c r="BC42" s="10"/>
      <c r="BD42" s="17" t="str">
        <f>C5</f>
        <v>Maximum Draw</v>
      </c>
      <c r="BE42" s="9">
        <f>D5</f>
        <v>-74539.079999999842</v>
      </c>
      <c r="BF42" s="17" t="str">
        <f t="shared" ref="BF42:BG44" si="26">C13</f>
        <v>Average</v>
      </c>
      <c r="BG42" s="9">
        <f t="shared" si="26"/>
        <v>5817.6414340490892</v>
      </c>
      <c r="BH42" s="17" t="str">
        <f t="shared" si="25"/>
        <v>Average</v>
      </c>
      <c r="BI42" s="9">
        <f t="shared" si="25"/>
        <v>35111.990059523807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-2099.2099999999991</v>
      </c>
      <c r="M43" s="162">
        <f>MAX(AN28:AN43)</f>
        <v>407.49999999999989</v>
      </c>
      <c r="N43" s="162">
        <f t="shared" si="11"/>
        <v>-2506.7099999999991</v>
      </c>
      <c r="O43" s="231">
        <f>E3+(E4*0.1)</f>
        <v>1.1000000000000001</v>
      </c>
      <c r="P43" s="162">
        <v>779</v>
      </c>
      <c r="Q43" s="232">
        <f>E5+(E6*0.1)</f>
        <v>1</v>
      </c>
      <c r="R43" s="162">
        <v>915</v>
      </c>
      <c r="S43" s="232">
        <f>E7+(E8*0.1)</f>
        <v>1</v>
      </c>
      <c r="T43" s="162">
        <v>1008.2</v>
      </c>
      <c r="U43" s="233">
        <f>E9+(E10*0.5)+(E11*0.1)</f>
        <v>1</v>
      </c>
      <c r="V43" s="162">
        <v>-1400</v>
      </c>
      <c r="W43" s="233">
        <f>E12+(E13*0.5)+(E14*0.1)</f>
        <v>1.7</v>
      </c>
      <c r="X43" s="162">
        <v>871</v>
      </c>
      <c r="Y43" s="161">
        <f t="shared" si="12"/>
        <v>16</v>
      </c>
      <c r="Z43" s="162">
        <f t="shared" si="4"/>
        <v>2860.8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2860.8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-2099.2099999999991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-87.009999999999991</v>
      </c>
      <c r="AU43" s="237">
        <f t="shared" si="17"/>
        <v>1421</v>
      </c>
      <c r="AV43" s="237">
        <f t="shared" si="18"/>
        <v>4802.8</v>
      </c>
      <c r="AW43" s="237">
        <f t="shared" si="19"/>
        <v>-399</v>
      </c>
      <c r="AX43" s="237">
        <f t="shared" si="20"/>
        <v>-7836.9999999999991</v>
      </c>
      <c r="AY43" s="133"/>
      <c r="BC43" s="10"/>
      <c r="BD43" s="17" t="str">
        <f>C3</f>
        <v>Minimum</v>
      </c>
      <c r="BE43" s="9">
        <f>D3</f>
        <v>250000</v>
      </c>
      <c r="BF43" s="17" t="str">
        <f t="shared" si="26"/>
        <v>Largest</v>
      </c>
      <c r="BG43" s="9">
        <f t="shared" si="26"/>
        <v>72422.5</v>
      </c>
      <c r="BH43" s="17" t="str">
        <f t="shared" si="25"/>
        <v>Largest</v>
      </c>
      <c r="BI43" s="9">
        <f t="shared" si="25"/>
        <v>161069.01999999999</v>
      </c>
      <c r="BJ43" s="19"/>
    </row>
    <row r="44" spans="3:62" x14ac:dyDescent="0.25">
      <c r="C44" s="196">
        <f>EDATE(C40,1)</f>
        <v>43101</v>
      </c>
      <c r="D44" s="197">
        <f>E29</f>
        <v>250000</v>
      </c>
      <c r="E44" s="197">
        <f>(G42&lt;0)*-G42</f>
        <v>0</v>
      </c>
      <c r="F44" s="197">
        <f>(G42&gt;0)*-G42</f>
        <v>-19397.474999999999</v>
      </c>
      <c r="G44" s="197">
        <f>AB306</f>
        <v>36615.595000000001</v>
      </c>
      <c r="H44" s="197">
        <f>D44+G44</f>
        <v>286615.59499999997</v>
      </c>
      <c r="I44" s="205">
        <f>G44/E29</f>
        <v>0.14646238</v>
      </c>
      <c r="J44" s="134"/>
      <c r="K44" s="229">
        <f t="shared" si="2"/>
        <v>42761</v>
      </c>
      <c r="L44" s="230">
        <f t="shared" si="3"/>
        <v>-1333.0099999999991</v>
      </c>
      <c r="M44" s="162">
        <f>MAX(AN28:AN44)</f>
        <v>407.49999999999989</v>
      </c>
      <c r="N44" s="162">
        <f t="shared" si="11"/>
        <v>-1740.5099999999989</v>
      </c>
      <c r="O44" s="231">
        <f>E3+(E4*0.1)</f>
        <v>1.1000000000000001</v>
      </c>
      <c r="P44" s="162">
        <v>162</v>
      </c>
      <c r="Q44" s="232">
        <f>E5+(E6*0.1)</f>
        <v>1</v>
      </c>
      <c r="R44" s="162">
        <v>-84.5</v>
      </c>
      <c r="S44" s="232">
        <f>E7+(E8*0.1)</f>
        <v>1</v>
      </c>
      <c r="T44" s="162">
        <v>109</v>
      </c>
      <c r="U44" s="233">
        <f>E9+(E10*0.5)+(E11*0.1)</f>
        <v>1</v>
      </c>
      <c r="V44" s="162">
        <v>-1400</v>
      </c>
      <c r="W44" s="233">
        <f>E12+(E13*0.5)+(E14*0.1)</f>
        <v>1.7</v>
      </c>
      <c r="X44" s="162">
        <v>1155</v>
      </c>
      <c r="Y44" s="161">
        <f t="shared" si="12"/>
        <v>17</v>
      </c>
      <c r="Z44" s="162">
        <f t="shared" si="4"/>
        <v>766.2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766.2</v>
      </c>
      <c r="AI44" s="129">
        <f t="shared" si="6"/>
        <v>0</v>
      </c>
      <c r="AJ44" s="234">
        <f t="shared" si="7"/>
        <v>1</v>
      </c>
      <c r="AK44" s="234">
        <f t="shared" si="8"/>
        <v>0</v>
      </c>
      <c r="AL44" s="129">
        <f t="shared" si="9"/>
        <v>0</v>
      </c>
      <c r="AM44" s="127">
        <v>42761</v>
      </c>
      <c r="AN44" s="129">
        <f t="shared" si="13"/>
        <v>-1333.0099999999991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91.190000000000026</v>
      </c>
      <c r="AU44" s="237">
        <f t="shared" si="17"/>
        <v>1336.5</v>
      </c>
      <c r="AV44" s="237">
        <f t="shared" si="18"/>
        <v>4911.8</v>
      </c>
      <c r="AW44" s="237">
        <f t="shared" si="19"/>
        <v>-1799</v>
      </c>
      <c r="AX44" s="237">
        <f t="shared" si="20"/>
        <v>-5873.4999999999991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147498</v>
      </c>
      <c r="BF44" s="17" t="str">
        <f t="shared" si="26"/>
        <v>Down Days</v>
      </c>
      <c r="BG44" s="20">
        <f t="shared" si="26"/>
        <v>1218</v>
      </c>
      <c r="BH44" s="17" t="str">
        <f t="shared" si="25"/>
        <v>Down Months</v>
      </c>
      <c r="BI44" s="20">
        <f t="shared" si="25"/>
        <v>33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286615.59499999997</v>
      </c>
      <c r="E45" s="197">
        <v>0</v>
      </c>
      <c r="F45" s="197">
        <v>0</v>
      </c>
      <c r="G45" s="197">
        <f>AB326</f>
        <v>-14925.119999999999</v>
      </c>
      <c r="H45" s="197">
        <f t="shared" ref="H45:H55" si="30">G45+H44</f>
        <v>271690.47499999998</v>
      </c>
      <c r="I45" s="205">
        <f t="shared" ref="I45:I55" si="31">G45/H44</f>
        <v>-5.2073649376964293E-2</v>
      </c>
      <c r="J45" s="134"/>
      <c r="K45" s="229">
        <f t="shared" si="2"/>
        <v>42762</v>
      </c>
      <c r="L45" s="230">
        <f t="shared" si="3"/>
        <v>-1447.724999999999</v>
      </c>
      <c r="M45" s="162">
        <f>MAX(AN28:AN45)</f>
        <v>407.49999999999989</v>
      </c>
      <c r="N45" s="162">
        <f t="shared" si="11"/>
        <v>-1855.224999999999</v>
      </c>
      <c r="O45" s="231">
        <f>E3+(E4*0.1)</f>
        <v>1.1000000000000001</v>
      </c>
      <c r="P45" s="162">
        <v>-35.65</v>
      </c>
      <c r="Q45" s="232">
        <f>E5+(E6*0.1)</f>
        <v>1</v>
      </c>
      <c r="R45" s="162">
        <v>-99.5</v>
      </c>
      <c r="S45" s="232">
        <f>E7+(E8*0.1)</f>
        <v>1</v>
      </c>
      <c r="T45" s="162">
        <v>222.8</v>
      </c>
      <c r="U45" s="233">
        <f>E9+(E10*0.5)+(E11*0.1)</f>
        <v>1</v>
      </c>
      <c r="V45" s="162">
        <v>284</v>
      </c>
      <c r="W45" s="233">
        <f>E12+(E13*0.5)+(E14*0.1)</f>
        <v>1.7</v>
      </c>
      <c r="X45" s="162">
        <v>-284</v>
      </c>
      <c r="Y45" s="161">
        <f t="shared" si="12"/>
        <v>18</v>
      </c>
      <c r="Z45" s="162">
        <f t="shared" si="4"/>
        <v>-114.71499999999997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0</v>
      </c>
      <c r="AI45" s="129">
        <f t="shared" si="6"/>
        <v>-114.71499999999997</v>
      </c>
      <c r="AJ45" s="234">
        <f t="shared" si="7"/>
        <v>0</v>
      </c>
      <c r="AK45" s="234">
        <f t="shared" si="8"/>
        <v>1</v>
      </c>
      <c r="AL45" s="129">
        <f t="shared" si="9"/>
        <v>0</v>
      </c>
      <c r="AM45" s="127">
        <v>42762</v>
      </c>
      <c r="AN45" s="129">
        <f t="shared" si="13"/>
        <v>-1447.724999999999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51.975000000000023</v>
      </c>
      <c r="AU45" s="237">
        <f t="shared" si="17"/>
        <v>1237</v>
      </c>
      <c r="AV45" s="237">
        <f t="shared" si="18"/>
        <v>5134.6000000000004</v>
      </c>
      <c r="AW45" s="237">
        <f t="shared" si="19"/>
        <v>-1515</v>
      </c>
      <c r="AX45" s="237">
        <f t="shared" si="20"/>
        <v>-6356.2999999999993</v>
      </c>
      <c r="AY45" s="133"/>
      <c r="BC45" s="10"/>
      <c r="BD45" s="17" t="str">
        <f t="shared" si="27"/>
        <v>Risk Tolerance</v>
      </c>
      <c r="BE45" s="9">
        <f t="shared" si="27"/>
        <v>-99136.976399999796</v>
      </c>
      <c r="BF45" s="17" t="str">
        <f>C17</f>
        <v>Average</v>
      </c>
      <c r="BG45" s="9">
        <f>D17</f>
        <v>-4103.3991625615763</v>
      </c>
      <c r="BH45" s="17" t="str">
        <f t="shared" si="25"/>
        <v>Average</v>
      </c>
      <c r="BI45" s="9">
        <f t="shared" si="25"/>
        <v>-11410.591363636364</v>
      </c>
      <c r="BJ45" s="19"/>
    </row>
    <row r="46" spans="3:62" x14ac:dyDescent="0.25">
      <c r="C46" s="196">
        <f t="shared" si="28"/>
        <v>43160</v>
      </c>
      <c r="D46" s="197">
        <f t="shared" si="29"/>
        <v>271690.47499999998</v>
      </c>
      <c r="E46" s="197">
        <v>0</v>
      </c>
      <c r="F46" s="197">
        <v>0</v>
      </c>
      <c r="G46" s="197">
        <f>AB347</f>
        <v>-12713.345000000001</v>
      </c>
      <c r="H46" s="197">
        <f t="shared" si="30"/>
        <v>258977.12999999998</v>
      </c>
      <c r="I46" s="205">
        <f t="shared" si="31"/>
        <v>-4.679348806762549E-2</v>
      </c>
      <c r="J46" s="134"/>
      <c r="K46" s="229">
        <f t="shared" si="2"/>
        <v>42765</v>
      </c>
      <c r="L46" s="230">
        <f t="shared" si="3"/>
        <v>-3958.0249999999987</v>
      </c>
      <c r="M46" s="162">
        <f>MAX(AN28:AN46)</f>
        <v>407.49999999999989</v>
      </c>
      <c r="N46" s="162">
        <f t="shared" si="11"/>
        <v>-4365.5249999999987</v>
      </c>
      <c r="O46" s="231">
        <f>E3+(E4*0.1)</f>
        <v>1.1000000000000001</v>
      </c>
      <c r="P46" s="162">
        <v>-550</v>
      </c>
      <c r="Q46" s="232">
        <f>E5+(E6*0.1)</f>
        <v>1</v>
      </c>
      <c r="R46" s="162">
        <v>-850</v>
      </c>
      <c r="S46" s="232">
        <f>E7+(E8*0.1)</f>
        <v>1</v>
      </c>
      <c r="T46" s="162">
        <v>-774.6</v>
      </c>
      <c r="U46" s="233">
        <f>E9+(E10*0.5)+(E11*0.1)</f>
        <v>1</v>
      </c>
      <c r="V46" s="162">
        <v>401</v>
      </c>
      <c r="W46" s="233">
        <f>E12+(E13*0.5)+(E14*0.1)</f>
        <v>1.7</v>
      </c>
      <c r="X46" s="162">
        <v>-401</v>
      </c>
      <c r="Y46" s="161">
        <f t="shared" si="12"/>
        <v>19</v>
      </c>
      <c r="Z46" s="162">
        <f t="shared" si="4"/>
        <v>-2510.2999999999997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-2510.2999999999997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-3958.0249999999987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-553.02499999999998</v>
      </c>
      <c r="AU46" s="237">
        <f t="shared" si="17"/>
        <v>387</v>
      </c>
      <c r="AV46" s="237">
        <f t="shared" si="18"/>
        <v>4360</v>
      </c>
      <c r="AW46" s="237">
        <f t="shared" si="19"/>
        <v>-1114</v>
      </c>
      <c r="AX46" s="237">
        <f t="shared" si="20"/>
        <v>-7037.9999999999991</v>
      </c>
      <c r="AY46" s="133"/>
      <c r="BC46" s="10"/>
      <c r="BD46" s="17" t="str">
        <f t="shared" si="27"/>
        <v>Reward Risk</v>
      </c>
      <c r="BE46" s="9">
        <f t="shared" si="27"/>
        <v>34.516895700886074</v>
      </c>
      <c r="BF46" s="17" t="str">
        <f>C18</f>
        <v xml:space="preserve">Largest </v>
      </c>
      <c r="BG46" s="9">
        <f>D18</f>
        <v>-27049.555</v>
      </c>
      <c r="BH46" s="17" t="str">
        <f t="shared" si="25"/>
        <v>Largest</v>
      </c>
      <c r="BI46" s="9">
        <f t="shared" si="25"/>
        <v>-42303.14</v>
      </c>
      <c r="BJ46" s="19"/>
    </row>
    <row r="47" spans="3:62" x14ac:dyDescent="0.25">
      <c r="C47" s="196">
        <f t="shared" si="28"/>
        <v>43191</v>
      </c>
      <c r="D47" s="197">
        <f t="shared" si="29"/>
        <v>258977.12999999998</v>
      </c>
      <c r="E47" s="197">
        <v>0</v>
      </c>
      <c r="F47" s="197">
        <v>0</v>
      </c>
      <c r="G47" s="197">
        <f>AB368</f>
        <v>-3655.4349999999986</v>
      </c>
      <c r="H47" s="197">
        <f t="shared" si="30"/>
        <v>255321.69499999998</v>
      </c>
      <c r="I47" s="205">
        <f t="shared" si="31"/>
        <v>-1.4114895010227347E-2</v>
      </c>
      <c r="J47" s="134"/>
      <c r="K47" s="229">
        <f t="shared" si="2"/>
        <v>42766</v>
      </c>
      <c r="L47" s="230">
        <f t="shared" si="3"/>
        <v>-5445.7249999999985</v>
      </c>
      <c r="M47" s="162">
        <f>MAX(AN28:AN47)</f>
        <v>407.49999999999989</v>
      </c>
      <c r="N47" s="162">
        <f t="shared" si="11"/>
        <v>-5853.2249999999985</v>
      </c>
      <c r="O47" s="231">
        <f>E3+(E4*0.1)</f>
        <v>1.1000000000000001</v>
      </c>
      <c r="P47" s="162">
        <v>-550</v>
      </c>
      <c r="Q47" s="232">
        <f>E5+(E6*0.1)</f>
        <v>1</v>
      </c>
      <c r="R47" s="162">
        <v>-101.5</v>
      </c>
      <c r="S47" s="232">
        <f>E7+(E8*0.1)</f>
        <v>1</v>
      </c>
      <c r="T47" s="162">
        <v>-251.2</v>
      </c>
      <c r="U47" s="233">
        <f>E9+(E10*0.5)+(E11*0.1)</f>
        <v>1</v>
      </c>
      <c r="V47" s="162">
        <v>1510</v>
      </c>
      <c r="W47" s="233">
        <f>E12+(E13*0.5)+(E14*0.1)</f>
        <v>1.7</v>
      </c>
      <c r="X47" s="162">
        <v>-1200</v>
      </c>
      <c r="Y47" s="161">
        <f t="shared" si="12"/>
        <v>20</v>
      </c>
      <c r="Z47" s="162">
        <f t="shared" si="4"/>
        <v>-1487.7</v>
      </c>
      <c r="AA47" s="238">
        <v>42766</v>
      </c>
      <c r="AB47" s="129">
        <f>SUM(Z28:Z47)</f>
        <v>-5445.7249999999985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-5445.7249999999985</v>
      </c>
      <c r="AG47" s="129"/>
      <c r="AH47" s="129">
        <f t="shared" si="5"/>
        <v>0</v>
      </c>
      <c r="AI47" s="129">
        <f t="shared" si="6"/>
        <v>-1487.7</v>
      </c>
      <c r="AJ47" s="234">
        <f t="shared" si="7"/>
        <v>0</v>
      </c>
      <c r="AK47" s="234">
        <f t="shared" si="8"/>
        <v>1</v>
      </c>
      <c r="AL47" s="129">
        <f t="shared" si="9"/>
        <v>-5445.7249999999985</v>
      </c>
      <c r="AM47" s="127">
        <v>42766</v>
      </c>
      <c r="AN47" s="129">
        <f t="shared" si="13"/>
        <v>-5445.7249999999985</v>
      </c>
      <c r="AO47" s="129">
        <f t="shared" si="14"/>
        <v>0</v>
      </c>
      <c r="AP47" s="129">
        <f t="shared" si="15"/>
        <v>-5445.7249999999985</v>
      </c>
      <c r="AQ47" s="235"/>
      <c r="AR47" s="235"/>
      <c r="AS47" s="236">
        <f t="shared" si="10"/>
        <v>42766</v>
      </c>
      <c r="AT47" s="237">
        <f t="shared" si="16"/>
        <v>-1158.0250000000001</v>
      </c>
      <c r="AU47" s="237">
        <f t="shared" si="17"/>
        <v>285.5</v>
      </c>
      <c r="AV47" s="237">
        <f t="shared" si="18"/>
        <v>4108.8</v>
      </c>
      <c r="AW47" s="237">
        <f t="shared" si="19"/>
        <v>396</v>
      </c>
      <c r="AX47" s="237">
        <f t="shared" si="20"/>
        <v>-9078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255321.69499999998</v>
      </c>
      <c r="E48" s="197">
        <v>0</v>
      </c>
      <c r="F48" s="197">
        <v>0</v>
      </c>
      <c r="G48" s="197">
        <f>AB391</f>
        <v>4069.1549999999997</v>
      </c>
      <c r="H48" s="197">
        <f t="shared" si="30"/>
        <v>259390.84999999998</v>
      </c>
      <c r="I48" s="205">
        <f t="shared" si="31"/>
        <v>1.5937364821269888E-2</v>
      </c>
      <c r="J48" s="134"/>
      <c r="K48" s="229">
        <f t="shared" si="2"/>
        <v>42767</v>
      </c>
      <c r="L48" s="230">
        <f t="shared" si="3"/>
        <v>-4488.2499999999982</v>
      </c>
      <c r="M48" s="162">
        <f>MAX(AN28:AN48)</f>
        <v>407.49999999999989</v>
      </c>
      <c r="N48" s="162">
        <f t="shared" si="11"/>
        <v>-4895.7499999999982</v>
      </c>
      <c r="O48" s="231">
        <f>E3+(E4*0.1)</f>
        <v>1.1000000000000001</v>
      </c>
      <c r="P48" s="162">
        <v>134.25</v>
      </c>
      <c r="Q48" s="232">
        <f>E5+(E6*0.1)</f>
        <v>1</v>
      </c>
      <c r="R48" s="162">
        <v>34</v>
      </c>
      <c r="S48" s="232">
        <f>E7+(E8*0.1)</f>
        <v>1</v>
      </c>
      <c r="T48" s="162">
        <v>718.4</v>
      </c>
      <c r="U48" s="233">
        <f>E9+(E10*0.5)+(E11*0.1)</f>
        <v>1</v>
      </c>
      <c r="V48" s="162">
        <v>-82</v>
      </c>
      <c r="W48" s="233">
        <f>E12+(E13*0.5)+(E14*0.1)</f>
        <v>1.7</v>
      </c>
      <c r="X48" s="162">
        <v>82</v>
      </c>
      <c r="Y48" s="161">
        <f t="shared" si="12"/>
        <v>21</v>
      </c>
      <c r="Z48" s="162">
        <f t="shared" si="4"/>
        <v>957.47500000000002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957.47500000000002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-4488.2499999999982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-1010.3500000000001</v>
      </c>
      <c r="AU48" s="237">
        <f t="shared" si="17"/>
        <v>319.5</v>
      </c>
      <c r="AV48" s="237">
        <f t="shared" si="18"/>
        <v>4827.2</v>
      </c>
      <c r="AW48" s="237">
        <f t="shared" si="19"/>
        <v>314</v>
      </c>
      <c r="AX48" s="237">
        <f t="shared" si="20"/>
        <v>-8938.6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259390.84999999998</v>
      </c>
      <c r="E49" s="197">
        <v>0</v>
      </c>
      <c r="F49" s="197">
        <v>0</v>
      </c>
      <c r="G49" s="197">
        <f>AB412</f>
        <v>8701.3350000000028</v>
      </c>
      <c r="H49" s="197">
        <f t="shared" si="30"/>
        <v>268092.185</v>
      </c>
      <c r="I49" s="205">
        <f t="shared" si="31"/>
        <v>3.3545265764000555E-2</v>
      </c>
      <c r="J49" s="134"/>
      <c r="K49" s="229">
        <f t="shared" si="2"/>
        <v>42768</v>
      </c>
      <c r="L49" s="230">
        <f t="shared" si="3"/>
        <v>-5985.2149999999983</v>
      </c>
      <c r="M49" s="162">
        <f>MAX(AN28:AN49)</f>
        <v>407.49999999999989</v>
      </c>
      <c r="N49" s="162">
        <f t="shared" si="11"/>
        <v>-6392.7149999999983</v>
      </c>
      <c r="O49" s="231">
        <f>E3+(E4*0.1)</f>
        <v>1.1000000000000001</v>
      </c>
      <c r="P49" s="162">
        <v>-30.15</v>
      </c>
      <c r="Q49" s="232">
        <f>E5+(E6*0.1)</f>
        <v>1</v>
      </c>
      <c r="R49" s="162">
        <v>65</v>
      </c>
      <c r="S49" s="232">
        <f>E7+(E8*0.1)</f>
        <v>1</v>
      </c>
      <c r="T49" s="162">
        <v>-99.8</v>
      </c>
      <c r="U49" s="233">
        <f>E9+(E10*0.5)+(E11*0.1)</f>
        <v>1</v>
      </c>
      <c r="V49" s="162">
        <v>611</v>
      </c>
      <c r="W49" s="233">
        <f>E12+(E13*0.5)+(E14*0.1)</f>
        <v>1.7</v>
      </c>
      <c r="X49" s="162">
        <v>-1200</v>
      </c>
      <c r="Y49" s="161">
        <f t="shared" si="12"/>
        <v>22</v>
      </c>
      <c r="Z49" s="162">
        <f t="shared" si="4"/>
        <v>-1496.9650000000001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-1496.9650000000001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-5985.2149999999983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-1043.5150000000001</v>
      </c>
      <c r="AU49" s="237">
        <f t="shared" si="17"/>
        <v>384.5</v>
      </c>
      <c r="AV49" s="237">
        <f t="shared" si="18"/>
        <v>4727.3999999999996</v>
      </c>
      <c r="AW49" s="237">
        <f t="shared" si="19"/>
        <v>925</v>
      </c>
      <c r="AX49" s="237">
        <f t="shared" si="20"/>
        <v>-10978.6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268092.185</v>
      </c>
      <c r="E50" s="197">
        <v>0</v>
      </c>
      <c r="F50" s="197">
        <v>0</v>
      </c>
      <c r="G50" s="197">
        <f>AB434</f>
        <v>9294.4799999999977</v>
      </c>
      <c r="H50" s="197">
        <f t="shared" si="30"/>
        <v>277386.66499999998</v>
      </c>
      <c r="I50" s="205">
        <f t="shared" si="31"/>
        <v>3.466897030213692E-2</v>
      </c>
      <c r="J50" s="134"/>
      <c r="K50" s="229">
        <f t="shared" si="2"/>
        <v>42769</v>
      </c>
      <c r="L50" s="230">
        <f t="shared" si="3"/>
        <v>-4157.8899999999976</v>
      </c>
      <c r="M50" s="162">
        <f>MAX(AN28:AN50)</f>
        <v>407.49999999999989</v>
      </c>
      <c r="N50" s="162">
        <f t="shared" si="11"/>
        <v>-4565.3899999999976</v>
      </c>
      <c r="O50" s="231">
        <f>E3+(E4*0.1)</f>
        <v>1.1000000000000001</v>
      </c>
      <c r="P50" s="162">
        <v>932.75</v>
      </c>
      <c r="Q50" s="232">
        <f>E5+(E6*0.1)</f>
        <v>1</v>
      </c>
      <c r="R50" s="162">
        <v>828.5</v>
      </c>
      <c r="S50" s="232">
        <f>E7+(E8*0.1)</f>
        <v>1</v>
      </c>
      <c r="T50" s="162">
        <v>278</v>
      </c>
      <c r="U50" s="233">
        <f>E9+(E10*0.5)+(E11*0.1)</f>
        <v>1</v>
      </c>
      <c r="V50" s="162">
        <v>436</v>
      </c>
      <c r="W50" s="233">
        <f>E12+(E13*0.5)+(E14*0.1)</f>
        <v>1.7</v>
      </c>
      <c r="X50" s="162">
        <v>-436</v>
      </c>
      <c r="Y50" s="161">
        <f t="shared" si="12"/>
        <v>23</v>
      </c>
      <c r="Z50" s="162">
        <f t="shared" si="4"/>
        <v>1827.3250000000003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1827.3250000000003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-4157.8899999999976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-17.490000000000009</v>
      </c>
      <c r="AU50" s="237">
        <f t="shared" si="17"/>
        <v>1213</v>
      </c>
      <c r="AV50" s="237">
        <f t="shared" si="18"/>
        <v>5005.3999999999996</v>
      </c>
      <c r="AW50" s="237">
        <f t="shared" si="19"/>
        <v>1361</v>
      </c>
      <c r="AX50" s="237">
        <f t="shared" si="20"/>
        <v>-11719.800000000001</v>
      </c>
      <c r="AY50" s="133"/>
    </row>
    <row r="51" spans="3:62" x14ac:dyDescent="0.25">
      <c r="C51" s="196">
        <f t="shared" si="28"/>
        <v>43313</v>
      </c>
      <c r="D51" s="197">
        <f t="shared" si="29"/>
        <v>277386.66499999998</v>
      </c>
      <c r="E51" s="197">
        <v>0</v>
      </c>
      <c r="F51" s="197">
        <v>0</v>
      </c>
      <c r="G51" s="197">
        <f>AB457</f>
        <v>20932.965</v>
      </c>
      <c r="H51" s="197">
        <f t="shared" si="30"/>
        <v>298319.63</v>
      </c>
      <c r="I51" s="205">
        <f t="shared" si="31"/>
        <v>7.5464929072924264E-2</v>
      </c>
      <c r="J51" s="134"/>
      <c r="K51" s="229">
        <f t="shared" si="2"/>
        <v>42772</v>
      </c>
      <c r="L51" s="230">
        <f t="shared" si="3"/>
        <v>-4895.409999999998</v>
      </c>
      <c r="M51" s="162">
        <f>MAX(AN28:AN51)</f>
        <v>407.49999999999989</v>
      </c>
      <c r="N51" s="162">
        <f t="shared" si="11"/>
        <v>-5302.909999999998</v>
      </c>
      <c r="O51" s="231">
        <f>E3+(E4*0.1)</f>
        <v>1.1000000000000001</v>
      </c>
      <c r="P51" s="162">
        <v>-95.2</v>
      </c>
      <c r="Q51" s="232">
        <f>E5+(E6*0.1)</f>
        <v>1</v>
      </c>
      <c r="R51" s="162">
        <v>-243</v>
      </c>
      <c r="S51" s="232">
        <f>E7+(E8*0.1)</f>
        <v>1</v>
      </c>
      <c r="T51" s="162">
        <v>127.2</v>
      </c>
      <c r="U51" s="233">
        <f>E9+(E10*0.5)+(E11*0.1)</f>
        <v>1</v>
      </c>
      <c r="V51" s="162">
        <v>1523</v>
      </c>
      <c r="W51" s="233">
        <f>E12+(E13*0.5)+(E14*0.1)</f>
        <v>1.7</v>
      </c>
      <c r="X51" s="162">
        <v>-1200</v>
      </c>
      <c r="Y51" s="161">
        <f t="shared" si="12"/>
        <v>24</v>
      </c>
      <c r="Z51" s="162">
        <f t="shared" si="4"/>
        <v>-737.52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0</v>
      </c>
      <c r="AI51" s="129">
        <f t="shared" si="6"/>
        <v>-737.52</v>
      </c>
      <c r="AJ51" s="234">
        <f t="shared" si="7"/>
        <v>0</v>
      </c>
      <c r="AK51" s="234">
        <f t="shared" si="8"/>
        <v>1</v>
      </c>
      <c r="AL51" s="129">
        <f t="shared" si="9"/>
        <v>0</v>
      </c>
      <c r="AM51" s="127">
        <v>42772</v>
      </c>
      <c r="AN51" s="129">
        <f t="shared" si="13"/>
        <v>-4895.409999999998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-122.21000000000002</v>
      </c>
      <c r="AU51" s="237">
        <f t="shared" si="17"/>
        <v>970</v>
      </c>
      <c r="AV51" s="237">
        <f t="shared" si="18"/>
        <v>5132.5999999999995</v>
      </c>
      <c r="AW51" s="237">
        <f t="shared" si="19"/>
        <v>2884</v>
      </c>
      <c r="AX51" s="237">
        <f t="shared" si="20"/>
        <v>-13759.800000000001</v>
      </c>
      <c r="AY51" s="133"/>
    </row>
    <row r="52" spans="3:62" x14ac:dyDescent="0.25">
      <c r="C52" s="196">
        <f t="shared" si="28"/>
        <v>43344</v>
      </c>
      <c r="D52" s="197">
        <f t="shared" si="29"/>
        <v>298319.63</v>
      </c>
      <c r="E52" s="197">
        <v>0</v>
      </c>
      <c r="F52" s="197">
        <v>0</v>
      </c>
      <c r="G52" s="197">
        <f>AB477</f>
        <v>-2905.1499999999987</v>
      </c>
      <c r="H52" s="197">
        <f t="shared" si="30"/>
        <v>295414.48</v>
      </c>
      <c r="I52" s="205">
        <f t="shared" si="31"/>
        <v>-9.7383802735341238E-3</v>
      </c>
      <c r="J52" s="134"/>
      <c r="K52" s="229">
        <f t="shared" si="2"/>
        <v>42773</v>
      </c>
      <c r="L52" s="230">
        <f t="shared" si="3"/>
        <v>-4191.4249999999984</v>
      </c>
      <c r="M52" s="162">
        <f>MAX(AN28:AN52)</f>
        <v>407.49999999999989</v>
      </c>
      <c r="N52" s="162">
        <f t="shared" si="11"/>
        <v>-4598.9249999999984</v>
      </c>
      <c r="O52" s="231">
        <f>E3+(E4*0.1)</f>
        <v>1.1000000000000001</v>
      </c>
      <c r="P52" s="162">
        <v>189.35</v>
      </c>
      <c r="Q52" s="232">
        <f>E5+(E6*0.1)</f>
        <v>1</v>
      </c>
      <c r="R52" s="162">
        <v>26</v>
      </c>
      <c r="S52" s="232">
        <f>E7+(E8*0.1)</f>
        <v>1</v>
      </c>
      <c r="T52" s="162">
        <v>358.4</v>
      </c>
      <c r="U52" s="233">
        <f>E9+(E10*0.5)+(E11*0.1)</f>
        <v>1</v>
      </c>
      <c r="V52" s="162">
        <v>-159</v>
      </c>
      <c r="W52" s="233">
        <f>E12+(E13*0.5)+(E14*0.1)</f>
        <v>1.7</v>
      </c>
      <c r="X52" s="162">
        <v>159</v>
      </c>
      <c r="Y52" s="161">
        <f t="shared" si="12"/>
        <v>25</v>
      </c>
      <c r="Z52" s="162">
        <f t="shared" si="4"/>
        <v>703.9849999999999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703.9849999999999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-4191.4249999999984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86.074999999999974</v>
      </c>
      <c r="AU52" s="237">
        <f t="shared" si="17"/>
        <v>996</v>
      </c>
      <c r="AV52" s="237">
        <f t="shared" si="18"/>
        <v>5490.9999999999991</v>
      </c>
      <c r="AW52" s="237">
        <f t="shared" si="19"/>
        <v>2725</v>
      </c>
      <c r="AX52" s="237">
        <f t="shared" si="20"/>
        <v>-13489.500000000002</v>
      </c>
      <c r="AY52" s="133"/>
    </row>
    <row r="53" spans="3:62" x14ac:dyDescent="0.25">
      <c r="C53" s="196">
        <f t="shared" si="28"/>
        <v>43374</v>
      </c>
      <c r="D53" s="197">
        <f t="shared" si="29"/>
        <v>295414.48</v>
      </c>
      <c r="E53" s="197">
        <v>0</v>
      </c>
      <c r="F53" s="197">
        <v>0</v>
      </c>
      <c r="G53" s="197">
        <f>AB500</f>
        <v>-23557.745000000006</v>
      </c>
      <c r="H53" s="197">
        <f t="shared" si="30"/>
        <v>271856.73499999999</v>
      </c>
      <c r="I53" s="205">
        <f t="shared" si="31"/>
        <v>-7.9744720028618793E-2</v>
      </c>
      <c r="J53" s="134"/>
      <c r="K53" s="229">
        <f t="shared" si="2"/>
        <v>42774</v>
      </c>
      <c r="L53" s="230">
        <f t="shared" si="3"/>
        <v>-4632.5499999999984</v>
      </c>
      <c r="M53" s="162">
        <f>MAX(AN28:AN53)</f>
        <v>407.49999999999989</v>
      </c>
      <c r="N53" s="162">
        <f t="shared" si="11"/>
        <v>-5040.0499999999984</v>
      </c>
      <c r="O53" s="231">
        <f>E3+(E4*0.1)</f>
        <v>1.1000000000000001</v>
      </c>
      <c r="P53" s="162">
        <v>-179.75</v>
      </c>
      <c r="Q53" s="232">
        <f>E5+(E6*0.1)</f>
        <v>1</v>
      </c>
      <c r="R53" s="162">
        <v>79.5</v>
      </c>
      <c r="S53" s="232">
        <f>E7+(E8*0.1)</f>
        <v>1</v>
      </c>
      <c r="T53" s="162">
        <v>214</v>
      </c>
      <c r="U53" s="233">
        <f>E9+(E10*0.5)+(E11*0.1)</f>
        <v>1</v>
      </c>
      <c r="V53" s="162">
        <v>767</v>
      </c>
      <c r="W53" s="233">
        <f>E12+(E13*0.5)+(E14*0.1)</f>
        <v>1.7</v>
      </c>
      <c r="X53" s="162">
        <v>-767</v>
      </c>
      <c r="Y53" s="161">
        <f t="shared" si="12"/>
        <v>26</v>
      </c>
      <c r="Z53" s="162">
        <f t="shared" si="4"/>
        <v>-441.12499999999989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-441.12499999999989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-4632.5499999999984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-111.65000000000005</v>
      </c>
      <c r="AU53" s="237">
        <f t="shared" si="17"/>
        <v>1075.5</v>
      </c>
      <c r="AV53" s="237">
        <f t="shared" si="18"/>
        <v>5704.9999999999991</v>
      </c>
      <c r="AW53" s="237">
        <f t="shared" si="19"/>
        <v>3492</v>
      </c>
      <c r="AX53" s="237">
        <f t="shared" si="20"/>
        <v>-14793.400000000001</v>
      </c>
      <c r="AY53" s="133"/>
    </row>
    <row r="54" spans="3:62" x14ac:dyDescent="0.25">
      <c r="C54" s="196">
        <f t="shared" si="28"/>
        <v>43405</v>
      </c>
      <c r="D54" s="197">
        <f t="shared" si="29"/>
        <v>271856.73499999999</v>
      </c>
      <c r="E54" s="197">
        <v>0</v>
      </c>
      <c r="F54" s="197">
        <v>0</v>
      </c>
      <c r="G54" s="197">
        <f>AB522</f>
        <v>-7562.5199999999968</v>
      </c>
      <c r="H54" s="197">
        <f t="shared" si="30"/>
        <v>264294.21499999997</v>
      </c>
      <c r="I54" s="205">
        <f t="shared" si="31"/>
        <v>-2.7818034377555506E-2</v>
      </c>
      <c r="J54" s="134"/>
      <c r="K54" s="229">
        <f t="shared" si="2"/>
        <v>42775</v>
      </c>
      <c r="L54" s="230">
        <f t="shared" si="3"/>
        <v>-2181.0199999999986</v>
      </c>
      <c r="M54" s="162">
        <f>MAX(AN28:AN54)</f>
        <v>407.49999999999989</v>
      </c>
      <c r="N54" s="162">
        <f t="shared" si="11"/>
        <v>-2588.5199999999986</v>
      </c>
      <c r="O54" s="231">
        <f>E3+(E4*0.1)</f>
        <v>1.1000000000000001</v>
      </c>
      <c r="P54" s="162">
        <v>590.29999999999995</v>
      </c>
      <c r="Q54" s="232">
        <f>E5+(E6*0.1)</f>
        <v>1</v>
      </c>
      <c r="R54" s="162">
        <v>660</v>
      </c>
      <c r="S54" s="232">
        <f>E7+(E8*0.1)</f>
        <v>1</v>
      </c>
      <c r="T54" s="162">
        <v>311.60000000000002</v>
      </c>
      <c r="U54" s="233">
        <f>E9+(E10*0.5)+(E11*0.1)</f>
        <v>1</v>
      </c>
      <c r="V54" s="162">
        <v>-1308</v>
      </c>
      <c r="W54" s="233">
        <f>E12+(E13*0.5)+(E14*0.1)</f>
        <v>1.7</v>
      </c>
      <c r="X54" s="162">
        <v>1258</v>
      </c>
      <c r="Y54" s="161">
        <f t="shared" si="12"/>
        <v>27</v>
      </c>
      <c r="Z54" s="162">
        <f t="shared" si="4"/>
        <v>2451.5299999999997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2451.5299999999997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-2181.0199999999986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537.67999999999995</v>
      </c>
      <c r="AU54" s="237">
        <f t="shared" si="17"/>
        <v>1735.5</v>
      </c>
      <c r="AV54" s="237">
        <f t="shared" si="18"/>
        <v>6016.5999999999995</v>
      </c>
      <c r="AW54" s="237">
        <f t="shared" si="19"/>
        <v>2184</v>
      </c>
      <c r="AX54" s="237">
        <f t="shared" si="20"/>
        <v>-12654.800000000001</v>
      </c>
      <c r="AY54" s="133"/>
    </row>
    <row r="55" spans="3:62" x14ac:dyDescent="0.25">
      <c r="C55" s="196">
        <f t="shared" si="28"/>
        <v>43435</v>
      </c>
      <c r="D55" s="197">
        <f t="shared" si="29"/>
        <v>264294.21499999997</v>
      </c>
      <c r="E55" s="197">
        <v>0</v>
      </c>
      <c r="F55" s="197">
        <v>0</v>
      </c>
      <c r="G55" s="197">
        <f>AB542</f>
        <v>39923.165000000001</v>
      </c>
      <c r="H55" s="197">
        <f t="shared" si="30"/>
        <v>304217.37999999995</v>
      </c>
      <c r="I55" s="205">
        <f t="shared" si="31"/>
        <v>0.15105576563603559</v>
      </c>
      <c r="J55" s="134"/>
      <c r="K55" s="229">
        <f t="shared" si="2"/>
        <v>42776</v>
      </c>
      <c r="L55" s="230">
        <f t="shared" si="3"/>
        <v>471.91500000000133</v>
      </c>
      <c r="M55" s="162">
        <f>MAX(AN28:AN55)</f>
        <v>471.91500000000133</v>
      </c>
      <c r="N55" s="162">
        <f t="shared" si="11"/>
        <v>0</v>
      </c>
      <c r="O55" s="231">
        <f>E3+(E4*0.1)</f>
        <v>1.1000000000000001</v>
      </c>
      <c r="P55" s="162">
        <v>484.85</v>
      </c>
      <c r="Q55" s="232">
        <f>E5+(E6*0.1)</f>
        <v>1</v>
      </c>
      <c r="R55" s="162">
        <v>411.5</v>
      </c>
      <c r="S55" s="232">
        <f>E7+(E8*0.1)</f>
        <v>1</v>
      </c>
      <c r="T55" s="162">
        <v>290.60000000000002</v>
      </c>
      <c r="U55" s="233">
        <f>E9+(E10*0.5)+(E11*0.1)</f>
        <v>1</v>
      </c>
      <c r="V55" s="162">
        <v>525</v>
      </c>
      <c r="W55" s="233">
        <f>E12+(E13*0.5)+(E14*0.1)</f>
        <v>1.7</v>
      </c>
      <c r="X55" s="162">
        <v>525</v>
      </c>
      <c r="Y55" s="161">
        <f t="shared" si="12"/>
        <v>28</v>
      </c>
      <c r="Z55" s="162">
        <f t="shared" si="4"/>
        <v>2652.9349999999999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2652.9349999999999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471.91500000000133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1071.0149999999999</v>
      </c>
      <c r="AU55" s="237">
        <f t="shared" si="17"/>
        <v>2147</v>
      </c>
      <c r="AV55" s="237">
        <f t="shared" si="18"/>
        <v>6307.2</v>
      </c>
      <c r="AW55" s="237">
        <f t="shared" si="19"/>
        <v>2709</v>
      </c>
      <c r="AX55" s="237">
        <f t="shared" si="20"/>
        <v>-11762.300000000001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-972.63999999999851</v>
      </c>
      <c r="M56" s="162">
        <f>MAX(AN28:AN56)</f>
        <v>471.91500000000133</v>
      </c>
      <c r="N56" s="162">
        <f t="shared" si="11"/>
        <v>-1444.5549999999998</v>
      </c>
      <c r="O56" s="231">
        <f>E3+(E4*0.1)</f>
        <v>1.1000000000000001</v>
      </c>
      <c r="P56" s="162">
        <v>713.95</v>
      </c>
      <c r="Q56" s="232">
        <f>E5+(E6*0.1)</f>
        <v>1</v>
      </c>
      <c r="R56" s="162">
        <v>607.5</v>
      </c>
      <c r="S56" s="232">
        <f>E7+(E8*0.1)</f>
        <v>1</v>
      </c>
      <c r="T56" s="162">
        <v>602.6</v>
      </c>
      <c r="U56" s="233">
        <f>E9+(E10*0.5)+(E11*0.1)</f>
        <v>1</v>
      </c>
      <c r="V56" s="162">
        <v>-1400</v>
      </c>
      <c r="W56" s="233">
        <f>E12+(E13*0.5)+(E14*0.1)</f>
        <v>1.7</v>
      </c>
      <c r="X56" s="162">
        <v>-1200</v>
      </c>
      <c r="Y56" s="161">
        <f t="shared" si="12"/>
        <v>29</v>
      </c>
      <c r="Z56" s="162">
        <f t="shared" si="4"/>
        <v>-1444.5549999999998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-1444.5549999999998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-972.63999999999851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1856.3600000000001</v>
      </c>
      <c r="AU56" s="237">
        <f t="shared" si="17"/>
        <v>2754.5</v>
      </c>
      <c r="AV56" s="237">
        <f t="shared" si="18"/>
        <v>6909.8</v>
      </c>
      <c r="AW56" s="237">
        <f t="shared" si="19"/>
        <v>1309</v>
      </c>
      <c r="AX56" s="237">
        <f t="shared" si="20"/>
        <v>-13802.300000000001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54217.380000000005</v>
      </c>
      <c r="H57" s="198"/>
      <c r="I57" s="207">
        <f>G57/E29</f>
        <v>0.21686952000000001</v>
      </c>
      <c r="J57" s="136"/>
      <c r="K57" s="229">
        <f t="shared" si="2"/>
        <v>42780</v>
      </c>
      <c r="L57" s="230">
        <f t="shared" si="3"/>
        <v>1085.4350000000013</v>
      </c>
      <c r="M57" s="162">
        <f>MAX(AN28:AN57)</f>
        <v>1085.4350000000013</v>
      </c>
      <c r="N57" s="162">
        <f t="shared" si="11"/>
        <v>0</v>
      </c>
      <c r="O57" s="231">
        <f>E3+(E4*0.1)</f>
        <v>1.1000000000000001</v>
      </c>
      <c r="P57" s="162">
        <v>461.25</v>
      </c>
      <c r="Q57" s="232">
        <f>E5+(E6*0.1)</f>
        <v>1</v>
      </c>
      <c r="R57" s="162">
        <v>466.5</v>
      </c>
      <c r="S57" s="232">
        <f>E7+(E8*0.1)</f>
        <v>1</v>
      </c>
      <c r="T57" s="162">
        <v>285</v>
      </c>
      <c r="U57" s="233">
        <f>E9+(E10*0.5)+(E11*0.1)</f>
        <v>1</v>
      </c>
      <c r="V57" s="162">
        <v>296</v>
      </c>
      <c r="W57" s="233">
        <f>E12+(E13*0.5)+(E14*0.1)</f>
        <v>1.7</v>
      </c>
      <c r="X57" s="162">
        <v>296</v>
      </c>
      <c r="Y57" s="161">
        <f t="shared" si="12"/>
        <v>30</v>
      </c>
      <c r="Z57" s="162">
        <f t="shared" si="4"/>
        <v>2058.0749999999998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2058.0749999999998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1085.4350000000013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2363.7350000000001</v>
      </c>
      <c r="AU57" s="237">
        <f t="shared" si="17"/>
        <v>3221</v>
      </c>
      <c r="AV57" s="237">
        <f t="shared" si="18"/>
        <v>7194.8</v>
      </c>
      <c r="AW57" s="237">
        <f t="shared" si="19"/>
        <v>1605</v>
      </c>
      <c r="AX57" s="237">
        <f t="shared" si="20"/>
        <v>-13299.1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4239.0100000000011</v>
      </c>
      <c r="M58" s="162">
        <f>MAX(AN28:AN58)</f>
        <v>4239.0100000000011</v>
      </c>
      <c r="N58" s="162">
        <f t="shared" si="11"/>
        <v>0</v>
      </c>
      <c r="O58" s="231">
        <f>E3+(E4*0.1)</f>
        <v>1.1000000000000001</v>
      </c>
      <c r="P58" s="162">
        <v>537.25</v>
      </c>
      <c r="Q58" s="232">
        <f>E5+(E6*0.1)</f>
        <v>1</v>
      </c>
      <c r="R58" s="162">
        <v>583.5</v>
      </c>
      <c r="S58" s="232">
        <f>E7+(E8*0.1)</f>
        <v>1</v>
      </c>
      <c r="T58" s="162">
        <v>626.4</v>
      </c>
      <c r="U58" s="233">
        <f>E9+(E10*0.5)+(E11*0.1)</f>
        <v>1</v>
      </c>
      <c r="V58" s="162">
        <v>501</v>
      </c>
      <c r="W58" s="233">
        <f>E12+(E13*0.5)+(E14*0.1)</f>
        <v>1.7</v>
      </c>
      <c r="X58" s="162">
        <v>501</v>
      </c>
      <c r="Y58" s="161">
        <f t="shared" si="12"/>
        <v>31</v>
      </c>
      <c r="Z58" s="162">
        <f t="shared" si="4"/>
        <v>3153.5749999999998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3153.5749999999998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4239.0100000000011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2954.71</v>
      </c>
      <c r="AU58" s="237">
        <f t="shared" si="17"/>
        <v>3804.5</v>
      </c>
      <c r="AV58" s="237">
        <f t="shared" si="18"/>
        <v>7821.2</v>
      </c>
      <c r="AW58" s="237">
        <f t="shared" si="19"/>
        <v>2106</v>
      </c>
      <c r="AX58" s="237">
        <f t="shared" si="20"/>
        <v>-12447.4</v>
      </c>
      <c r="AY58" s="133"/>
    </row>
    <row r="59" spans="3:62" x14ac:dyDescent="0.25">
      <c r="C59" s="196">
        <f>EDATE(C55,1)</f>
        <v>43466</v>
      </c>
      <c r="D59" s="197">
        <f>D44</f>
        <v>250000</v>
      </c>
      <c r="E59" s="197">
        <f>(G57&lt;0)*-G57</f>
        <v>0</v>
      </c>
      <c r="F59" s="197">
        <f>(G57&gt;0)*-G57</f>
        <v>-54217.380000000005</v>
      </c>
      <c r="G59" s="197">
        <f>AB564</f>
        <v>882.39500000000021</v>
      </c>
      <c r="H59" s="197">
        <f>D59+G59</f>
        <v>250882.39499999999</v>
      </c>
      <c r="I59" s="205">
        <f>G59/D44</f>
        <v>3.5295800000000009E-3</v>
      </c>
      <c r="J59" s="134"/>
      <c r="K59" s="229">
        <f t="shared" si="2"/>
        <v>42782</v>
      </c>
      <c r="L59" s="230">
        <f t="shared" si="3"/>
        <v>5717.4150000000009</v>
      </c>
      <c r="M59" s="162">
        <f>MAX(AN28:AN59)</f>
        <v>5717.4150000000009</v>
      </c>
      <c r="N59" s="162">
        <f t="shared" si="11"/>
        <v>0</v>
      </c>
      <c r="O59" s="231">
        <f>E3+(E4*0.1)</f>
        <v>1.1000000000000001</v>
      </c>
      <c r="P59" s="162">
        <v>39.549999999999997</v>
      </c>
      <c r="Q59" s="232">
        <f>E5+(E6*0.1)</f>
        <v>1</v>
      </c>
      <c r="R59" s="162">
        <v>-101.5</v>
      </c>
      <c r="S59" s="232">
        <f>E7+(E8*0.1)</f>
        <v>1</v>
      </c>
      <c r="T59" s="162">
        <v>-35</v>
      </c>
      <c r="U59" s="233">
        <f>E9+(E10*0.5)+(E11*0.1)</f>
        <v>1</v>
      </c>
      <c r="V59" s="162">
        <v>582</v>
      </c>
      <c r="W59" s="233">
        <f>E12+(E13*0.5)+(E14*0.1)</f>
        <v>1.7</v>
      </c>
      <c r="X59" s="162">
        <v>582</v>
      </c>
      <c r="Y59" s="161">
        <f t="shared" si="12"/>
        <v>32</v>
      </c>
      <c r="Z59" s="162">
        <f t="shared" si="4"/>
        <v>1478.405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1478.405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5717.4150000000009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2998.2150000000001</v>
      </c>
      <c r="AU59" s="237">
        <f t="shared" si="17"/>
        <v>3703</v>
      </c>
      <c r="AV59" s="237">
        <f t="shared" si="18"/>
        <v>7786.2</v>
      </c>
      <c r="AW59" s="237">
        <f t="shared" si="19"/>
        <v>2688</v>
      </c>
      <c r="AX59" s="237">
        <f t="shared" si="20"/>
        <v>-11458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250882.39499999999</v>
      </c>
      <c r="E60" s="197">
        <v>0</v>
      </c>
      <c r="F60" s="197">
        <v>0</v>
      </c>
      <c r="G60" s="197">
        <f>AB584</f>
        <v>6461.6600000000008</v>
      </c>
      <c r="H60" s="197">
        <f t="shared" ref="H60:H70" si="34">G60+H59</f>
        <v>257344.05499999999</v>
      </c>
      <c r="I60" s="205">
        <f t="shared" ref="I60:I70" si="35">G60/H59</f>
        <v>2.5755733079636779E-2</v>
      </c>
      <c r="J60" s="134"/>
      <c r="K60" s="229">
        <f t="shared" si="2"/>
        <v>42783</v>
      </c>
      <c r="L60" s="230">
        <f t="shared" si="3"/>
        <v>5258.5550000000012</v>
      </c>
      <c r="M60" s="162">
        <f>MAX(AN28:AN60)</f>
        <v>5717.4150000000009</v>
      </c>
      <c r="N60" s="162">
        <f t="shared" si="11"/>
        <v>-458.85999999999967</v>
      </c>
      <c r="O60" s="231">
        <f>E3+(E4*0.1)</f>
        <v>1.1000000000000001</v>
      </c>
      <c r="P60" s="162">
        <v>21.4</v>
      </c>
      <c r="Q60" s="232">
        <f>E5+(E6*0.1)</f>
        <v>1</v>
      </c>
      <c r="R60" s="162">
        <v>197</v>
      </c>
      <c r="S60" s="232">
        <f>E7+(E8*0.1)</f>
        <v>1</v>
      </c>
      <c r="T60" s="162">
        <v>481.6</v>
      </c>
      <c r="U60" s="233">
        <f>E9+(E10*0.5)+(E11*0.1)</f>
        <v>1</v>
      </c>
      <c r="V60" s="162">
        <v>-430</v>
      </c>
      <c r="W60" s="233">
        <f>E12+(E13*0.5)+(E14*0.1)</f>
        <v>1.7</v>
      </c>
      <c r="X60" s="162">
        <v>-430</v>
      </c>
      <c r="Y60" s="161">
        <f t="shared" si="12"/>
        <v>33</v>
      </c>
      <c r="Z60" s="162">
        <f t="shared" si="4"/>
        <v>-458.86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-458.86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5258.5550000000012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3021.7550000000001</v>
      </c>
      <c r="AU60" s="237">
        <f t="shared" si="17"/>
        <v>3900</v>
      </c>
      <c r="AV60" s="237">
        <f t="shared" si="18"/>
        <v>8267.7999999999993</v>
      </c>
      <c r="AW60" s="237">
        <f t="shared" si="19"/>
        <v>2258</v>
      </c>
      <c r="AX60" s="237">
        <f t="shared" si="20"/>
        <v>-12189</v>
      </c>
      <c r="AY60" s="133"/>
    </row>
    <row r="61" spans="3:62" x14ac:dyDescent="0.25">
      <c r="C61" s="196">
        <f t="shared" si="32"/>
        <v>43525</v>
      </c>
      <c r="D61" s="197">
        <f t="shared" si="33"/>
        <v>257344.05499999999</v>
      </c>
      <c r="E61" s="197">
        <v>0</v>
      </c>
      <c r="F61" s="197">
        <v>0</v>
      </c>
      <c r="G61" s="197">
        <f>AB605</f>
        <v>1499.1500000000015</v>
      </c>
      <c r="H61" s="197">
        <f t="shared" si="34"/>
        <v>258843.20499999999</v>
      </c>
      <c r="I61" s="205">
        <f t="shared" si="35"/>
        <v>5.8254697199047458E-3</v>
      </c>
      <c r="J61" s="134"/>
      <c r="K61" s="229">
        <f t="shared" si="2"/>
        <v>42786</v>
      </c>
      <c r="L61" s="230">
        <f t="shared" si="3"/>
        <v>5971.3550000000014</v>
      </c>
      <c r="M61" s="162">
        <f>MAX(AN28:AN61)</f>
        <v>5971.3550000000014</v>
      </c>
      <c r="N61" s="162">
        <f t="shared" si="11"/>
        <v>0</v>
      </c>
      <c r="O61" s="231">
        <f>E3+(E4*0.1)</f>
        <v>1.1000000000000001</v>
      </c>
      <c r="P61" s="162">
        <v>0</v>
      </c>
      <c r="Q61" s="232">
        <f>E5+(E6*0.1)</f>
        <v>1</v>
      </c>
      <c r="R61" s="162">
        <v>0</v>
      </c>
      <c r="S61" s="232">
        <f>E7+(E8*0.1)</f>
        <v>1</v>
      </c>
      <c r="T61" s="162">
        <v>0</v>
      </c>
      <c r="U61" s="233">
        <f>E9+(E10*0.5)+(E11*0.1)</f>
        <v>1</v>
      </c>
      <c r="V61" s="162">
        <v>264</v>
      </c>
      <c r="W61" s="233">
        <f>E12+(E13*0.5)+(E14*0.1)</f>
        <v>1.7</v>
      </c>
      <c r="X61" s="162">
        <v>264</v>
      </c>
      <c r="Y61" s="161">
        <f t="shared" si="12"/>
        <v>34</v>
      </c>
      <c r="Z61" s="162">
        <f t="shared" si="4"/>
        <v>712.8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712.8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5971.3550000000014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3021.7550000000001</v>
      </c>
      <c r="AU61" s="237">
        <f t="shared" si="17"/>
        <v>3900</v>
      </c>
      <c r="AV61" s="237">
        <f t="shared" si="18"/>
        <v>8267.7999999999993</v>
      </c>
      <c r="AW61" s="237">
        <f t="shared" si="19"/>
        <v>2522</v>
      </c>
      <c r="AX61" s="237">
        <f t="shared" si="20"/>
        <v>-11740.2</v>
      </c>
      <c r="AY61" s="133"/>
    </row>
    <row r="62" spans="3:62" x14ac:dyDescent="0.25">
      <c r="C62" s="196">
        <f t="shared" si="32"/>
        <v>43556</v>
      </c>
      <c r="D62" s="197">
        <f t="shared" si="33"/>
        <v>258843.20499999999</v>
      </c>
      <c r="E62" s="197">
        <v>0</v>
      </c>
      <c r="F62" s="197">
        <v>0</v>
      </c>
      <c r="G62" s="197">
        <f>AB626</f>
        <v>7225.3849999999984</v>
      </c>
      <c r="H62" s="197">
        <f t="shared" si="34"/>
        <v>266068.58999999997</v>
      </c>
      <c r="I62" s="205">
        <f t="shared" si="35"/>
        <v>2.7914138213518097E-2</v>
      </c>
      <c r="J62" s="134"/>
      <c r="K62" s="229">
        <f t="shared" si="2"/>
        <v>42787</v>
      </c>
      <c r="L62" s="230">
        <f t="shared" si="3"/>
        <v>7373.4800000000014</v>
      </c>
      <c r="M62" s="162">
        <f>MAX(AN28:AN62)</f>
        <v>7373.4800000000014</v>
      </c>
      <c r="N62" s="162">
        <f t="shared" si="11"/>
        <v>0</v>
      </c>
      <c r="O62" s="231">
        <f>E3+(E4*0.1)</f>
        <v>1.1000000000000001</v>
      </c>
      <c r="P62" s="162">
        <v>594.75</v>
      </c>
      <c r="Q62" s="232">
        <f>E5+(E6*0.1)</f>
        <v>1</v>
      </c>
      <c r="R62" s="162">
        <v>711</v>
      </c>
      <c r="S62" s="232">
        <f>E7+(E8*0.1)</f>
        <v>1</v>
      </c>
      <c r="T62" s="162">
        <v>520.20000000000005</v>
      </c>
      <c r="U62" s="233">
        <f>E9+(E10*0.5)+(E11*0.1)</f>
        <v>1</v>
      </c>
      <c r="V62" s="162">
        <v>-179</v>
      </c>
      <c r="W62" s="233">
        <f>E12+(E13*0.5)+(E14*0.1)</f>
        <v>1.7</v>
      </c>
      <c r="X62" s="162">
        <v>-179</v>
      </c>
      <c r="Y62" s="161">
        <f t="shared" si="12"/>
        <v>35</v>
      </c>
      <c r="Z62" s="162">
        <f t="shared" si="4"/>
        <v>1402.125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1402.125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7373.4800000000014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3675.98</v>
      </c>
      <c r="AU62" s="237">
        <f t="shared" si="17"/>
        <v>4611</v>
      </c>
      <c r="AV62" s="237">
        <f t="shared" si="18"/>
        <v>8788</v>
      </c>
      <c r="AW62" s="237">
        <f t="shared" si="19"/>
        <v>2343</v>
      </c>
      <c r="AX62" s="237">
        <f t="shared" si="20"/>
        <v>-12044.5</v>
      </c>
      <c r="AY62" s="133"/>
    </row>
    <row r="63" spans="3:62" x14ac:dyDescent="0.25">
      <c r="C63" s="196">
        <f t="shared" si="32"/>
        <v>43586</v>
      </c>
      <c r="D63" s="197">
        <f t="shared" si="33"/>
        <v>266068.58999999997</v>
      </c>
      <c r="E63" s="197">
        <v>0</v>
      </c>
      <c r="F63" s="197">
        <v>0</v>
      </c>
      <c r="G63" s="197">
        <f>AB649</f>
        <v>-30297.365000000005</v>
      </c>
      <c r="H63" s="197">
        <f t="shared" si="34"/>
        <v>235771.22499999998</v>
      </c>
      <c r="I63" s="205">
        <f t="shared" si="35"/>
        <v>-0.11387050609769461</v>
      </c>
      <c r="J63" s="134"/>
      <c r="K63" s="229">
        <f t="shared" si="2"/>
        <v>42788</v>
      </c>
      <c r="L63" s="230">
        <f t="shared" si="3"/>
        <v>7914.4800000000014</v>
      </c>
      <c r="M63" s="162">
        <f>MAX(AN28:AN63)</f>
        <v>7914.4800000000014</v>
      </c>
      <c r="N63" s="162">
        <f t="shared" si="11"/>
        <v>0</v>
      </c>
      <c r="O63" s="231">
        <f>E3+(E4*0.1)</f>
        <v>1.1000000000000001</v>
      </c>
      <c r="P63" s="162">
        <v>163</v>
      </c>
      <c r="Q63" s="232">
        <f>E5+(E6*0.1)</f>
        <v>1</v>
      </c>
      <c r="R63" s="162">
        <v>-128</v>
      </c>
      <c r="S63" s="232">
        <f>E7+(E8*0.1)</f>
        <v>1</v>
      </c>
      <c r="T63" s="162">
        <v>28</v>
      </c>
      <c r="U63" s="233">
        <f>E9+(E10*0.5)+(E11*0.1)</f>
        <v>1</v>
      </c>
      <c r="V63" s="162">
        <v>171</v>
      </c>
      <c r="W63" s="233">
        <f>E12+(E13*0.5)+(E14*0.1)</f>
        <v>1.7</v>
      </c>
      <c r="X63" s="162">
        <v>171</v>
      </c>
      <c r="Y63" s="161">
        <f t="shared" si="12"/>
        <v>36</v>
      </c>
      <c r="Z63" s="162">
        <f t="shared" si="4"/>
        <v>541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541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7914.4800000000014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3855.28</v>
      </c>
      <c r="AU63" s="237">
        <f t="shared" si="17"/>
        <v>4483</v>
      </c>
      <c r="AV63" s="237">
        <f t="shared" si="18"/>
        <v>8816</v>
      </c>
      <c r="AW63" s="237">
        <f t="shared" si="19"/>
        <v>2514</v>
      </c>
      <c r="AX63" s="237">
        <f t="shared" si="20"/>
        <v>-11753.8</v>
      </c>
      <c r="AY63" s="133"/>
    </row>
    <row r="64" spans="3:62" x14ac:dyDescent="0.25">
      <c r="C64" s="196">
        <f t="shared" si="32"/>
        <v>43617</v>
      </c>
      <c r="D64" s="197">
        <f t="shared" si="33"/>
        <v>235771.22499999998</v>
      </c>
      <c r="E64" s="197">
        <v>0</v>
      </c>
      <c r="F64" s="197">
        <v>0</v>
      </c>
      <c r="G64" s="197">
        <f>AB669</f>
        <v>13177.739999999998</v>
      </c>
      <c r="H64" s="197">
        <f t="shared" si="34"/>
        <v>248948.96499999997</v>
      </c>
      <c r="I64" s="205">
        <f t="shared" si="35"/>
        <v>5.5892062315916625E-2</v>
      </c>
      <c r="J64" s="134"/>
      <c r="K64" s="229">
        <f t="shared" si="2"/>
        <v>42789</v>
      </c>
      <c r="L64" s="230">
        <f t="shared" si="3"/>
        <v>10980.84</v>
      </c>
      <c r="M64" s="162">
        <f>MAX(AN28:AN64)</f>
        <v>10980.84</v>
      </c>
      <c r="N64" s="162">
        <f t="shared" si="11"/>
        <v>0</v>
      </c>
      <c r="O64" s="231">
        <f>E3+(E4*0.1)</f>
        <v>1.1000000000000001</v>
      </c>
      <c r="P64" s="162">
        <v>173.6</v>
      </c>
      <c r="Q64" s="232">
        <f>E5+(E6*0.1)</f>
        <v>1</v>
      </c>
      <c r="R64" s="162">
        <v>49.5</v>
      </c>
      <c r="S64" s="232">
        <f>E7+(E8*0.1)</f>
        <v>1</v>
      </c>
      <c r="T64" s="162">
        <v>-395.2</v>
      </c>
      <c r="U64" s="233">
        <f>E9+(E10*0.5)+(E11*0.1)</f>
        <v>1</v>
      </c>
      <c r="V64" s="162">
        <v>1193</v>
      </c>
      <c r="W64" s="233">
        <f>E12+(E13*0.5)+(E14*0.1)</f>
        <v>1.7</v>
      </c>
      <c r="X64" s="162">
        <v>1193</v>
      </c>
      <c r="Y64" s="161">
        <f t="shared" si="12"/>
        <v>37</v>
      </c>
      <c r="Z64" s="162">
        <f t="shared" si="4"/>
        <v>3066.3599999999997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3066.3599999999997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10980.84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4046.2400000000002</v>
      </c>
      <c r="AU64" s="237">
        <f t="shared" si="17"/>
        <v>4532.5</v>
      </c>
      <c r="AV64" s="237">
        <f t="shared" si="18"/>
        <v>8420.7999999999993</v>
      </c>
      <c r="AW64" s="237">
        <f t="shared" si="19"/>
        <v>3707</v>
      </c>
      <c r="AX64" s="237">
        <f t="shared" si="20"/>
        <v>-9725.6999999999989</v>
      </c>
      <c r="AY64" s="133"/>
    </row>
    <row r="65" spans="3:51" x14ac:dyDescent="0.25">
      <c r="C65" s="196">
        <f t="shared" si="32"/>
        <v>43647</v>
      </c>
      <c r="D65" s="197">
        <f t="shared" si="33"/>
        <v>248948.96499999997</v>
      </c>
      <c r="E65" s="197">
        <v>0</v>
      </c>
      <c r="F65" s="197">
        <v>0</v>
      </c>
      <c r="G65" s="197">
        <f>AB692</f>
        <v>13025.735000000001</v>
      </c>
      <c r="H65" s="197">
        <f t="shared" si="34"/>
        <v>261974.69999999995</v>
      </c>
      <c r="I65" s="205">
        <f t="shared" si="35"/>
        <v>5.2322912850832709E-2</v>
      </c>
      <c r="J65" s="134"/>
      <c r="K65" s="229">
        <f t="shared" si="2"/>
        <v>42790</v>
      </c>
      <c r="L65" s="230">
        <f t="shared" si="3"/>
        <v>13499.16</v>
      </c>
      <c r="M65" s="162">
        <f>MAX(AN28:AN65)</f>
        <v>13499.16</v>
      </c>
      <c r="N65" s="162">
        <f t="shared" si="11"/>
        <v>0</v>
      </c>
      <c r="O65" s="231">
        <f>E3+(E4*0.1)</f>
        <v>1.1000000000000001</v>
      </c>
      <c r="P65" s="162">
        <v>57.2</v>
      </c>
      <c r="Q65" s="232">
        <f>E5+(E6*0.1)</f>
        <v>1</v>
      </c>
      <c r="R65" s="162">
        <v>176.5</v>
      </c>
      <c r="S65" s="232">
        <f>E7+(E8*0.1)</f>
        <v>1</v>
      </c>
      <c r="T65" s="162">
        <v>218.8</v>
      </c>
      <c r="U65" s="233">
        <f>E9+(E10*0.5)+(E11*0.1)</f>
        <v>1</v>
      </c>
      <c r="V65" s="162">
        <v>763</v>
      </c>
      <c r="W65" s="233">
        <f>E12+(E13*0.5)+(E14*0.1)</f>
        <v>1.7</v>
      </c>
      <c r="X65" s="162">
        <v>763</v>
      </c>
      <c r="Y65" s="161">
        <f t="shared" si="12"/>
        <v>38</v>
      </c>
      <c r="Z65" s="162">
        <f t="shared" si="4"/>
        <v>2518.3199999999997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2518.3199999999997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13499.16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4109.16</v>
      </c>
      <c r="AU65" s="237">
        <f t="shared" si="17"/>
        <v>4709</v>
      </c>
      <c r="AV65" s="237">
        <f t="shared" si="18"/>
        <v>8639.5999999999985</v>
      </c>
      <c r="AW65" s="237">
        <f t="shared" si="19"/>
        <v>4470</v>
      </c>
      <c r="AX65" s="237">
        <f t="shared" si="20"/>
        <v>-8428.5999999999985</v>
      </c>
      <c r="AY65" s="133"/>
    </row>
    <row r="66" spans="3:51" x14ac:dyDescent="0.25">
      <c r="C66" s="196">
        <f t="shared" si="32"/>
        <v>43678</v>
      </c>
      <c r="D66" s="197">
        <f t="shared" si="33"/>
        <v>261974.69999999995</v>
      </c>
      <c r="E66" s="197">
        <v>0</v>
      </c>
      <c r="F66" s="197">
        <v>0</v>
      </c>
      <c r="G66" s="197">
        <f>AB714</f>
        <v>16606.364999999998</v>
      </c>
      <c r="H66" s="197">
        <f t="shared" si="34"/>
        <v>278581.06499999994</v>
      </c>
      <c r="I66" s="205">
        <f t="shared" si="35"/>
        <v>6.3389193689314283E-2</v>
      </c>
      <c r="J66" s="134"/>
      <c r="K66" s="229">
        <f t="shared" si="2"/>
        <v>42793</v>
      </c>
      <c r="L66" s="230">
        <f t="shared" si="3"/>
        <v>12651.3</v>
      </c>
      <c r="M66" s="162">
        <f>MAX(AN28:AN66)</f>
        <v>13499.16</v>
      </c>
      <c r="N66" s="162">
        <f t="shared" si="11"/>
        <v>-847.86000000000058</v>
      </c>
      <c r="O66" s="231">
        <f>E3+(E4*0.1)</f>
        <v>1.1000000000000001</v>
      </c>
      <c r="P66" s="162">
        <v>78.400000000000006</v>
      </c>
      <c r="Q66" s="232">
        <f>E5+(E6*0.1)</f>
        <v>1</v>
      </c>
      <c r="R66" s="162">
        <v>120.5</v>
      </c>
      <c r="S66" s="232">
        <f>E7+(E8*0.1)</f>
        <v>1</v>
      </c>
      <c r="T66" s="162">
        <v>84.8</v>
      </c>
      <c r="U66" s="233">
        <f>E9+(E10*0.5)+(E11*0.1)</f>
        <v>1</v>
      </c>
      <c r="V66" s="162">
        <v>-422</v>
      </c>
      <c r="W66" s="233">
        <f>E12+(E13*0.5)+(E14*0.1)</f>
        <v>1.7</v>
      </c>
      <c r="X66" s="162">
        <v>-422</v>
      </c>
      <c r="Y66" s="161">
        <f t="shared" si="12"/>
        <v>39</v>
      </c>
      <c r="Z66" s="162">
        <f t="shared" si="4"/>
        <v>-847.8599999999999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-847.8599999999999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12651.3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4195.3999999999996</v>
      </c>
      <c r="AU66" s="237">
        <f t="shared" si="17"/>
        <v>4829.5</v>
      </c>
      <c r="AV66" s="237">
        <f t="shared" si="18"/>
        <v>8724.3999999999978</v>
      </c>
      <c r="AW66" s="237">
        <f t="shared" si="19"/>
        <v>4048</v>
      </c>
      <c r="AX66" s="237">
        <f t="shared" si="20"/>
        <v>-9145.9999999999982</v>
      </c>
      <c r="AY66" s="133"/>
    </row>
    <row r="67" spans="3:51" x14ac:dyDescent="0.25">
      <c r="C67" s="196">
        <f t="shared" si="32"/>
        <v>43709</v>
      </c>
      <c r="D67" s="197">
        <f t="shared" si="33"/>
        <v>278581.06499999994</v>
      </c>
      <c r="E67" s="197">
        <v>0</v>
      </c>
      <c r="F67" s="197">
        <v>0</v>
      </c>
      <c r="G67" s="197">
        <f>AB735</f>
        <v>-13224.115000000002</v>
      </c>
      <c r="H67" s="197">
        <f t="shared" si="34"/>
        <v>265356.94999999995</v>
      </c>
      <c r="I67" s="205">
        <f t="shared" si="35"/>
        <v>-4.7469539970349403E-2</v>
      </c>
      <c r="J67" s="134"/>
      <c r="K67" s="229">
        <f t="shared" si="2"/>
        <v>42794</v>
      </c>
      <c r="L67" s="230">
        <f t="shared" si="3"/>
        <v>10639.3</v>
      </c>
      <c r="M67" s="162">
        <f>MAX(AN28:AN67)</f>
        <v>13499.16</v>
      </c>
      <c r="N67" s="162">
        <f t="shared" si="11"/>
        <v>-2859.8600000000006</v>
      </c>
      <c r="O67" s="231">
        <f>E3+(E4*0.1)</f>
        <v>1.1000000000000001</v>
      </c>
      <c r="P67" s="162">
        <v>-126</v>
      </c>
      <c r="Q67" s="232">
        <f>E5+(E6*0.1)</f>
        <v>1</v>
      </c>
      <c r="R67" s="162">
        <v>-305.5</v>
      </c>
      <c r="S67" s="232">
        <f>E7+(E8*0.1)</f>
        <v>1</v>
      </c>
      <c r="T67" s="162">
        <v>-344.8</v>
      </c>
      <c r="U67" s="233">
        <f>E9+(E10*0.5)+(E11*0.1)</f>
        <v>1</v>
      </c>
      <c r="V67" s="162">
        <v>-453</v>
      </c>
      <c r="W67" s="233">
        <f>E12+(E13*0.5)+(E14*0.1)</f>
        <v>1.7</v>
      </c>
      <c r="X67" s="162">
        <v>-453</v>
      </c>
      <c r="Y67" s="161">
        <f t="shared" si="12"/>
        <v>40</v>
      </c>
      <c r="Z67" s="162">
        <f t="shared" si="4"/>
        <v>-2012</v>
      </c>
      <c r="AA67" s="238">
        <v>42794</v>
      </c>
      <c r="AB67" s="129">
        <f>SUM(Z48:Z67)</f>
        <v>16085.024999999998</v>
      </c>
      <c r="AC67" s="128">
        <f>(AB67&gt;0)*1</f>
        <v>1</v>
      </c>
      <c r="AD67" s="128">
        <f>(AB67&lt;0)*1</f>
        <v>0</v>
      </c>
      <c r="AE67" s="129">
        <f>AB67*AC67</f>
        <v>16085.024999999998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-2012</v>
      </c>
      <c r="AJ67" s="234">
        <f t="shared" si="7"/>
        <v>0</v>
      </c>
      <c r="AK67" s="234">
        <f t="shared" si="8"/>
        <v>1</v>
      </c>
      <c r="AL67" s="129">
        <f t="shared" si="9"/>
        <v>16085.024999999998</v>
      </c>
      <c r="AM67" s="127">
        <v>42794</v>
      </c>
      <c r="AN67" s="129">
        <f t="shared" si="13"/>
        <v>10639.3</v>
      </c>
      <c r="AO67" s="129">
        <f t="shared" si="14"/>
        <v>16085.024999999998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4056.7999999999997</v>
      </c>
      <c r="AU67" s="237">
        <f t="shared" si="17"/>
        <v>4524</v>
      </c>
      <c r="AV67" s="237">
        <f t="shared" si="18"/>
        <v>8379.5999999999985</v>
      </c>
      <c r="AW67" s="237">
        <f t="shared" si="19"/>
        <v>3595</v>
      </c>
      <c r="AX67" s="237">
        <f t="shared" si="20"/>
        <v>-9916.0999999999985</v>
      </c>
      <c r="AY67" s="133"/>
    </row>
    <row r="68" spans="3:51" x14ac:dyDescent="0.25">
      <c r="C68" s="196">
        <f t="shared" si="32"/>
        <v>43739</v>
      </c>
      <c r="D68" s="197">
        <f t="shared" si="33"/>
        <v>265356.94999999995</v>
      </c>
      <c r="E68" s="197">
        <v>0</v>
      </c>
      <c r="F68" s="197">
        <v>0</v>
      </c>
      <c r="G68" s="197">
        <f>AB758</f>
        <v>-5566.9800000000023</v>
      </c>
      <c r="H68" s="197">
        <f t="shared" si="34"/>
        <v>259789.96999999994</v>
      </c>
      <c r="I68" s="205">
        <f t="shared" si="35"/>
        <v>-2.0979213093909932E-2</v>
      </c>
      <c r="J68" s="134"/>
      <c r="K68" s="229">
        <f t="shared" si="2"/>
        <v>42795</v>
      </c>
      <c r="L68" s="230">
        <f t="shared" si="3"/>
        <v>15469.205</v>
      </c>
      <c r="M68" s="162">
        <f>MAX(AN28:AN68)</f>
        <v>15469.205</v>
      </c>
      <c r="N68" s="162">
        <f t="shared" si="11"/>
        <v>0</v>
      </c>
      <c r="O68" s="231">
        <f>E3+(E4*0.1)</f>
        <v>1.1000000000000001</v>
      </c>
      <c r="P68" s="162">
        <v>1516.55</v>
      </c>
      <c r="Q68" s="232">
        <f>E5+(E6*0.1)</f>
        <v>1</v>
      </c>
      <c r="R68" s="162">
        <v>1616</v>
      </c>
      <c r="S68" s="232">
        <f>E7+(E8*0.1)</f>
        <v>1</v>
      </c>
      <c r="T68" s="162">
        <v>1213.5999999999999</v>
      </c>
      <c r="U68" s="233">
        <f>E9+(E10*0.5)+(E11*0.1)</f>
        <v>1</v>
      </c>
      <c r="V68" s="162">
        <v>123</v>
      </c>
      <c r="W68" s="233">
        <f>E12+(E13*0.5)+(E14*0.1)</f>
        <v>1.7</v>
      </c>
      <c r="X68" s="162">
        <v>123</v>
      </c>
      <c r="Y68" s="161">
        <f t="shared" si="12"/>
        <v>41</v>
      </c>
      <c r="Z68" s="162">
        <f t="shared" si="4"/>
        <v>4829.9050000000007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4829.9050000000007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15469.205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5725.0050000000001</v>
      </c>
      <c r="AU68" s="237">
        <f t="shared" si="17"/>
        <v>6140</v>
      </c>
      <c r="AV68" s="237">
        <f t="shared" si="18"/>
        <v>9593.1999999999989</v>
      </c>
      <c r="AW68" s="237">
        <f t="shared" si="19"/>
        <v>3718</v>
      </c>
      <c r="AX68" s="237">
        <f t="shared" si="20"/>
        <v>-9706.9999999999982</v>
      </c>
      <c r="AY68" s="133"/>
    </row>
    <row r="69" spans="3:51" x14ac:dyDescent="0.25">
      <c r="C69" s="196">
        <f t="shared" si="32"/>
        <v>43770</v>
      </c>
      <c r="D69" s="197">
        <f t="shared" si="33"/>
        <v>259789.96999999994</v>
      </c>
      <c r="E69" s="197">
        <v>0</v>
      </c>
      <c r="F69" s="197">
        <v>0</v>
      </c>
      <c r="G69" s="197">
        <f>AB779</f>
        <v>10541.4</v>
      </c>
      <c r="H69" s="197">
        <f t="shared" si="34"/>
        <v>270331.36999999994</v>
      </c>
      <c r="I69" s="205">
        <f t="shared" si="35"/>
        <v>4.0576624263053737E-2</v>
      </c>
      <c r="J69" s="134"/>
      <c r="K69" s="229">
        <f t="shared" si="2"/>
        <v>42796</v>
      </c>
      <c r="L69" s="230">
        <f t="shared" si="3"/>
        <v>10167.605</v>
      </c>
      <c r="M69" s="162">
        <f>MAX(AN28:AN69)</f>
        <v>15469.205</v>
      </c>
      <c r="N69" s="162">
        <f t="shared" si="11"/>
        <v>-5301.6</v>
      </c>
      <c r="O69" s="231">
        <f>E3+(E4*0.1)</f>
        <v>1.1000000000000001</v>
      </c>
      <c r="P69" s="162">
        <v>-550</v>
      </c>
      <c r="Q69" s="232">
        <f>E5+(E6*0.1)</f>
        <v>1</v>
      </c>
      <c r="R69" s="162">
        <v>-702</v>
      </c>
      <c r="S69" s="232">
        <f>E7+(E8*0.1)</f>
        <v>1</v>
      </c>
      <c r="T69" s="162">
        <v>-554.6</v>
      </c>
      <c r="U69" s="233">
        <f>E9+(E10*0.5)+(E11*0.1)</f>
        <v>1</v>
      </c>
      <c r="V69" s="162">
        <v>-1400</v>
      </c>
      <c r="W69" s="233">
        <f>E12+(E13*0.5)+(E14*0.1)</f>
        <v>1.7</v>
      </c>
      <c r="X69" s="162">
        <v>-1200</v>
      </c>
      <c r="Y69" s="161">
        <f t="shared" si="12"/>
        <v>42</v>
      </c>
      <c r="Z69" s="162">
        <f t="shared" si="4"/>
        <v>-5301.6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-5301.6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10167.605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5120.0050000000001</v>
      </c>
      <c r="AU69" s="237">
        <f t="shared" si="17"/>
        <v>5438</v>
      </c>
      <c r="AV69" s="237">
        <f t="shared" si="18"/>
        <v>9038.5999999999985</v>
      </c>
      <c r="AW69" s="237">
        <f t="shared" si="19"/>
        <v>2318</v>
      </c>
      <c r="AX69" s="237">
        <f t="shared" si="20"/>
        <v>-11746.999999999998</v>
      </c>
      <c r="AY69" s="133"/>
    </row>
    <row r="70" spans="3:51" x14ac:dyDescent="0.25">
      <c r="C70" s="196">
        <f t="shared" si="32"/>
        <v>43800</v>
      </c>
      <c r="D70" s="197">
        <f t="shared" si="33"/>
        <v>270331.36999999994</v>
      </c>
      <c r="E70" s="197">
        <v>0</v>
      </c>
      <c r="F70" s="197">
        <v>0</v>
      </c>
      <c r="G70" s="197">
        <f>AB800</f>
        <v>25360.45</v>
      </c>
      <c r="H70" s="197">
        <f t="shared" si="34"/>
        <v>295691.81999999995</v>
      </c>
      <c r="I70" s="205">
        <f t="shared" si="35"/>
        <v>9.3812456911678457E-2</v>
      </c>
      <c r="J70" s="134"/>
      <c r="K70" s="229">
        <f t="shared" si="2"/>
        <v>42797</v>
      </c>
      <c r="L70" s="230">
        <f t="shared" si="3"/>
        <v>10654.975</v>
      </c>
      <c r="M70" s="162">
        <f>MAX(AN28:AN70)</f>
        <v>15469.205</v>
      </c>
      <c r="N70" s="162">
        <f t="shared" si="11"/>
        <v>-4814.2299999999996</v>
      </c>
      <c r="O70" s="231">
        <f>E3+(E4*0.1)</f>
        <v>1.1000000000000001</v>
      </c>
      <c r="P70" s="162">
        <v>13.7</v>
      </c>
      <c r="Q70" s="232">
        <f>E5+(E6*0.1)</f>
        <v>1</v>
      </c>
      <c r="R70" s="162">
        <v>60</v>
      </c>
      <c r="S70" s="232">
        <f>E7+(E8*0.1)</f>
        <v>1</v>
      </c>
      <c r="T70" s="162">
        <v>204.4</v>
      </c>
      <c r="U70" s="233">
        <f>E9+(E10*0.5)+(E11*0.1)</f>
        <v>1</v>
      </c>
      <c r="V70" s="162">
        <v>77</v>
      </c>
      <c r="W70" s="233">
        <f>E12+(E13*0.5)+(E14*0.1)</f>
        <v>1.7</v>
      </c>
      <c r="X70" s="162">
        <v>77</v>
      </c>
      <c r="Y70" s="161">
        <f t="shared" si="12"/>
        <v>43</v>
      </c>
      <c r="Z70" s="162">
        <f t="shared" si="4"/>
        <v>487.37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487.37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10654.975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5135.0749999999998</v>
      </c>
      <c r="AU70" s="237">
        <f t="shared" si="17"/>
        <v>5498</v>
      </c>
      <c r="AV70" s="237">
        <f t="shared" si="18"/>
        <v>9242.9999999999982</v>
      </c>
      <c r="AW70" s="237">
        <f t="shared" si="19"/>
        <v>2395</v>
      </c>
      <c r="AX70" s="237">
        <f t="shared" si="20"/>
        <v>-11616.099999999999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7237.2400000000007</v>
      </c>
      <c r="M71" s="162">
        <f>MAX(AN28:AN71)</f>
        <v>15469.205</v>
      </c>
      <c r="N71" s="162">
        <f t="shared" si="11"/>
        <v>-8231.9650000000001</v>
      </c>
      <c r="O71" s="231">
        <f>E3+(E4*0.1)</f>
        <v>1.1000000000000001</v>
      </c>
      <c r="P71" s="162">
        <v>-256.85000000000002</v>
      </c>
      <c r="Q71" s="232">
        <f>E5+(E6*0.1)</f>
        <v>1</v>
      </c>
      <c r="R71" s="162">
        <v>-390.5</v>
      </c>
      <c r="S71" s="232">
        <f>E7+(E8*0.1)</f>
        <v>1</v>
      </c>
      <c r="T71" s="162">
        <v>-263.39999999999998</v>
      </c>
      <c r="U71" s="233">
        <f>E9+(E10*0.5)+(E11*0.1)</f>
        <v>1</v>
      </c>
      <c r="V71" s="162">
        <v>-919</v>
      </c>
      <c r="W71" s="233">
        <f>E12+(E13*0.5)+(E14*0.1)</f>
        <v>1.7</v>
      </c>
      <c r="X71" s="162">
        <v>-919</v>
      </c>
      <c r="Y71" s="161">
        <f t="shared" si="12"/>
        <v>44</v>
      </c>
      <c r="Z71" s="162">
        <f t="shared" si="4"/>
        <v>-3417.7349999999997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-3417.7349999999997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7237.2400000000007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4852.54</v>
      </c>
      <c r="AU71" s="237">
        <f t="shared" si="17"/>
        <v>5107.5</v>
      </c>
      <c r="AV71" s="237">
        <f t="shared" si="18"/>
        <v>8979.5999999999985</v>
      </c>
      <c r="AW71" s="237">
        <f t="shared" si="19"/>
        <v>1476</v>
      </c>
      <c r="AX71" s="237">
        <f t="shared" si="20"/>
        <v>-13178.399999999998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45691.819999999992</v>
      </c>
      <c r="H72" s="198"/>
      <c r="I72" s="207">
        <f>G72/D59</f>
        <v>0.18276727999999998</v>
      </c>
      <c r="J72" s="136"/>
      <c r="K72" s="229">
        <f t="shared" si="2"/>
        <v>42801</v>
      </c>
      <c r="L72" s="230">
        <f t="shared" si="3"/>
        <v>3889.7500000000009</v>
      </c>
      <c r="M72" s="162">
        <f>MAX(AN28:AN72)</f>
        <v>15469.205</v>
      </c>
      <c r="N72" s="162">
        <f t="shared" si="11"/>
        <v>-11579.454999999998</v>
      </c>
      <c r="O72" s="231">
        <f>E3+(E4*0.1)</f>
        <v>1.1000000000000001</v>
      </c>
      <c r="P72" s="162">
        <v>-147.9</v>
      </c>
      <c r="Q72" s="232">
        <f>E5+(E6*0.1)</f>
        <v>1</v>
      </c>
      <c r="R72" s="162">
        <v>-346</v>
      </c>
      <c r="S72" s="232">
        <f>E7+(E8*0.1)</f>
        <v>1</v>
      </c>
      <c r="T72" s="162">
        <v>-180.6</v>
      </c>
      <c r="U72" s="233">
        <f>E9+(E10*0.5)+(E11*0.1)</f>
        <v>1</v>
      </c>
      <c r="V72" s="162">
        <v>-1016</v>
      </c>
      <c r="W72" s="233">
        <f>E12+(E13*0.5)+(E14*0.1)</f>
        <v>1.7</v>
      </c>
      <c r="X72" s="162">
        <v>-966</v>
      </c>
      <c r="Y72" s="161">
        <f t="shared" si="12"/>
        <v>45</v>
      </c>
      <c r="Z72" s="162">
        <f t="shared" si="4"/>
        <v>-3347.49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-3347.49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3889.7500000000009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4689.8500000000004</v>
      </c>
      <c r="AU72" s="237">
        <f t="shared" si="17"/>
        <v>4761.5</v>
      </c>
      <c r="AV72" s="237">
        <f t="shared" si="18"/>
        <v>8798.9999999999982</v>
      </c>
      <c r="AW72" s="237">
        <f t="shared" si="19"/>
        <v>460</v>
      </c>
      <c r="AX72" s="237">
        <f t="shared" si="20"/>
        <v>-14820.599999999999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2882.1850000000009</v>
      </c>
      <c r="M73" s="162">
        <f>MAX(AN28:AN73)</f>
        <v>15469.205</v>
      </c>
      <c r="N73" s="162">
        <f t="shared" si="11"/>
        <v>-12587.019999999999</v>
      </c>
      <c r="O73" s="231">
        <f>E3+(E4*0.1)</f>
        <v>1.1000000000000001</v>
      </c>
      <c r="P73" s="162">
        <v>-345.15</v>
      </c>
      <c r="Q73" s="232">
        <f>E5+(E6*0.1)</f>
        <v>1</v>
      </c>
      <c r="R73" s="162">
        <v>-270.5</v>
      </c>
      <c r="S73" s="232">
        <f>E7+(E8*0.1)</f>
        <v>1</v>
      </c>
      <c r="T73" s="162">
        <v>170.4</v>
      </c>
      <c r="U73" s="233">
        <f>E9+(E10*0.5)+(E11*0.1)</f>
        <v>1</v>
      </c>
      <c r="V73" s="162">
        <v>754</v>
      </c>
      <c r="W73" s="233">
        <f>E12+(E13*0.5)+(E14*0.1)</f>
        <v>1.7</v>
      </c>
      <c r="X73" s="162">
        <v>-754</v>
      </c>
      <c r="Y73" s="161">
        <f t="shared" si="12"/>
        <v>46</v>
      </c>
      <c r="Z73" s="162">
        <f t="shared" si="4"/>
        <v>-1007.5649999999999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-1007.5649999999999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2882.1850000000009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4310.1850000000004</v>
      </c>
      <c r="AU73" s="237">
        <f t="shared" si="17"/>
        <v>4491</v>
      </c>
      <c r="AV73" s="237">
        <f t="shared" si="18"/>
        <v>8969.3999999999978</v>
      </c>
      <c r="AW73" s="237">
        <f t="shared" si="19"/>
        <v>1214</v>
      </c>
      <c r="AX73" s="237">
        <f t="shared" si="20"/>
        <v>-16102.399999999998</v>
      </c>
      <c r="AY73" s="133"/>
    </row>
    <row r="74" spans="3:51" x14ac:dyDescent="0.25">
      <c r="C74" s="196">
        <f>EDATE(C70,1)</f>
        <v>43831</v>
      </c>
      <c r="D74" s="197">
        <f>D59</f>
        <v>250000</v>
      </c>
      <c r="E74" s="197">
        <f>(G72&lt;0)*-G72</f>
        <v>0</v>
      </c>
      <c r="F74" s="197">
        <f>(G72&gt;0)*-G72</f>
        <v>-45691.819999999992</v>
      </c>
      <c r="G74" s="197">
        <f>AB822</f>
        <v>18530.550000000003</v>
      </c>
      <c r="H74" s="197">
        <f>D74+G74</f>
        <v>268530.55</v>
      </c>
      <c r="I74" s="205">
        <f>G74/D59</f>
        <v>7.4122200000000013E-2</v>
      </c>
      <c r="J74" s="134"/>
      <c r="K74" s="229">
        <f t="shared" si="2"/>
        <v>42803</v>
      </c>
      <c r="L74" s="230">
        <f t="shared" si="3"/>
        <v>2484.1150000000007</v>
      </c>
      <c r="M74" s="162">
        <f>MAX(AN28:AN74)</f>
        <v>15469.205</v>
      </c>
      <c r="N74" s="162">
        <f t="shared" si="11"/>
        <v>-12985.09</v>
      </c>
      <c r="O74" s="231">
        <f>E3+(E4*0.1)</f>
        <v>1.1000000000000001</v>
      </c>
      <c r="P74" s="162">
        <v>12.3</v>
      </c>
      <c r="Q74" s="232">
        <f>E5+(E6*0.1)</f>
        <v>1</v>
      </c>
      <c r="R74" s="162">
        <v>94.5</v>
      </c>
      <c r="S74" s="232">
        <f>E7+(E8*0.1)</f>
        <v>1</v>
      </c>
      <c r="T74" s="162">
        <v>79.400000000000006</v>
      </c>
      <c r="U74" s="233">
        <f>E9+(E10*0.5)+(E11*0.1)</f>
        <v>1</v>
      </c>
      <c r="V74" s="162">
        <v>715</v>
      </c>
      <c r="W74" s="233">
        <f>E12+(E13*0.5)+(E14*0.1)</f>
        <v>1.7</v>
      </c>
      <c r="X74" s="162">
        <v>-765</v>
      </c>
      <c r="Y74" s="161">
        <f t="shared" si="12"/>
        <v>47</v>
      </c>
      <c r="Z74" s="162">
        <f t="shared" si="4"/>
        <v>-398.06999999999994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0</v>
      </c>
      <c r="AI74" s="129">
        <f t="shared" si="6"/>
        <v>-398.06999999999994</v>
      </c>
      <c r="AJ74" s="234">
        <f t="shared" si="7"/>
        <v>0</v>
      </c>
      <c r="AK74" s="234">
        <f t="shared" si="8"/>
        <v>1</v>
      </c>
      <c r="AL74" s="129">
        <f t="shared" si="9"/>
        <v>0</v>
      </c>
      <c r="AM74" s="127">
        <v>42803</v>
      </c>
      <c r="AN74" s="129">
        <f t="shared" si="13"/>
        <v>2484.1150000000007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4323.7150000000001</v>
      </c>
      <c r="AU74" s="237">
        <f t="shared" si="17"/>
        <v>4585.5</v>
      </c>
      <c r="AV74" s="237">
        <f t="shared" si="18"/>
        <v>9048.7999999999975</v>
      </c>
      <c r="AW74" s="237">
        <f t="shared" si="19"/>
        <v>1929</v>
      </c>
      <c r="AX74" s="237">
        <f t="shared" si="20"/>
        <v>-17402.899999999998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268530.55</v>
      </c>
      <c r="E75" s="197">
        <v>0</v>
      </c>
      <c r="F75" s="197">
        <v>0</v>
      </c>
      <c r="G75" s="197">
        <f>AB842</f>
        <v>20167.744999999999</v>
      </c>
      <c r="H75" s="197">
        <f t="shared" ref="H75:H85" si="38">G75+H74</f>
        <v>288698.29499999998</v>
      </c>
      <c r="I75" s="205">
        <f t="shared" ref="I75:I85" si="39">G75/H74</f>
        <v>7.5104098956338489E-2</v>
      </c>
      <c r="J75" s="134"/>
      <c r="K75" s="229">
        <f t="shared" si="2"/>
        <v>42804</v>
      </c>
      <c r="L75" s="230">
        <f t="shared" si="3"/>
        <v>2552.4600000000009</v>
      </c>
      <c r="M75" s="162">
        <f>MAX(AN28:AN75)</f>
        <v>15469.205</v>
      </c>
      <c r="N75" s="162">
        <f t="shared" si="11"/>
        <v>-12916.744999999999</v>
      </c>
      <c r="O75" s="231">
        <f>E3+(E4*0.1)</f>
        <v>1.1000000000000001</v>
      </c>
      <c r="P75" s="162">
        <v>223.95</v>
      </c>
      <c r="Q75" s="232">
        <f>E5+(E6*0.1)</f>
        <v>1</v>
      </c>
      <c r="R75" s="162">
        <v>386.5</v>
      </c>
      <c r="S75" s="232">
        <f>E7+(E8*0.1)</f>
        <v>1</v>
      </c>
      <c r="T75" s="162">
        <v>442.6</v>
      </c>
      <c r="U75" s="233">
        <f>E9+(E10*0.5)+(E11*0.1)</f>
        <v>1</v>
      </c>
      <c r="V75" s="162">
        <v>-373</v>
      </c>
      <c r="W75" s="233">
        <f>E12+(E13*0.5)+(E14*0.1)</f>
        <v>1.7</v>
      </c>
      <c r="X75" s="162">
        <v>-373</v>
      </c>
      <c r="Y75" s="161">
        <f t="shared" si="12"/>
        <v>48</v>
      </c>
      <c r="Z75" s="162">
        <f t="shared" si="4"/>
        <v>68.345000000000141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68.345000000000141</v>
      </c>
      <c r="AI75" s="129">
        <f t="shared" si="6"/>
        <v>0</v>
      </c>
      <c r="AJ75" s="234">
        <f t="shared" si="7"/>
        <v>1</v>
      </c>
      <c r="AK75" s="234">
        <f t="shared" si="8"/>
        <v>0</v>
      </c>
      <c r="AL75" s="129">
        <f t="shared" si="9"/>
        <v>0</v>
      </c>
      <c r="AM75" s="127">
        <v>42804</v>
      </c>
      <c r="AN75" s="129">
        <f t="shared" si="13"/>
        <v>2552.4600000000009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4570.0600000000004</v>
      </c>
      <c r="AU75" s="237">
        <f t="shared" si="17"/>
        <v>4972</v>
      </c>
      <c r="AV75" s="237">
        <f t="shared" si="18"/>
        <v>9491.3999999999978</v>
      </c>
      <c r="AW75" s="237">
        <f t="shared" si="19"/>
        <v>1556</v>
      </c>
      <c r="AX75" s="237">
        <f t="shared" si="20"/>
        <v>-18036.999999999996</v>
      </c>
      <c r="AY75" s="133"/>
    </row>
    <row r="76" spans="3:51" x14ac:dyDescent="0.25">
      <c r="C76" s="196">
        <f t="shared" si="36"/>
        <v>43891</v>
      </c>
      <c r="D76" s="197">
        <f t="shared" si="37"/>
        <v>288698.29499999998</v>
      </c>
      <c r="E76" s="197">
        <v>0</v>
      </c>
      <c r="F76" s="197">
        <v>0</v>
      </c>
      <c r="G76" s="197">
        <f>AB864</f>
        <v>69012.434999999969</v>
      </c>
      <c r="H76" s="197">
        <f t="shared" si="38"/>
        <v>357710.73</v>
      </c>
      <c r="I76" s="205">
        <f t="shared" si="39"/>
        <v>0.2390469088153083</v>
      </c>
      <c r="J76" s="134"/>
      <c r="K76" s="229">
        <f t="shared" si="2"/>
        <v>42807</v>
      </c>
      <c r="L76" s="230">
        <f t="shared" si="3"/>
        <v>2810.4100000000008</v>
      </c>
      <c r="M76" s="162">
        <f>MAX(AN28:AN76)</f>
        <v>15469.205</v>
      </c>
      <c r="N76" s="162">
        <f t="shared" si="11"/>
        <v>-12658.794999999998</v>
      </c>
      <c r="O76" s="231">
        <f>E3+(E4*0.1)</f>
        <v>1.1000000000000001</v>
      </c>
      <c r="P76" s="162">
        <v>-107.5</v>
      </c>
      <c r="Q76" s="232">
        <f>E5+(E6*0.1)</f>
        <v>1</v>
      </c>
      <c r="R76" s="162">
        <v>43.5</v>
      </c>
      <c r="S76" s="232">
        <f>E7+(E8*0.1)</f>
        <v>1</v>
      </c>
      <c r="T76" s="162">
        <v>173.4</v>
      </c>
      <c r="U76" s="233">
        <f>E9+(E10*0.5)+(E11*0.1)</f>
        <v>1</v>
      </c>
      <c r="V76" s="162">
        <v>59</v>
      </c>
      <c r="W76" s="233">
        <f>E12+(E13*0.5)+(E14*0.1)</f>
        <v>1.7</v>
      </c>
      <c r="X76" s="162">
        <v>59</v>
      </c>
      <c r="Y76" s="161">
        <f t="shared" si="12"/>
        <v>49</v>
      </c>
      <c r="Z76" s="162">
        <f t="shared" si="4"/>
        <v>257.95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257.95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2810.4100000000008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4451.8100000000004</v>
      </c>
      <c r="AU76" s="237">
        <f t="shared" si="17"/>
        <v>5015.5</v>
      </c>
      <c r="AV76" s="237">
        <f t="shared" si="18"/>
        <v>9664.7999999999975</v>
      </c>
      <c r="AW76" s="237">
        <f t="shared" si="19"/>
        <v>1615</v>
      </c>
      <c r="AX76" s="237">
        <f t="shared" si="20"/>
        <v>-17936.699999999997</v>
      </c>
      <c r="AY76" s="133"/>
    </row>
    <row r="77" spans="3:51" x14ac:dyDescent="0.25">
      <c r="C77" s="196">
        <f t="shared" si="36"/>
        <v>43922</v>
      </c>
      <c r="D77" s="197">
        <f t="shared" si="37"/>
        <v>357710.73</v>
      </c>
      <c r="E77" s="197">
        <v>0</v>
      </c>
      <c r="F77" s="197">
        <v>0</v>
      </c>
      <c r="G77" s="197">
        <f>AB885</f>
        <v>32096.010000000006</v>
      </c>
      <c r="H77" s="197">
        <f t="shared" si="38"/>
        <v>389806.74</v>
      </c>
      <c r="I77" s="205">
        <f t="shared" si="39"/>
        <v>8.972615945850998E-2</v>
      </c>
      <c r="J77" s="134"/>
      <c r="K77" s="229">
        <f t="shared" si="2"/>
        <v>42808</v>
      </c>
      <c r="L77" s="230">
        <f t="shared" si="3"/>
        <v>3444.3050000000007</v>
      </c>
      <c r="M77" s="162">
        <f>MAX(AN28:AN77)</f>
        <v>15469.205</v>
      </c>
      <c r="N77" s="162">
        <f t="shared" si="11"/>
        <v>-12024.9</v>
      </c>
      <c r="O77" s="231">
        <f>E3+(E4*0.1)</f>
        <v>1.1000000000000001</v>
      </c>
      <c r="P77" s="162">
        <v>-220.55</v>
      </c>
      <c r="Q77" s="232">
        <f>E5+(E6*0.1)</f>
        <v>1</v>
      </c>
      <c r="R77" s="162">
        <v>-401</v>
      </c>
      <c r="S77" s="232">
        <f>E7+(E8*0.1)</f>
        <v>1</v>
      </c>
      <c r="T77" s="162">
        <v>-248</v>
      </c>
      <c r="U77" s="233">
        <f>E9+(E10*0.5)+(E11*0.1)</f>
        <v>1</v>
      </c>
      <c r="V77" s="162">
        <v>565</v>
      </c>
      <c r="W77" s="233">
        <f>E12+(E13*0.5)+(E14*0.1)</f>
        <v>1.7</v>
      </c>
      <c r="X77" s="162">
        <v>565</v>
      </c>
      <c r="Y77" s="161">
        <f t="shared" si="12"/>
        <v>50</v>
      </c>
      <c r="Z77" s="162">
        <f t="shared" si="4"/>
        <v>633.89499999999998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633.89499999999998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3444.3050000000007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4209.2049999999999</v>
      </c>
      <c r="AU77" s="237">
        <f t="shared" si="17"/>
        <v>4614.5</v>
      </c>
      <c r="AV77" s="237">
        <f t="shared" si="18"/>
        <v>9416.7999999999975</v>
      </c>
      <c r="AW77" s="237">
        <f t="shared" si="19"/>
        <v>2180</v>
      </c>
      <c r="AX77" s="237">
        <f t="shared" si="20"/>
        <v>-16976.199999999997</v>
      </c>
      <c r="AY77" s="133"/>
    </row>
    <row r="78" spans="3:51" x14ac:dyDescent="0.25">
      <c r="C78" s="196">
        <f t="shared" si="36"/>
        <v>43952</v>
      </c>
      <c r="D78" s="197">
        <f t="shared" si="37"/>
        <v>389806.74</v>
      </c>
      <c r="E78" s="197">
        <v>0</v>
      </c>
      <c r="F78" s="197">
        <v>0</v>
      </c>
      <c r="G78" s="197">
        <f>AB906</f>
        <v>14816.545000000002</v>
      </c>
      <c r="H78" s="197">
        <f t="shared" si="38"/>
        <v>404623.28499999997</v>
      </c>
      <c r="I78" s="205">
        <f t="shared" si="39"/>
        <v>3.8009976430884704E-2</v>
      </c>
      <c r="J78" s="134"/>
      <c r="K78" s="229">
        <f t="shared" si="2"/>
        <v>42809</v>
      </c>
      <c r="L78" s="230">
        <f t="shared" si="3"/>
        <v>2296.4200000000005</v>
      </c>
      <c r="M78" s="162">
        <f>MAX(AN28:AN78)</f>
        <v>15469.205</v>
      </c>
      <c r="N78" s="162">
        <f t="shared" si="11"/>
        <v>-13172.785</v>
      </c>
      <c r="O78" s="231">
        <f>E3+(E4*0.1)</f>
        <v>1.1000000000000001</v>
      </c>
      <c r="P78" s="162">
        <v>563.65</v>
      </c>
      <c r="Q78" s="232">
        <f>E5+(E6*0.1)</f>
        <v>1</v>
      </c>
      <c r="R78" s="162">
        <v>990.5</v>
      </c>
      <c r="S78" s="232">
        <f>E7+(E8*0.1)</f>
        <v>1</v>
      </c>
      <c r="T78" s="162">
        <v>681.6</v>
      </c>
      <c r="U78" s="233">
        <f>E9+(E10*0.5)+(E11*0.1)</f>
        <v>1</v>
      </c>
      <c r="V78" s="162">
        <v>-1400</v>
      </c>
      <c r="W78" s="233">
        <f>E12+(E13*0.5)+(E14*0.1)</f>
        <v>1.7</v>
      </c>
      <c r="X78" s="162">
        <v>-1200</v>
      </c>
      <c r="Y78" s="161">
        <f t="shared" si="12"/>
        <v>51</v>
      </c>
      <c r="Z78" s="162">
        <f t="shared" si="4"/>
        <v>-1147.8850000000002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-1147.8850000000002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2296.4200000000005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4829.22</v>
      </c>
      <c r="AU78" s="237">
        <f t="shared" si="17"/>
        <v>5605</v>
      </c>
      <c r="AV78" s="237">
        <f t="shared" si="18"/>
        <v>10098.399999999998</v>
      </c>
      <c r="AW78" s="237">
        <f t="shared" si="19"/>
        <v>780</v>
      </c>
      <c r="AX78" s="237">
        <f t="shared" si="20"/>
        <v>-19016.199999999997</v>
      </c>
      <c r="AY78" s="133"/>
    </row>
    <row r="79" spans="3:51" x14ac:dyDescent="0.25">
      <c r="C79" s="196">
        <f t="shared" si="36"/>
        <v>43983</v>
      </c>
      <c r="D79" s="197">
        <f t="shared" si="37"/>
        <v>404623.28499999997</v>
      </c>
      <c r="E79" s="197">
        <v>0</v>
      </c>
      <c r="F79" s="197">
        <v>0</v>
      </c>
      <c r="G79" s="197">
        <f>AB928</f>
        <v>25751.879999999997</v>
      </c>
      <c r="H79" s="197">
        <f t="shared" si="38"/>
        <v>430375.16499999998</v>
      </c>
      <c r="I79" s="205">
        <f t="shared" si="39"/>
        <v>6.3644088105310095E-2</v>
      </c>
      <c r="J79" s="134"/>
      <c r="K79" s="229">
        <f t="shared" si="2"/>
        <v>42810</v>
      </c>
      <c r="L79" s="230">
        <f t="shared" si="3"/>
        <v>-1506.5049999999997</v>
      </c>
      <c r="M79" s="162">
        <f>MAX(AN28:AN79)</f>
        <v>15469.205</v>
      </c>
      <c r="N79" s="162">
        <f t="shared" si="11"/>
        <v>-16975.71</v>
      </c>
      <c r="O79" s="231">
        <f>E3+(E4*0.1)</f>
        <v>1.1000000000000001</v>
      </c>
      <c r="P79" s="162">
        <v>-77.75</v>
      </c>
      <c r="Q79" s="232">
        <f>E5+(E6*0.1)</f>
        <v>1</v>
      </c>
      <c r="R79" s="162">
        <v>-194</v>
      </c>
      <c r="S79" s="232">
        <f>E7+(E8*0.1)</f>
        <v>1</v>
      </c>
      <c r="T79" s="162">
        <v>-83.4</v>
      </c>
      <c r="U79" s="233">
        <f>E9+(E10*0.5)+(E11*0.1)</f>
        <v>1</v>
      </c>
      <c r="V79" s="162">
        <v>-1400</v>
      </c>
      <c r="W79" s="233">
        <f>E12+(E13*0.5)+(E14*0.1)</f>
        <v>1.7</v>
      </c>
      <c r="X79" s="162">
        <v>-1200</v>
      </c>
      <c r="Y79" s="161">
        <f t="shared" si="12"/>
        <v>52</v>
      </c>
      <c r="Z79" s="162">
        <f t="shared" si="4"/>
        <v>-3802.9250000000002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-3802.9250000000002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-1506.5049999999997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4743.6950000000006</v>
      </c>
      <c r="AU79" s="237">
        <f t="shared" si="17"/>
        <v>5411</v>
      </c>
      <c r="AV79" s="237">
        <f t="shared" si="18"/>
        <v>10014.999999999998</v>
      </c>
      <c r="AW79" s="237">
        <f t="shared" si="19"/>
        <v>-620</v>
      </c>
      <c r="AX79" s="237">
        <f t="shared" si="20"/>
        <v>-21056.199999999997</v>
      </c>
      <c r="AY79" s="133"/>
    </row>
    <row r="80" spans="3:51" x14ac:dyDescent="0.25">
      <c r="C80" s="196">
        <f t="shared" si="36"/>
        <v>44013</v>
      </c>
      <c r="D80" s="197">
        <f t="shared" si="37"/>
        <v>430375.16499999998</v>
      </c>
      <c r="E80" s="197">
        <v>0</v>
      </c>
      <c r="F80" s="197">
        <v>0</v>
      </c>
      <c r="G80" s="197">
        <f>AB951</f>
        <v>61935.189999999988</v>
      </c>
      <c r="H80" s="197">
        <f t="shared" si="38"/>
        <v>492310.35499999998</v>
      </c>
      <c r="I80" s="205">
        <f t="shared" si="39"/>
        <v>0.14390976765585436</v>
      </c>
      <c r="J80" s="134"/>
      <c r="K80" s="229">
        <f t="shared" si="2"/>
        <v>42811</v>
      </c>
      <c r="L80" s="230">
        <f t="shared" si="3"/>
        <v>-2654.4199999999996</v>
      </c>
      <c r="M80" s="162">
        <f>MAX(AN28:AN80)</f>
        <v>15469.205</v>
      </c>
      <c r="N80" s="162">
        <f t="shared" si="11"/>
        <v>-18123.625</v>
      </c>
      <c r="O80" s="231">
        <f>E3+(E4*0.1)</f>
        <v>1.1000000000000001</v>
      </c>
      <c r="P80" s="162">
        <v>-99.65</v>
      </c>
      <c r="Q80" s="232">
        <f>E5+(E6*0.1)</f>
        <v>1</v>
      </c>
      <c r="R80" s="162">
        <v>-156.5</v>
      </c>
      <c r="S80" s="232">
        <f>E7+(E8*0.1)</f>
        <v>1</v>
      </c>
      <c r="T80" s="162">
        <v>-66.400000000000006</v>
      </c>
      <c r="U80" s="233">
        <f>E9+(E10*0.5)+(E11*0.1)</f>
        <v>1</v>
      </c>
      <c r="V80" s="162">
        <v>-302</v>
      </c>
      <c r="W80" s="233">
        <f>E12+(E13*0.5)+(E14*0.1)</f>
        <v>1.7</v>
      </c>
      <c r="X80" s="162">
        <v>-302</v>
      </c>
      <c r="Y80" s="161">
        <f t="shared" si="12"/>
        <v>53</v>
      </c>
      <c r="Z80" s="162">
        <f t="shared" si="4"/>
        <v>-1147.915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-1147.915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-2654.4199999999996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4634.0800000000008</v>
      </c>
      <c r="AU80" s="237">
        <f t="shared" si="17"/>
        <v>5254.5</v>
      </c>
      <c r="AV80" s="237">
        <f t="shared" si="18"/>
        <v>9948.5999999999985</v>
      </c>
      <c r="AW80" s="237">
        <f t="shared" si="19"/>
        <v>-922</v>
      </c>
      <c r="AX80" s="237">
        <f t="shared" si="20"/>
        <v>-21569.599999999999</v>
      </c>
      <c r="AY80" s="133"/>
    </row>
    <row r="81" spans="3:51" x14ac:dyDescent="0.25">
      <c r="C81" s="196">
        <f t="shared" si="36"/>
        <v>44044</v>
      </c>
      <c r="D81" s="197">
        <f t="shared" si="37"/>
        <v>492310.35499999998</v>
      </c>
      <c r="E81" s="197">
        <v>0</v>
      </c>
      <c r="F81" s="197">
        <v>0</v>
      </c>
      <c r="G81" s="197">
        <f>AB972</f>
        <v>55670.404999999999</v>
      </c>
      <c r="H81" s="197">
        <f t="shared" si="38"/>
        <v>547980.76</v>
      </c>
      <c r="I81" s="205">
        <f t="shared" si="39"/>
        <v>0.11307989855301744</v>
      </c>
      <c r="J81" s="134"/>
      <c r="K81" s="229">
        <f t="shared" si="2"/>
        <v>42814</v>
      </c>
      <c r="L81" s="230">
        <f t="shared" si="3"/>
        <v>-4115.5999999999995</v>
      </c>
      <c r="M81" s="162">
        <f>MAX(AN28:AN81)</f>
        <v>15469.205</v>
      </c>
      <c r="N81" s="162">
        <f t="shared" si="11"/>
        <v>-19584.805</v>
      </c>
      <c r="O81" s="231">
        <f>E3+(E4*0.1)</f>
        <v>1.1000000000000001</v>
      </c>
      <c r="P81" s="162">
        <v>-43.8</v>
      </c>
      <c r="Q81" s="232">
        <f>E5+(E6*0.1)</f>
        <v>1</v>
      </c>
      <c r="R81" s="162">
        <v>-239</v>
      </c>
      <c r="S81" s="232">
        <f>E7+(E8*0.1)</f>
        <v>1</v>
      </c>
      <c r="T81" s="162">
        <v>91</v>
      </c>
      <c r="U81" s="233">
        <f>E9+(E10*0.5)+(E11*0.1)</f>
        <v>1</v>
      </c>
      <c r="V81" s="162">
        <v>-500</v>
      </c>
      <c r="W81" s="233">
        <f>E12+(E13*0.5)+(E14*0.1)</f>
        <v>1.7</v>
      </c>
      <c r="X81" s="162">
        <v>-450</v>
      </c>
      <c r="Y81" s="161">
        <f t="shared" si="12"/>
        <v>54</v>
      </c>
      <c r="Z81" s="162">
        <f t="shared" si="4"/>
        <v>-1461.18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-1461.18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-4115.5999999999995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4585.9000000000005</v>
      </c>
      <c r="AU81" s="237">
        <f t="shared" si="17"/>
        <v>5015.5</v>
      </c>
      <c r="AV81" s="237">
        <f t="shared" si="18"/>
        <v>10039.599999999999</v>
      </c>
      <c r="AW81" s="237">
        <f t="shared" si="19"/>
        <v>-1422</v>
      </c>
      <c r="AX81" s="237">
        <f t="shared" si="20"/>
        <v>-22334.6</v>
      </c>
      <c r="AY81" s="133"/>
    </row>
    <row r="82" spans="3:51" x14ac:dyDescent="0.25">
      <c r="C82" s="196">
        <f t="shared" si="36"/>
        <v>44075</v>
      </c>
      <c r="D82" s="197">
        <f t="shared" si="37"/>
        <v>547980.76</v>
      </c>
      <c r="E82" s="197">
        <v>0</v>
      </c>
      <c r="F82" s="197">
        <v>0</v>
      </c>
      <c r="G82" s="197">
        <f>AB994</f>
        <v>-18480.18</v>
      </c>
      <c r="H82" s="197">
        <f t="shared" si="38"/>
        <v>529500.57999999996</v>
      </c>
      <c r="I82" s="205">
        <f t="shared" si="39"/>
        <v>-3.3724140241712136E-2</v>
      </c>
      <c r="J82" s="134"/>
      <c r="K82" s="229">
        <f t="shared" si="2"/>
        <v>42815</v>
      </c>
      <c r="L82" s="230">
        <f t="shared" si="3"/>
        <v>-8154.1999999999989</v>
      </c>
      <c r="M82" s="162">
        <f>MAX(AN28:AN82)</f>
        <v>15469.205</v>
      </c>
      <c r="N82" s="162">
        <f t="shared" si="11"/>
        <v>-23623.404999999999</v>
      </c>
      <c r="O82" s="231">
        <f>E3+(E4*0.1)</f>
        <v>1.1000000000000001</v>
      </c>
      <c r="P82" s="162">
        <v>-550</v>
      </c>
      <c r="Q82" s="232">
        <f>E5+(E6*0.1)</f>
        <v>1</v>
      </c>
      <c r="R82" s="162">
        <v>-850</v>
      </c>
      <c r="S82" s="232">
        <f>E7+(E8*0.1)</f>
        <v>1</v>
      </c>
      <c r="T82" s="162">
        <v>-1615.6</v>
      </c>
      <c r="U82" s="233">
        <f>E9+(E10*0.5)+(E11*0.1)</f>
        <v>1</v>
      </c>
      <c r="V82" s="162">
        <v>1072</v>
      </c>
      <c r="W82" s="233">
        <f>E12+(E13*0.5)+(E14*0.1)</f>
        <v>1.7</v>
      </c>
      <c r="X82" s="162">
        <v>-1200</v>
      </c>
      <c r="Y82" s="161">
        <f t="shared" si="12"/>
        <v>55</v>
      </c>
      <c r="Z82" s="162">
        <f t="shared" si="4"/>
        <v>-4038.6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-4038.6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-8154.1999999999989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3980.9000000000005</v>
      </c>
      <c r="AU82" s="237">
        <f t="shared" si="17"/>
        <v>4165.5</v>
      </c>
      <c r="AV82" s="237">
        <f t="shared" si="18"/>
        <v>8423.9999999999982</v>
      </c>
      <c r="AW82" s="237">
        <f t="shared" si="19"/>
        <v>-350</v>
      </c>
      <c r="AX82" s="237">
        <f t="shared" si="20"/>
        <v>-24374.6</v>
      </c>
      <c r="AY82" s="133"/>
    </row>
    <row r="83" spans="3:51" x14ac:dyDescent="0.25">
      <c r="C83" s="196">
        <f t="shared" si="36"/>
        <v>44105</v>
      </c>
      <c r="D83" s="197">
        <f t="shared" si="37"/>
        <v>529500.57999999996</v>
      </c>
      <c r="E83" s="197">
        <v>0</v>
      </c>
      <c r="F83" s="197">
        <v>0</v>
      </c>
      <c r="G83" s="197">
        <f>AB1016</f>
        <v>2186.0849999999928</v>
      </c>
      <c r="H83" s="197">
        <f t="shared" si="38"/>
        <v>531686.66499999992</v>
      </c>
      <c r="I83" s="205">
        <f t="shared" si="39"/>
        <v>4.1285790470710964E-3</v>
      </c>
      <c r="J83" s="134"/>
      <c r="K83" s="229">
        <f t="shared" si="2"/>
        <v>42816</v>
      </c>
      <c r="L83" s="230">
        <f t="shared" si="3"/>
        <v>-6181.1049999999996</v>
      </c>
      <c r="M83" s="162">
        <f>MAX(AN28:AN83)</f>
        <v>15469.205</v>
      </c>
      <c r="N83" s="162">
        <f t="shared" si="11"/>
        <v>-21650.309999999998</v>
      </c>
      <c r="O83" s="231">
        <f>E3+(E4*0.1)</f>
        <v>1.1000000000000001</v>
      </c>
      <c r="P83" s="162">
        <v>-33.549999999999997</v>
      </c>
      <c r="Q83" s="232">
        <f>E5+(E6*0.1)</f>
        <v>1</v>
      </c>
      <c r="R83" s="162">
        <v>221.5</v>
      </c>
      <c r="S83" s="232">
        <f>E7+(E8*0.1)</f>
        <v>1</v>
      </c>
      <c r="T83" s="162">
        <v>700.4</v>
      </c>
      <c r="U83" s="233">
        <f>E9+(E10*0.5)+(E11*0.1)</f>
        <v>1</v>
      </c>
      <c r="V83" s="162">
        <v>403</v>
      </c>
      <c r="W83" s="233">
        <f>E12+(E13*0.5)+(E14*0.1)</f>
        <v>1.7</v>
      </c>
      <c r="X83" s="162">
        <v>403</v>
      </c>
      <c r="Y83" s="161">
        <f t="shared" si="12"/>
        <v>56</v>
      </c>
      <c r="Z83" s="162">
        <f t="shared" si="4"/>
        <v>1973.0949999999998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1973.0949999999998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-6181.1049999999996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3943.9950000000003</v>
      </c>
      <c r="AU83" s="237">
        <f t="shared" si="17"/>
        <v>4387</v>
      </c>
      <c r="AV83" s="237">
        <f t="shared" si="18"/>
        <v>9124.3999999999978</v>
      </c>
      <c r="AW83" s="237">
        <f t="shared" si="19"/>
        <v>53</v>
      </c>
      <c r="AX83" s="237">
        <f t="shared" si="20"/>
        <v>-23689.5</v>
      </c>
      <c r="AY83" s="133"/>
    </row>
    <row r="84" spans="3:51" x14ac:dyDescent="0.25">
      <c r="C84" s="196">
        <f t="shared" si="36"/>
        <v>44136</v>
      </c>
      <c r="D84" s="197">
        <f t="shared" si="37"/>
        <v>531686.66499999992</v>
      </c>
      <c r="E84" s="197">
        <v>0</v>
      </c>
      <c r="F84" s="197">
        <v>0</v>
      </c>
      <c r="G84" s="197">
        <f>AB1037</f>
        <v>36987.255000000005</v>
      </c>
      <c r="H84" s="197">
        <f t="shared" si="38"/>
        <v>568673.91999999993</v>
      </c>
      <c r="I84" s="205">
        <f t="shared" si="39"/>
        <v>6.9565888021660291E-2</v>
      </c>
      <c r="J84" s="134"/>
      <c r="K84" s="229">
        <f t="shared" si="2"/>
        <v>42817</v>
      </c>
      <c r="L84" s="230">
        <f t="shared" si="3"/>
        <v>-7816.3649999999998</v>
      </c>
      <c r="M84" s="162">
        <f>MAX(AN28:AN84)</f>
        <v>15469.205</v>
      </c>
      <c r="N84" s="162">
        <f t="shared" si="11"/>
        <v>-23285.57</v>
      </c>
      <c r="O84" s="231">
        <f>E3+(E4*0.1)</f>
        <v>1.1000000000000001</v>
      </c>
      <c r="P84" s="162">
        <v>-23.6</v>
      </c>
      <c r="Q84" s="232">
        <f>E5+(E6*0.1)</f>
        <v>1</v>
      </c>
      <c r="R84" s="162">
        <v>-124.5</v>
      </c>
      <c r="S84" s="232">
        <f>E7+(E8*0.1)</f>
        <v>1</v>
      </c>
      <c r="T84" s="162">
        <v>-248.2</v>
      </c>
      <c r="U84" s="233">
        <f>E9+(E10*0.5)+(E11*0.1)</f>
        <v>1</v>
      </c>
      <c r="V84" s="162">
        <v>-458</v>
      </c>
      <c r="W84" s="233">
        <f>E12+(E13*0.5)+(E14*0.1)</f>
        <v>1.7</v>
      </c>
      <c r="X84" s="162">
        <v>-458</v>
      </c>
      <c r="Y84" s="161">
        <f t="shared" si="12"/>
        <v>57</v>
      </c>
      <c r="Z84" s="162">
        <f t="shared" si="4"/>
        <v>-1635.26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-1635.26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-7816.3649999999998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3918.0350000000003</v>
      </c>
      <c r="AU84" s="237">
        <f t="shared" si="17"/>
        <v>4262.5</v>
      </c>
      <c r="AV84" s="237">
        <f t="shared" si="18"/>
        <v>8876.1999999999971</v>
      </c>
      <c r="AW84" s="237">
        <f t="shared" si="19"/>
        <v>-405</v>
      </c>
      <c r="AX84" s="237">
        <f t="shared" si="20"/>
        <v>-24468.1</v>
      </c>
      <c r="AY84" s="133"/>
    </row>
    <row r="85" spans="3:51" x14ac:dyDescent="0.25">
      <c r="C85" s="196">
        <f t="shared" si="36"/>
        <v>44166</v>
      </c>
      <c r="D85" s="197">
        <f t="shared" si="37"/>
        <v>568673.91999999993</v>
      </c>
      <c r="E85" s="197">
        <v>0</v>
      </c>
      <c r="F85" s="197">
        <v>0</v>
      </c>
      <c r="G85" s="197">
        <f>AB1059</f>
        <v>4949.1850000000004</v>
      </c>
      <c r="H85" s="197">
        <f t="shared" si="38"/>
        <v>573623.10499999998</v>
      </c>
      <c r="I85" s="205">
        <f t="shared" si="39"/>
        <v>8.7030279144856889E-3</v>
      </c>
      <c r="J85" s="134"/>
      <c r="K85" s="229">
        <f t="shared" si="2"/>
        <v>42818</v>
      </c>
      <c r="L85" s="230">
        <f t="shared" si="3"/>
        <v>-8029.9650000000001</v>
      </c>
      <c r="M85" s="162">
        <f>MAX(AN28:AN85)</f>
        <v>15469.205</v>
      </c>
      <c r="N85" s="162">
        <f t="shared" si="11"/>
        <v>-23499.17</v>
      </c>
      <c r="O85" s="231">
        <f>E3+(E4*0.1)</f>
        <v>1.1000000000000001</v>
      </c>
      <c r="P85" s="162">
        <v>-550</v>
      </c>
      <c r="Q85" s="232">
        <f>E5+(E6*0.1)</f>
        <v>1</v>
      </c>
      <c r="R85" s="162">
        <v>-99</v>
      </c>
      <c r="S85" s="232">
        <f>E7+(E8*0.1)</f>
        <v>1</v>
      </c>
      <c r="T85" s="162">
        <v>177.2</v>
      </c>
      <c r="U85" s="233">
        <f>E9+(E10*0.5)+(E11*0.1)</f>
        <v>1</v>
      </c>
      <c r="V85" s="162">
        <v>116</v>
      </c>
      <c r="W85" s="233">
        <f>E12+(E13*0.5)+(E14*0.1)</f>
        <v>1.7</v>
      </c>
      <c r="X85" s="162">
        <v>116</v>
      </c>
      <c r="Y85" s="161">
        <f t="shared" si="12"/>
        <v>58</v>
      </c>
      <c r="Z85" s="162">
        <f t="shared" si="4"/>
        <v>-213.59999999999997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-213.59999999999997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-8029.9650000000001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3313.0350000000003</v>
      </c>
      <c r="AU85" s="237">
        <f t="shared" si="17"/>
        <v>4163.5</v>
      </c>
      <c r="AV85" s="237">
        <f t="shared" si="18"/>
        <v>9053.3999999999978</v>
      </c>
      <c r="AW85" s="237">
        <f t="shared" si="19"/>
        <v>-289</v>
      </c>
      <c r="AX85" s="237">
        <f t="shared" si="20"/>
        <v>-24270.899999999998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-6496</v>
      </c>
      <c r="M86" s="162">
        <f>MAX(AN28:AN86)</f>
        <v>15469.205</v>
      </c>
      <c r="N86" s="162">
        <f t="shared" si="11"/>
        <v>-21965.205000000002</v>
      </c>
      <c r="O86" s="231">
        <f>E3+(E4*0.1)</f>
        <v>1.1000000000000001</v>
      </c>
      <c r="P86" s="162">
        <v>-591.85</v>
      </c>
      <c r="Q86" s="232">
        <f>E5+(E6*0.1)</f>
        <v>1</v>
      </c>
      <c r="R86" s="162">
        <v>-850</v>
      </c>
      <c r="S86" s="232">
        <f>E7+(E8*0.1)</f>
        <v>1</v>
      </c>
      <c r="T86" s="162">
        <v>205.4</v>
      </c>
      <c r="U86" s="233">
        <f>E9+(E10*0.5)+(E11*0.1)</f>
        <v>1</v>
      </c>
      <c r="V86" s="162">
        <v>1048</v>
      </c>
      <c r="W86" s="233">
        <f>E12+(E13*0.5)+(E14*0.1)</f>
        <v>1.7</v>
      </c>
      <c r="X86" s="162">
        <v>1048</v>
      </c>
      <c r="Y86" s="161">
        <f t="shared" si="12"/>
        <v>59</v>
      </c>
      <c r="Z86" s="162">
        <f t="shared" si="4"/>
        <v>1533.9649999999999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1533.9649999999999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-6496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2662</v>
      </c>
      <c r="AU86" s="237">
        <f t="shared" si="17"/>
        <v>3313.5</v>
      </c>
      <c r="AV86" s="237">
        <f t="shared" si="18"/>
        <v>9258.7999999999975</v>
      </c>
      <c r="AW86" s="237">
        <f t="shared" si="19"/>
        <v>759</v>
      </c>
      <c r="AX86" s="237">
        <f t="shared" si="20"/>
        <v>-22489.3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323623.10500000004</v>
      </c>
      <c r="H87" s="198"/>
      <c r="I87" s="207">
        <f>G87/D74</f>
        <v>1.2944924200000001</v>
      </c>
      <c r="J87" s="136"/>
      <c r="K87" s="229">
        <f t="shared" si="2"/>
        <v>42822</v>
      </c>
      <c r="L87" s="230">
        <f t="shared" si="3"/>
        <v>-5477.9400000000005</v>
      </c>
      <c r="M87" s="162">
        <f>MAX(AN28:AN87)</f>
        <v>15469.205</v>
      </c>
      <c r="N87" s="162">
        <f t="shared" si="11"/>
        <v>-20947.145</v>
      </c>
      <c r="O87" s="231">
        <f>E3+(E4*0.1)</f>
        <v>1.1000000000000001</v>
      </c>
      <c r="P87" s="162">
        <v>752.6</v>
      </c>
      <c r="Q87" s="232">
        <f>E5+(E6*0.1)</f>
        <v>1</v>
      </c>
      <c r="R87" s="162">
        <v>849</v>
      </c>
      <c r="S87" s="232">
        <f>E7+(E8*0.1)</f>
        <v>1</v>
      </c>
      <c r="T87" s="162">
        <v>658.8</v>
      </c>
      <c r="U87" s="233">
        <f>E9+(E10*0.5)+(E11*0.1)</f>
        <v>1</v>
      </c>
      <c r="V87" s="162">
        <v>-488</v>
      </c>
      <c r="W87" s="233">
        <f>E12+(E13*0.5)+(E14*0.1)</f>
        <v>1.7</v>
      </c>
      <c r="X87" s="162">
        <v>-488</v>
      </c>
      <c r="Y87" s="161">
        <f t="shared" si="12"/>
        <v>60</v>
      </c>
      <c r="Z87" s="162">
        <f t="shared" si="4"/>
        <v>1018.0599999999998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1018.0599999999998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-5477.9400000000005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3489.86</v>
      </c>
      <c r="AU87" s="237">
        <f t="shared" si="17"/>
        <v>4162.5</v>
      </c>
      <c r="AV87" s="237">
        <f t="shared" si="18"/>
        <v>9917.5999999999967</v>
      </c>
      <c r="AW87" s="237">
        <f t="shared" si="19"/>
        <v>271</v>
      </c>
      <c r="AX87" s="237">
        <f t="shared" si="20"/>
        <v>-23318.899999999998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-4464.630000000001</v>
      </c>
      <c r="M88" s="162">
        <f>MAX(AN28:AN88)</f>
        <v>15469.205</v>
      </c>
      <c r="N88" s="162">
        <f t="shared" si="11"/>
        <v>-19933.834999999999</v>
      </c>
      <c r="O88" s="231">
        <f>E3+(E4*0.1)</f>
        <v>1.1000000000000001</v>
      </c>
      <c r="P88" s="162">
        <v>-210.9</v>
      </c>
      <c r="Q88" s="232">
        <f>E5+(E6*0.1)</f>
        <v>1</v>
      </c>
      <c r="R88" s="162">
        <v>128</v>
      </c>
      <c r="S88" s="232">
        <f>E7+(E8*0.1)</f>
        <v>1</v>
      </c>
      <c r="T88" s="162">
        <v>461.2</v>
      </c>
      <c r="U88" s="233">
        <f>E9+(E10*0.5)+(E11*0.1)</f>
        <v>1</v>
      </c>
      <c r="V88" s="162">
        <v>243</v>
      </c>
      <c r="W88" s="233">
        <f>E12+(E13*0.5)+(E14*0.1)</f>
        <v>1.7</v>
      </c>
      <c r="X88" s="162">
        <v>243</v>
      </c>
      <c r="Y88" s="161">
        <f t="shared" si="12"/>
        <v>61</v>
      </c>
      <c r="Z88" s="162">
        <f t="shared" si="4"/>
        <v>1013.31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1013.31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-4464.630000000001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3257.87</v>
      </c>
      <c r="AU88" s="237">
        <f t="shared" si="17"/>
        <v>4290.5</v>
      </c>
      <c r="AV88" s="237">
        <f t="shared" si="18"/>
        <v>10378.799999999997</v>
      </c>
      <c r="AW88" s="237">
        <f t="shared" si="19"/>
        <v>514</v>
      </c>
      <c r="AX88" s="237">
        <f t="shared" si="20"/>
        <v>-22905.8</v>
      </c>
      <c r="AY88" s="133"/>
    </row>
    <row r="89" spans="3:51" x14ac:dyDescent="0.25">
      <c r="C89" s="196">
        <f>EDATE(C85,1)</f>
        <v>44197</v>
      </c>
      <c r="D89" s="197">
        <f>D74</f>
        <v>250000</v>
      </c>
      <c r="E89" s="197">
        <f>(G87&lt;0)*-G87</f>
        <v>0</v>
      </c>
      <c r="F89" s="197">
        <f>(G87&gt;0)*-G87</f>
        <v>-323623.10500000004</v>
      </c>
      <c r="G89" s="197">
        <f>AB1079</f>
        <v>1949.6750000000011</v>
      </c>
      <c r="H89" s="197">
        <f>D89+G89</f>
        <v>251949.67499999999</v>
      </c>
      <c r="I89" s="205">
        <f>G89/D74</f>
        <v>7.7987000000000048E-3</v>
      </c>
      <c r="J89" s="134"/>
      <c r="K89" s="229">
        <f t="shared" si="2"/>
        <v>42824</v>
      </c>
      <c r="L89" s="230">
        <f t="shared" si="3"/>
        <v>-6129.4950000000008</v>
      </c>
      <c r="M89" s="162">
        <f>MAX(AN28:AN89)</f>
        <v>15469.205</v>
      </c>
      <c r="N89" s="162">
        <f t="shared" si="11"/>
        <v>-21598.7</v>
      </c>
      <c r="O89" s="231">
        <f>E3+(E4*0.1)</f>
        <v>1.1000000000000001</v>
      </c>
      <c r="P89" s="162">
        <v>345.85</v>
      </c>
      <c r="Q89" s="232">
        <f>E5+(E6*0.1)</f>
        <v>1</v>
      </c>
      <c r="R89" s="162">
        <v>346.5</v>
      </c>
      <c r="S89" s="232">
        <f>E7+(E8*0.1)</f>
        <v>1</v>
      </c>
      <c r="T89" s="162">
        <v>189.4</v>
      </c>
      <c r="U89" s="233">
        <f>E9+(E10*0.5)+(E11*0.1)</f>
        <v>1</v>
      </c>
      <c r="V89" s="162">
        <v>-956</v>
      </c>
      <c r="W89" s="233">
        <f>E12+(E13*0.5)+(E14*0.1)</f>
        <v>1.7</v>
      </c>
      <c r="X89" s="162">
        <v>-956</v>
      </c>
      <c r="Y89" s="161">
        <f t="shared" si="12"/>
        <v>62</v>
      </c>
      <c r="Z89" s="162">
        <f t="shared" si="4"/>
        <v>-1664.865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-1664.865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-6129.4950000000008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3638.3049999999998</v>
      </c>
      <c r="AU89" s="237">
        <f t="shared" si="17"/>
        <v>4637</v>
      </c>
      <c r="AV89" s="237">
        <f t="shared" si="18"/>
        <v>10568.199999999997</v>
      </c>
      <c r="AW89" s="237">
        <f t="shared" si="19"/>
        <v>-442</v>
      </c>
      <c r="AX89" s="237">
        <f t="shared" si="20"/>
        <v>-24531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251949.67499999999</v>
      </c>
      <c r="E90" s="197">
        <v>0</v>
      </c>
      <c r="F90" s="197">
        <v>0</v>
      </c>
      <c r="G90" s="197">
        <f>AB1099</f>
        <v>30950.774999999987</v>
      </c>
      <c r="H90" s="197">
        <f t="shared" ref="H90:H100" si="42">G90+H89</f>
        <v>282900.44999999995</v>
      </c>
      <c r="I90" s="205">
        <f t="shared" ref="I90:I100" si="43">G90/H89</f>
        <v>0.12284506816688685</v>
      </c>
      <c r="J90" s="134"/>
      <c r="K90" s="229">
        <f t="shared" si="2"/>
        <v>42825</v>
      </c>
      <c r="L90" s="230">
        <f t="shared" si="3"/>
        <v>-5332.5800000000008</v>
      </c>
      <c r="M90" s="162">
        <f>MAX(AN28:AN90)</f>
        <v>15469.205</v>
      </c>
      <c r="N90" s="162">
        <f t="shared" si="11"/>
        <v>-20801.785</v>
      </c>
      <c r="O90" s="231">
        <f>E3+(E4*0.1)</f>
        <v>1.1000000000000001</v>
      </c>
      <c r="P90" s="162">
        <v>-326.35000000000002</v>
      </c>
      <c r="Q90" s="232">
        <f>E5+(E6*0.1)</f>
        <v>1</v>
      </c>
      <c r="R90" s="162">
        <v>-267</v>
      </c>
      <c r="S90" s="232">
        <f>E7+(E8*0.1)</f>
        <v>1</v>
      </c>
      <c r="T90" s="162">
        <v>-70.2</v>
      </c>
      <c r="U90" s="233">
        <f>E9+(E10*0.5)+(E11*0.1)</f>
        <v>1</v>
      </c>
      <c r="V90" s="162">
        <v>553</v>
      </c>
      <c r="W90" s="233">
        <f>E12+(E13*0.5)+(E14*0.1)</f>
        <v>1.7</v>
      </c>
      <c r="X90" s="162">
        <v>553</v>
      </c>
      <c r="Y90" s="161">
        <f t="shared" si="12"/>
        <v>63</v>
      </c>
      <c r="Z90" s="162">
        <f t="shared" si="4"/>
        <v>796.91499999999985</v>
      </c>
      <c r="AA90" s="238">
        <v>42825</v>
      </c>
      <c r="AB90" s="129">
        <f>SUM(Z68:Z90)</f>
        <v>-15971.88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-15971.88</v>
      </c>
      <c r="AG90" s="129"/>
      <c r="AH90" s="129">
        <f t="shared" si="5"/>
        <v>796.91499999999985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-15971.88</v>
      </c>
      <c r="AM90" s="127">
        <v>42825</v>
      </c>
      <c r="AN90" s="129">
        <f t="shared" si="13"/>
        <v>-5332.5800000000008</v>
      </c>
      <c r="AO90" s="129">
        <f t="shared" si="14"/>
        <v>0</v>
      </c>
      <c r="AP90" s="129">
        <f t="shared" si="15"/>
        <v>-15971.88</v>
      </c>
      <c r="AQ90" s="235"/>
      <c r="AR90" s="235"/>
      <c r="AS90" s="236">
        <f t="shared" si="10"/>
        <v>42825</v>
      </c>
      <c r="AT90" s="237">
        <f t="shared" si="16"/>
        <v>3279.3199999999997</v>
      </c>
      <c r="AU90" s="237">
        <f t="shared" si="17"/>
        <v>4370</v>
      </c>
      <c r="AV90" s="237">
        <f t="shared" si="18"/>
        <v>10497.999999999996</v>
      </c>
      <c r="AW90" s="237">
        <f t="shared" si="19"/>
        <v>111</v>
      </c>
      <c r="AX90" s="237">
        <f t="shared" si="20"/>
        <v>-23590.9</v>
      </c>
      <c r="AY90" s="133"/>
    </row>
    <row r="91" spans="3:51" x14ac:dyDescent="0.25">
      <c r="C91" s="196">
        <f t="shared" si="40"/>
        <v>44256</v>
      </c>
      <c r="D91" s="197">
        <f t="shared" si="41"/>
        <v>282900.44999999995</v>
      </c>
      <c r="E91" s="197">
        <v>0</v>
      </c>
      <c r="F91" s="197">
        <v>0</v>
      </c>
      <c r="G91" s="197">
        <f>AB1122</f>
        <v>5225.600000000004</v>
      </c>
      <c r="H91" s="197">
        <f t="shared" si="42"/>
        <v>288126.04999999993</v>
      </c>
      <c r="I91" s="205">
        <f t="shared" si="43"/>
        <v>1.8471515333397331E-2</v>
      </c>
      <c r="J91" s="134"/>
      <c r="K91" s="229">
        <f t="shared" si="2"/>
        <v>42828</v>
      </c>
      <c r="L91" s="230">
        <f t="shared" si="3"/>
        <v>-5653.18</v>
      </c>
      <c r="M91" s="162">
        <f>MAX(AN28:AN91)</f>
        <v>15469.205</v>
      </c>
      <c r="N91" s="162">
        <f t="shared" si="11"/>
        <v>-21122.385000000002</v>
      </c>
      <c r="O91" s="231">
        <f>E3+(E4*0.1)</f>
        <v>1.1000000000000001</v>
      </c>
      <c r="P91" s="162">
        <v>-550</v>
      </c>
      <c r="Q91" s="232">
        <f>E5+(E6*0.1)</f>
        <v>1</v>
      </c>
      <c r="R91" s="162">
        <v>-850</v>
      </c>
      <c r="S91" s="232">
        <f>E7+(E8*0.1)</f>
        <v>1</v>
      </c>
      <c r="T91" s="162">
        <v>-80.599999999999994</v>
      </c>
      <c r="U91" s="233">
        <f>E9+(E10*0.5)+(E11*0.1)</f>
        <v>1</v>
      </c>
      <c r="V91" s="162">
        <v>450</v>
      </c>
      <c r="W91" s="233">
        <f>E12+(E13*0.5)+(E14*0.1)</f>
        <v>1.7</v>
      </c>
      <c r="X91" s="162">
        <v>450</v>
      </c>
      <c r="Y91" s="161">
        <f t="shared" si="12"/>
        <v>64</v>
      </c>
      <c r="Z91" s="162">
        <f t="shared" si="4"/>
        <v>-320.59999999999991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-320.59999999999991</v>
      </c>
      <c r="AJ91" s="234">
        <f t="shared" si="7"/>
        <v>0</v>
      </c>
      <c r="AK91" s="234">
        <f t="shared" si="8"/>
        <v>1</v>
      </c>
      <c r="AL91" s="129">
        <f t="shared" si="9"/>
        <v>0</v>
      </c>
      <c r="AM91" s="127">
        <v>42828</v>
      </c>
      <c r="AN91" s="129">
        <f t="shared" si="13"/>
        <v>-5653.18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2674.3199999999997</v>
      </c>
      <c r="AU91" s="237">
        <f t="shared" si="17"/>
        <v>3520</v>
      </c>
      <c r="AV91" s="237">
        <f t="shared" si="18"/>
        <v>10417.399999999996</v>
      </c>
      <c r="AW91" s="237">
        <f t="shared" si="19"/>
        <v>561</v>
      </c>
      <c r="AX91" s="237">
        <f t="shared" si="20"/>
        <v>-22825.9</v>
      </c>
      <c r="AY91" s="133"/>
    </row>
    <row r="92" spans="3:51" x14ac:dyDescent="0.25">
      <c r="C92" s="196">
        <f t="shared" si="40"/>
        <v>44287</v>
      </c>
      <c r="D92" s="197">
        <f t="shared" si="41"/>
        <v>288126.04999999993</v>
      </c>
      <c r="E92" s="197">
        <v>0</v>
      </c>
      <c r="F92" s="197">
        <v>0</v>
      </c>
      <c r="G92" s="197">
        <f>AB1144</f>
        <v>21586.454999999998</v>
      </c>
      <c r="H92" s="197">
        <f t="shared" si="42"/>
        <v>309712.50499999995</v>
      </c>
      <c r="I92" s="205">
        <f t="shared" si="43"/>
        <v>7.4920178165077414E-2</v>
      </c>
      <c r="J92" s="134"/>
      <c r="K92" s="229">
        <f t="shared" ref="K92:K155" si="44">AM92</f>
        <v>42829</v>
      </c>
      <c r="L92" s="230">
        <f t="shared" ref="L92:L155" si="45">AN92</f>
        <v>-4757.415</v>
      </c>
      <c r="M92" s="162">
        <f>MAX(AN28:AN92)</f>
        <v>15469.205</v>
      </c>
      <c r="N92" s="162">
        <f t="shared" si="11"/>
        <v>-20226.62</v>
      </c>
      <c r="O92" s="231">
        <f>E3+(E4*0.1)</f>
        <v>1.1000000000000001</v>
      </c>
      <c r="P92" s="162">
        <v>195.15</v>
      </c>
      <c r="Q92" s="232">
        <f>E5+(E6*0.1)</f>
        <v>1</v>
      </c>
      <c r="R92" s="162">
        <v>66</v>
      </c>
      <c r="S92" s="232">
        <f>E7+(E8*0.1)</f>
        <v>1</v>
      </c>
      <c r="T92" s="162">
        <v>164.2</v>
      </c>
      <c r="U92" s="233">
        <f>E9+(E10*0.5)+(E11*0.1)</f>
        <v>1</v>
      </c>
      <c r="V92" s="162">
        <v>167</v>
      </c>
      <c r="W92" s="233">
        <f>E12+(E13*0.5)+(E14*0.1)</f>
        <v>1.7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895.76499999999999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895.76499999999999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-4757.415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2888.9849999999997</v>
      </c>
      <c r="AU92" s="237">
        <f t="shared" si="17"/>
        <v>3586</v>
      </c>
      <c r="AV92" s="237">
        <f t="shared" si="18"/>
        <v>10581.599999999997</v>
      </c>
      <c r="AW92" s="237">
        <f t="shared" si="19"/>
        <v>728</v>
      </c>
      <c r="AX92" s="237">
        <f t="shared" si="20"/>
        <v>-22542</v>
      </c>
      <c r="AY92" s="133"/>
    </row>
    <row r="93" spans="3:51" x14ac:dyDescent="0.25">
      <c r="C93" s="196">
        <f t="shared" si="40"/>
        <v>44317</v>
      </c>
      <c r="D93" s="197">
        <f t="shared" si="41"/>
        <v>309712.50499999995</v>
      </c>
      <c r="E93" s="197">
        <v>0</v>
      </c>
      <c r="F93" s="197">
        <v>0</v>
      </c>
      <c r="G93" s="197">
        <f>AB1165</f>
        <v>11613.819999999996</v>
      </c>
      <c r="H93" s="197">
        <f t="shared" si="42"/>
        <v>321326.32499999995</v>
      </c>
      <c r="I93" s="205">
        <f t="shared" si="43"/>
        <v>3.7498711910260121E-2</v>
      </c>
      <c r="J93" s="134"/>
      <c r="K93" s="229">
        <f t="shared" si="44"/>
        <v>42830</v>
      </c>
      <c r="L93" s="230">
        <f t="shared" si="45"/>
        <v>-6197.51</v>
      </c>
      <c r="M93" s="162">
        <f>MAX(AN28:AN93)</f>
        <v>15469.205</v>
      </c>
      <c r="N93" s="162">
        <f t="shared" ref="N93:N156" si="53">AN93-M93</f>
        <v>-21666.715</v>
      </c>
      <c r="O93" s="231">
        <f>E3+(E4*0.1)</f>
        <v>1.1000000000000001</v>
      </c>
      <c r="P93" s="162">
        <v>-205.45</v>
      </c>
      <c r="Q93" s="232">
        <f>E5+(E6*0.1)</f>
        <v>1</v>
      </c>
      <c r="R93" s="162">
        <v>-360.5</v>
      </c>
      <c r="S93" s="232">
        <f>E7+(E8*0.1)</f>
        <v>1</v>
      </c>
      <c r="T93" s="162">
        <v>-437.8</v>
      </c>
      <c r="U93" s="233">
        <f>E9+(E10*0.5)+(E11*0.1)</f>
        <v>1</v>
      </c>
      <c r="V93" s="162">
        <v>-154</v>
      </c>
      <c r="W93" s="233">
        <f>E12+(E13*0.5)+(E14*0.1)</f>
        <v>1.7</v>
      </c>
      <c r="X93" s="162">
        <v>-154</v>
      </c>
      <c r="Y93" s="161">
        <f t="shared" ref="Y93:Y156" si="54">Y92+1</f>
        <v>66</v>
      </c>
      <c r="Z93" s="162">
        <f t="shared" si="46"/>
        <v>-1440.095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-1440.095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-6197.51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2662.99</v>
      </c>
      <c r="AU93" s="237">
        <f t="shared" ref="AU93:AU156" si="59">(R93*Q93)+AU92</f>
        <v>3225.5</v>
      </c>
      <c r="AV93" s="237">
        <f t="shared" ref="AV93:AV156" si="60">(S93*T93)+AV92</f>
        <v>10143.799999999997</v>
      </c>
      <c r="AW93" s="237">
        <f t="shared" ref="AW93:AW156" si="61">(V93*U93)+AW92</f>
        <v>574</v>
      </c>
      <c r="AX93" s="237">
        <f t="shared" ref="AX93:AX156" si="62">(X93*W93)+AX92</f>
        <v>-22803.8</v>
      </c>
      <c r="AY93" s="133"/>
    </row>
    <row r="94" spans="3:51" x14ac:dyDescent="0.25">
      <c r="C94" s="196">
        <f t="shared" si="40"/>
        <v>44348</v>
      </c>
      <c r="D94" s="197">
        <f t="shared" si="41"/>
        <v>321326.32499999995</v>
      </c>
      <c r="E94" s="197">
        <v>0</v>
      </c>
      <c r="F94" s="197">
        <v>0</v>
      </c>
      <c r="G94" s="197">
        <f>AB1187</f>
        <v>7380.5099999999993</v>
      </c>
      <c r="H94" s="197">
        <f t="shared" si="42"/>
        <v>328706.83499999996</v>
      </c>
      <c r="I94" s="205">
        <f t="shared" si="43"/>
        <v>2.296889307155273E-2</v>
      </c>
      <c r="J94" s="134"/>
      <c r="K94" s="229">
        <f t="shared" si="44"/>
        <v>42831</v>
      </c>
      <c r="L94" s="230">
        <f t="shared" si="45"/>
        <v>-6379.21</v>
      </c>
      <c r="M94" s="162">
        <f>MAX(AN28:AN94)</f>
        <v>15469.205</v>
      </c>
      <c r="N94" s="162">
        <f t="shared" si="53"/>
        <v>-21848.415000000001</v>
      </c>
      <c r="O94" s="231">
        <f>E3+(E4*0.1)</f>
        <v>1.1000000000000001</v>
      </c>
      <c r="P94" s="162">
        <v>74</v>
      </c>
      <c r="Q94" s="232">
        <f>E5+(E6*0.1)</f>
        <v>1</v>
      </c>
      <c r="R94" s="162">
        <v>227</v>
      </c>
      <c r="S94" s="232">
        <f>E7+(E8*0.1)</f>
        <v>1</v>
      </c>
      <c r="T94" s="162">
        <v>47.2</v>
      </c>
      <c r="U94" s="233">
        <f>E9+(E10*0.5)+(E11*0.1)</f>
        <v>1</v>
      </c>
      <c r="V94" s="162">
        <v>-199</v>
      </c>
      <c r="W94" s="233">
        <f>E12+(E13*0.5)+(E14*0.1)</f>
        <v>1.7</v>
      </c>
      <c r="X94" s="162">
        <v>-199</v>
      </c>
      <c r="Y94" s="161">
        <f t="shared" si="54"/>
        <v>67</v>
      </c>
      <c r="Z94" s="162">
        <f t="shared" si="46"/>
        <v>-181.70000000000005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-181.70000000000005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-6379.21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2744.39</v>
      </c>
      <c r="AU94" s="237">
        <f t="shared" si="59"/>
        <v>3452.5</v>
      </c>
      <c r="AV94" s="237">
        <f t="shared" si="60"/>
        <v>10190.999999999998</v>
      </c>
      <c r="AW94" s="237">
        <f t="shared" si="61"/>
        <v>375</v>
      </c>
      <c r="AX94" s="237">
        <f t="shared" si="62"/>
        <v>-23142.1</v>
      </c>
      <c r="AY94" s="133"/>
    </row>
    <row r="95" spans="3:51" x14ac:dyDescent="0.25">
      <c r="C95" s="196">
        <f t="shared" si="40"/>
        <v>44378</v>
      </c>
      <c r="D95" s="197">
        <f t="shared" si="41"/>
        <v>328706.83499999996</v>
      </c>
      <c r="E95" s="197">
        <v>0</v>
      </c>
      <c r="F95" s="197">
        <v>0</v>
      </c>
      <c r="G95" s="197">
        <f>AB1209</f>
        <v>-10742.439999999999</v>
      </c>
      <c r="H95" s="197">
        <f t="shared" si="42"/>
        <v>317964.39499999996</v>
      </c>
      <c r="I95" s="205">
        <f t="shared" si="43"/>
        <v>-3.2680914590656446E-2</v>
      </c>
      <c r="J95" s="134"/>
      <c r="K95" s="229">
        <f t="shared" si="44"/>
        <v>42832</v>
      </c>
      <c r="L95" s="230">
        <f t="shared" si="45"/>
        <v>-5897.6850000000004</v>
      </c>
      <c r="M95" s="162">
        <f>MAX(AN28:AN95)</f>
        <v>15469.205</v>
      </c>
      <c r="N95" s="162">
        <f t="shared" si="53"/>
        <v>-21366.89</v>
      </c>
      <c r="O95" s="231">
        <f>E3+(E4*0.1)</f>
        <v>1.1000000000000001</v>
      </c>
      <c r="P95" s="162">
        <v>-34.25</v>
      </c>
      <c r="Q95" s="232">
        <f>E5+(E6*0.1)</f>
        <v>1</v>
      </c>
      <c r="R95" s="162">
        <v>-97.5</v>
      </c>
      <c r="S95" s="232">
        <f>E7+(E8*0.1)</f>
        <v>1</v>
      </c>
      <c r="T95" s="162">
        <v>-50.2</v>
      </c>
      <c r="U95" s="233">
        <f>E9+(E10*0.5)+(E11*0.1)</f>
        <v>1</v>
      </c>
      <c r="V95" s="162">
        <v>247</v>
      </c>
      <c r="W95" s="233">
        <f>E12+(E13*0.5)+(E14*0.1)</f>
        <v>1.7</v>
      </c>
      <c r="X95" s="162">
        <v>247</v>
      </c>
      <c r="Y95" s="161">
        <f t="shared" si="54"/>
        <v>68</v>
      </c>
      <c r="Z95" s="162">
        <f t="shared" si="46"/>
        <v>481.52499999999998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481.52499999999998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-5897.6850000000004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2706.7149999999997</v>
      </c>
      <c r="AU95" s="237">
        <f t="shared" si="59"/>
        <v>3355</v>
      </c>
      <c r="AV95" s="237">
        <f t="shared" si="60"/>
        <v>10140.799999999997</v>
      </c>
      <c r="AW95" s="237">
        <f t="shared" si="61"/>
        <v>622</v>
      </c>
      <c r="AX95" s="237">
        <f t="shared" si="62"/>
        <v>-22722.199999999997</v>
      </c>
      <c r="AY95" s="133"/>
    </row>
    <row r="96" spans="3:51" x14ac:dyDescent="0.25">
      <c r="C96" s="196">
        <f t="shared" si="40"/>
        <v>44409</v>
      </c>
      <c r="D96" s="197">
        <f t="shared" si="41"/>
        <v>317964.39499999996</v>
      </c>
      <c r="E96" s="197">
        <v>0</v>
      </c>
      <c r="F96" s="197">
        <v>0</v>
      </c>
      <c r="G96" s="197">
        <f>AB1231</f>
        <v>26147.300000000003</v>
      </c>
      <c r="H96" s="197">
        <f t="shared" si="42"/>
        <v>344111.69499999995</v>
      </c>
      <c r="I96" s="205">
        <f t="shared" si="43"/>
        <v>8.2233421135092841E-2</v>
      </c>
      <c r="J96" s="134"/>
      <c r="K96" s="229">
        <f t="shared" si="44"/>
        <v>42835</v>
      </c>
      <c r="L96" s="230">
        <f t="shared" si="45"/>
        <v>-5764.2250000000004</v>
      </c>
      <c r="M96" s="162">
        <f>MAX(AN28:AN96)</f>
        <v>15469.205</v>
      </c>
      <c r="N96" s="162">
        <f t="shared" si="53"/>
        <v>-21233.43</v>
      </c>
      <c r="O96" s="231">
        <f>E3+(E4*0.1)</f>
        <v>1.1000000000000001</v>
      </c>
      <c r="P96" s="162">
        <v>9.6</v>
      </c>
      <c r="Q96" s="232">
        <f>E5+(E6*0.1)</f>
        <v>1</v>
      </c>
      <c r="R96" s="162">
        <v>81</v>
      </c>
      <c r="S96" s="232">
        <f>E7+(E8*0.1)</f>
        <v>1</v>
      </c>
      <c r="T96" s="162">
        <v>66.2</v>
      </c>
      <c r="U96" s="233">
        <f>E9+(E10*0.5)+(E11*0.1)</f>
        <v>1</v>
      </c>
      <c r="V96" s="162">
        <v>-9</v>
      </c>
      <c r="W96" s="233">
        <f>E12+(E13*0.5)+(E14*0.1)</f>
        <v>1.7</v>
      </c>
      <c r="X96" s="162">
        <v>-9</v>
      </c>
      <c r="Y96" s="161">
        <f t="shared" si="54"/>
        <v>69</v>
      </c>
      <c r="Z96" s="162">
        <f t="shared" si="46"/>
        <v>133.45999999999998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133.45999999999998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-5764.2250000000004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2717.2749999999996</v>
      </c>
      <c r="AU96" s="237">
        <f t="shared" si="59"/>
        <v>3436</v>
      </c>
      <c r="AV96" s="237">
        <f t="shared" si="60"/>
        <v>10206.999999999998</v>
      </c>
      <c r="AW96" s="237">
        <f t="shared" si="61"/>
        <v>613</v>
      </c>
      <c r="AX96" s="237">
        <f t="shared" si="62"/>
        <v>-22737.499999999996</v>
      </c>
      <c r="AY96" s="133"/>
    </row>
    <row r="97" spans="3:51" x14ac:dyDescent="0.25">
      <c r="C97" s="196">
        <f t="shared" si="40"/>
        <v>44440</v>
      </c>
      <c r="D97" s="197">
        <f t="shared" si="41"/>
        <v>344111.69499999995</v>
      </c>
      <c r="E97" s="197">
        <v>0</v>
      </c>
      <c r="F97" s="197">
        <v>0</v>
      </c>
      <c r="G97" s="197">
        <f>AB1253</f>
        <v>-11004.234999999997</v>
      </c>
      <c r="H97" s="197">
        <f t="shared" si="42"/>
        <v>333107.45999999996</v>
      </c>
      <c r="I97" s="205">
        <f t="shared" si="43"/>
        <v>-3.1978671925114312E-2</v>
      </c>
      <c r="J97" s="134"/>
      <c r="K97" s="229">
        <f t="shared" si="44"/>
        <v>42836</v>
      </c>
      <c r="L97" s="230">
        <f t="shared" si="45"/>
        <v>-2214.6250000000005</v>
      </c>
      <c r="M97" s="162">
        <f>MAX(AN28:AN97)</f>
        <v>15469.205</v>
      </c>
      <c r="N97" s="162">
        <f t="shared" si="53"/>
        <v>-17683.830000000002</v>
      </c>
      <c r="O97" s="231">
        <f>E3+(E4*0.1)</f>
        <v>1.1000000000000001</v>
      </c>
      <c r="P97" s="162">
        <v>-550</v>
      </c>
      <c r="Q97" s="232">
        <f>E5+(E6*0.1)</f>
        <v>1</v>
      </c>
      <c r="R97" s="162">
        <v>-850</v>
      </c>
      <c r="S97" s="232">
        <f>E7+(E8*0.1)</f>
        <v>1</v>
      </c>
      <c r="T97" s="162">
        <v>-465.6</v>
      </c>
      <c r="U97" s="233">
        <f>E9+(E10*0.5)+(E11*0.1)</f>
        <v>1</v>
      </c>
      <c r="V97" s="162">
        <v>2026</v>
      </c>
      <c r="W97" s="233">
        <f>E12+(E13*0.5)+(E14*0.1)</f>
        <v>1.7</v>
      </c>
      <c r="X97" s="162">
        <v>2026</v>
      </c>
      <c r="Y97" s="161">
        <f t="shared" si="54"/>
        <v>70</v>
      </c>
      <c r="Z97" s="162">
        <f t="shared" si="46"/>
        <v>3549.6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3549.6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-2214.6250000000005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2112.2749999999996</v>
      </c>
      <c r="AU97" s="237">
        <f t="shared" si="59"/>
        <v>2586</v>
      </c>
      <c r="AV97" s="237">
        <f t="shared" si="60"/>
        <v>9741.3999999999978</v>
      </c>
      <c r="AW97" s="237">
        <f t="shared" si="61"/>
        <v>2639</v>
      </c>
      <c r="AX97" s="237">
        <f t="shared" si="62"/>
        <v>-19293.299999999996</v>
      </c>
      <c r="AY97" s="133"/>
    </row>
    <row r="98" spans="3:51" x14ac:dyDescent="0.25">
      <c r="C98" s="196">
        <f t="shared" si="40"/>
        <v>44470</v>
      </c>
      <c r="D98" s="197">
        <f t="shared" si="41"/>
        <v>333107.45999999996</v>
      </c>
      <c r="E98" s="197">
        <v>0</v>
      </c>
      <c r="F98" s="197">
        <v>0</v>
      </c>
      <c r="G98" s="197">
        <f>AB1274</f>
        <v>6907.9950000000017</v>
      </c>
      <c r="H98" s="197">
        <f t="shared" si="42"/>
        <v>340015.45499999996</v>
      </c>
      <c r="I98" s="205">
        <f t="shared" si="43"/>
        <v>2.0738037508976841E-2</v>
      </c>
      <c r="J98" s="134"/>
      <c r="K98" s="229">
        <f t="shared" si="44"/>
        <v>42837</v>
      </c>
      <c r="L98" s="230">
        <f t="shared" si="45"/>
        <v>-270.04500000000075</v>
      </c>
      <c r="M98" s="162">
        <f>MAX(AN28:AN98)</f>
        <v>15469.205</v>
      </c>
      <c r="N98" s="162">
        <f t="shared" si="53"/>
        <v>-15739.25</v>
      </c>
      <c r="O98" s="231">
        <f>E3+(E4*0.1)</f>
        <v>1.1000000000000001</v>
      </c>
      <c r="P98" s="162">
        <v>-297.2</v>
      </c>
      <c r="Q98" s="232">
        <f>E5+(E6*0.1)</f>
        <v>1</v>
      </c>
      <c r="R98" s="162">
        <v>-492.5</v>
      </c>
      <c r="S98" s="232">
        <f>E7+(E8*0.1)</f>
        <v>1</v>
      </c>
      <c r="T98" s="162">
        <v>-427.4</v>
      </c>
      <c r="U98" s="233">
        <f>E9+(E10*0.5)+(E11*0.1)</f>
        <v>1</v>
      </c>
      <c r="V98" s="162">
        <v>1182</v>
      </c>
      <c r="W98" s="233">
        <f>E12+(E13*0.5)+(E14*0.1)</f>
        <v>1.7</v>
      </c>
      <c r="X98" s="162">
        <v>1182</v>
      </c>
      <c r="Y98" s="161">
        <f t="shared" si="54"/>
        <v>71</v>
      </c>
      <c r="Z98" s="162">
        <f t="shared" si="46"/>
        <v>1944.5799999999997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1944.5799999999997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-270.04500000000075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1785.3549999999996</v>
      </c>
      <c r="AU98" s="237">
        <f t="shared" si="59"/>
        <v>2093.5</v>
      </c>
      <c r="AV98" s="237">
        <f t="shared" si="60"/>
        <v>9313.9999999999982</v>
      </c>
      <c r="AW98" s="237">
        <f t="shared" si="61"/>
        <v>3821</v>
      </c>
      <c r="AX98" s="237">
        <f t="shared" si="62"/>
        <v>-17283.899999999994</v>
      </c>
      <c r="AY98" s="133"/>
    </row>
    <row r="99" spans="3:51" x14ac:dyDescent="0.25">
      <c r="C99" s="196">
        <f t="shared" si="40"/>
        <v>44501</v>
      </c>
      <c r="D99" s="197">
        <f t="shared" si="41"/>
        <v>340015.45499999996</v>
      </c>
      <c r="E99" s="197">
        <v>0</v>
      </c>
      <c r="F99" s="197">
        <v>0</v>
      </c>
      <c r="G99" s="197">
        <f>AB1296</f>
        <v>1300.7900000000063</v>
      </c>
      <c r="H99" s="197">
        <f t="shared" si="42"/>
        <v>341316.24499999994</v>
      </c>
      <c r="I99" s="205">
        <f t="shared" si="43"/>
        <v>3.8256790415600564E-3</v>
      </c>
      <c r="J99" s="134"/>
      <c r="K99" s="229">
        <f t="shared" si="44"/>
        <v>42838</v>
      </c>
      <c r="L99" s="230">
        <f t="shared" si="45"/>
        <v>-201.94500000000076</v>
      </c>
      <c r="M99" s="162">
        <f>MAX(AN28:AN99)</f>
        <v>15469.205</v>
      </c>
      <c r="N99" s="162">
        <f t="shared" si="53"/>
        <v>-15671.150000000001</v>
      </c>
      <c r="O99" s="231">
        <f>E3+(E4*0.1)</f>
        <v>1.1000000000000001</v>
      </c>
      <c r="P99" s="162">
        <v>-550</v>
      </c>
      <c r="Q99" s="232">
        <f>E5+(E6*0.1)</f>
        <v>1</v>
      </c>
      <c r="R99" s="162">
        <v>799</v>
      </c>
      <c r="S99" s="232">
        <f>E7+(E8*0.1)</f>
        <v>1</v>
      </c>
      <c r="T99" s="162">
        <v>-468.8</v>
      </c>
      <c r="U99" s="233">
        <f>E9+(E10*0.5)+(E11*0.1)</f>
        <v>1</v>
      </c>
      <c r="V99" s="162">
        <v>127</v>
      </c>
      <c r="W99" s="233">
        <f>E12+(E13*0.5)+(E14*0.1)</f>
        <v>1.7</v>
      </c>
      <c r="X99" s="162">
        <v>127</v>
      </c>
      <c r="Y99" s="161">
        <f t="shared" si="54"/>
        <v>72</v>
      </c>
      <c r="Z99" s="162">
        <f t="shared" si="46"/>
        <v>68.099999999999994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68.099999999999994</v>
      </c>
      <c r="AI99" s="129">
        <f t="shared" si="48"/>
        <v>0</v>
      </c>
      <c r="AJ99" s="234">
        <f t="shared" si="49"/>
        <v>1</v>
      </c>
      <c r="AK99" s="234">
        <f t="shared" si="50"/>
        <v>0</v>
      </c>
      <c r="AL99" s="129">
        <f t="shared" si="51"/>
        <v>0</v>
      </c>
      <c r="AM99" s="127">
        <v>42838</v>
      </c>
      <c r="AN99" s="129">
        <f t="shared" si="55"/>
        <v>-201.94500000000076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1180.3549999999996</v>
      </c>
      <c r="AU99" s="237">
        <f t="shared" si="59"/>
        <v>2892.5</v>
      </c>
      <c r="AV99" s="237">
        <f t="shared" si="60"/>
        <v>8845.1999999999989</v>
      </c>
      <c r="AW99" s="237">
        <f t="shared" si="61"/>
        <v>3948</v>
      </c>
      <c r="AX99" s="237">
        <f t="shared" si="62"/>
        <v>-17067.999999999993</v>
      </c>
      <c r="AY99" s="133"/>
    </row>
    <row r="100" spans="3:51" x14ac:dyDescent="0.25">
      <c r="C100" s="196">
        <f t="shared" si="40"/>
        <v>44531</v>
      </c>
      <c r="D100" s="197">
        <f t="shared" si="41"/>
        <v>341316.24499999994</v>
      </c>
      <c r="E100" s="197">
        <v>0</v>
      </c>
      <c r="F100" s="197">
        <v>0</v>
      </c>
      <c r="G100" s="197">
        <f>AB1319</f>
        <v>6631.3949999999986</v>
      </c>
      <c r="H100" s="197">
        <f t="shared" si="42"/>
        <v>347947.63999999996</v>
      </c>
      <c r="I100" s="205">
        <f t="shared" si="43"/>
        <v>1.9428887716727343E-2</v>
      </c>
      <c r="J100" s="134"/>
      <c r="K100" s="229">
        <f t="shared" si="44"/>
        <v>42839</v>
      </c>
      <c r="L100" s="230">
        <f t="shared" si="45"/>
        <v>-407.14500000000078</v>
      </c>
      <c r="M100" s="162">
        <f>MAX(AN28:AN100)</f>
        <v>15469.205</v>
      </c>
      <c r="N100" s="162">
        <f t="shared" si="53"/>
        <v>-15876.35</v>
      </c>
      <c r="O100" s="231">
        <f>E3+(E4*0.1)</f>
        <v>1.1000000000000001</v>
      </c>
      <c r="P100" s="162">
        <v>0</v>
      </c>
      <c r="Q100" s="232">
        <f>E5+(E6*0.1)</f>
        <v>1</v>
      </c>
      <c r="R100" s="162">
        <v>0</v>
      </c>
      <c r="S100" s="232">
        <f>E7+(E8*0.1)</f>
        <v>1</v>
      </c>
      <c r="T100" s="162">
        <v>0</v>
      </c>
      <c r="U100" s="233">
        <f>E9+(E10*0.5)+(E11*0.1)</f>
        <v>1</v>
      </c>
      <c r="V100" s="162">
        <v>-76</v>
      </c>
      <c r="W100" s="233">
        <f>E12+(E13*0.5)+(E14*0.1)</f>
        <v>1.7</v>
      </c>
      <c r="X100" s="162">
        <v>-76</v>
      </c>
      <c r="Y100" s="161">
        <f t="shared" si="54"/>
        <v>73</v>
      </c>
      <c r="Z100" s="162">
        <f t="shared" si="46"/>
        <v>-205.2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-205.2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-407.14500000000078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1180.3549999999996</v>
      </c>
      <c r="AU100" s="237">
        <f t="shared" si="59"/>
        <v>2892.5</v>
      </c>
      <c r="AV100" s="237">
        <f t="shared" si="60"/>
        <v>8845.1999999999989</v>
      </c>
      <c r="AW100" s="237">
        <f t="shared" si="61"/>
        <v>3872</v>
      </c>
      <c r="AX100" s="237">
        <f t="shared" si="62"/>
        <v>-17197.199999999993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1000.0399999999994</v>
      </c>
      <c r="M101" s="162">
        <f>MAX(AN28:AN101)</f>
        <v>15469.205</v>
      </c>
      <c r="N101" s="162">
        <f t="shared" si="53"/>
        <v>-14469.165000000001</v>
      </c>
      <c r="O101" s="231">
        <f>E3+(E4*0.1)</f>
        <v>1.1000000000000001</v>
      </c>
      <c r="P101" s="162">
        <v>918.35</v>
      </c>
      <c r="Q101" s="232">
        <f>E5+(E6*0.1)</f>
        <v>1</v>
      </c>
      <c r="R101" s="162">
        <v>-850</v>
      </c>
      <c r="S101" s="232">
        <f>E7+(E8*0.1)</f>
        <v>1</v>
      </c>
      <c r="T101" s="162">
        <v>912.2</v>
      </c>
      <c r="U101" s="233">
        <f>E9+(E10*0.5)+(E11*0.1)</f>
        <v>1</v>
      </c>
      <c r="V101" s="162">
        <v>124</v>
      </c>
      <c r="W101" s="233">
        <f>E12+(E13*0.5)+(E14*0.1)</f>
        <v>1.7</v>
      </c>
      <c r="X101" s="162">
        <v>124</v>
      </c>
      <c r="Y101" s="161">
        <f t="shared" si="54"/>
        <v>74</v>
      </c>
      <c r="Z101" s="162">
        <f t="shared" si="46"/>
        <v>1407.1850000000002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1407.1850000000002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1000.0399999999994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2190.5399999999995</v>
      </c>
      <c r="AU101" s="237">
        <f t="shared" si="59"/>
        <v>2042.5</v>
      </c>
      <c r="AV101" s="237">
        <f t="shared" si="60"/>
        <v>9757.4</v>
      </c>
      <c r="AW101" s="237">
        <f t="shared" si="61"/>
        <v>3996</v>
      </c>
      <c r="AX101" s="237">
        <f t="shared" si="62"/>
        <v>-16986.399999999994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97947.639999999985</v>
      </c>
      <c r="H102" s="198"/>
      <c r="I102" s="207">
        <f>G102/D89</f>
        <v>0.39179055999999995</v>
      </c>
      <c r="J102" s="136"/>
      <c r="K102" s="229">
        <f t="shared" si="44"/>
        <v>42843</v>
      </c>
      <c r="L102" s="230">
        <f t="shared" si="45"/>
        <v>936.23999999999933</v>
      </c>
      <c r="M102" s="162">
        <f>MAX(AN28:AN102)</f>
        <v>15469.205</v>
      </c>
      <c r="N102" s="162">
        <f t="shared" si="53"/>
        <v>-14532.965</v>
      </c>
      <c r="O102" s="231">
        <f>E3+(E4*0.1)</f>
        <v>1.1000000000000001</v>
      </c>
      <c r="P102" s="162">
        <v>-550</v>
      </c>
      <c r="Q102" s="232">
        <f>E5+(E6*0.1)</f>
        <v>1</v>
      </c>
      <c r="R102" s="162">
        <v>341</v>
      </c>
      <c r="S102" s="232">
        <f>E7+(E8*0.1)</f>
        <v>1</v>
      </c>
      <c r="T102" s="162">
        <v>-150.80000000000001</v>
      </c>
      <c r="U102" s="233">
        <f>E9+(E10*0.5)+(E11*0.1)</f>
        <v>1</v>
      </c>
      <c r="V102" s="162">
        <v>130</v>
      </c>
      <c r="W102" s="233">
        <f>E12+(E13*0.5)+(E14*0.1)</f>
        <v>1.7</v>
      </c>
      <c r="X102" s="162">
        <v>130</v>
      </c>
      <c r="Y102" s="161">
        <f t="shared" si="54"/>
        <v>75</v>
      </c>
      <c r="Z102" s="162">
        <f t="shared" si="46"/>
        <v>-63.800000000000011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-63.800000000000011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936.23999999999933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1585.5399999999995</v>
      </c>
      <c r="AU102" s="237">
        <f t="shared" si="59"/>
        <v>2383.5</v>
      </c>
      <c r="AV102" s="237">
        <f t="shared" si="60"/>
        <v>9606.6</v>
      </c>
      <c r="AW102" s="237">
        <f t="shared" si="61"/>
        <v>4126</v>
      </c>
      <c r="AX102" s="237">
        <f t="shared" si="62"/>
        <v>-16765.399999999994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-2289.1600000000008</v>
      </c>
      <c r="M103" s="162">
        <f>MAX(AN28:AN103)</f>
        <v>15469.205</v>
      </c>
      <c r="N103" s="162">
        <f t="shared" si="53"/>
        <v>-17758.365000000002</v>
      </c>
      <c r="O103" s="231">
        <f>E3+(E4*0.1)</f>
        <v>1.1000000000000001</v>
      </c>
      <c r="P103" s="162">
        <v>-550</v>
      </c>
      <c r="Q103" s="232">
        <f>E5+(E6*0.1)</f>
        <v>1</v>
      </c>
      <c r="R103" s="162">
        <v>201</v>
      </c>
      <c r="S103" s="232">
        <f>E7+(E8*0.1)</f>
        <v>1</v>
      </c>
      <c r="T103" s="162">
        <v>159.6</v>
      </c>
      <c r="U103" s="233">
        <f>E9+(E10*0.5)+(E11*0.1)</f>
        <v>1</v>
      </c>
      <c r="V103" s="162">
        <v>-941</v>
      </c>
      <c r="W103" s="233">
        <f>E12+(E13*0.5)+(E14*0.1)</f>
        <v>1.7</v>
      </c>
      <c r="X103" s="162">
        <v>-1200</v>
      </c>
      <c r="Y103" s="161">
        <f t="shared" si="54"/>
        <v>76</v>
      </c>
      <c r="Z103" s="162">
        <f t="shared" si="46"/>
        <v>-3225.4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-3225.4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-2289.1600000000008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980.53999999999951</v>
      </c>
      <c r="AU103" s="237">
        <f t="shared" si="59"/>
        <v>2584.5</v>
      </c>
      <c r="AV103" s="237">
        <f t="shared" si="60"/>
        <v>9766.2000000000007</v>
      </c>
      <c r="AW103" s="237">
        <f t="shared" si="61"/>
        <v>3185</v>
      </c>
      <c r="AX103" s="237">
        <f t="shared" si="62"/>
        <v>-18805.399999999994</v>
      </c>
      <c r="AY103" s="133"/>
    </row>
    <row r="104" spans="3:51" x14ac:dyDescent="0.25">
      <c r="C104" s="196">
        <f>EDATE(C100,1)</f>
        <v>44562</v>
      </c>
      <c r="D104" s="197">
        <f>D89</f>
        <v>250000</v>
      </c>
      <c r="E104" s="197">
        <f>(G102&lt;0)*-G102</f>
        <v>0</v>
      </c>
      <c r="F104" s="197">
        <f>(G102&gt;0)*-G102</f>
        <v>-97947.639999999985</v>
      </c>
      <c r="G104" s="197">
        <f>AB1340</f>
        <v>-42303.14</v>
      </c>
      <c r="H104" s="197">
        <f>D104+G104</f>
        <v>207696.86</v>
      </c>
      <c r="I104" s="205">
        <f>G104/D89</f>
        <v>-0.16921255999999998</v>
      </c>
      <c r="J104" s="134"/>
      <c r="K104" s="229">
        <f t="shared" si="44"/>
        <v>42845</v>
      </c>
      <c r="L104" s="230">
        <f t="shared" si="45"/>
        <v>-849.55000000000064</v>
      </c>
      <c r="M104" s="162">
        <f>MAX(AN28:AN104)</f>
        <v>15469.205</v>
      </c>
      <c r="N104" s="162">
        <f t="shared" si="53"/>
        <v>-16318.755000000001</v>
      </c>
      <c r="O104" s="231">
        <f>E3+(E4*0.1)</f>
        <v>1.1000000000000001</v>
      </c>
      <c r="P104" s="162">
        <v>871.1</v>
      </c>
      <c r="Q104" s="232">
        <f>E5+(E6*0.1)</f>
        <v>1</v>
      </c>
      <c r="R104" s="162">
        <v>-850</v>
      </c>
      <c r="S104" s="232">
        <f>E7+(E8*0.1)</f>
        <v>1</v>
      </c>
      <c r="T104" s="162">
        <v>877.8</v>
      </c>
      <c r="U104" s="233">
        <f>E9+(E10*0.5)+(E11*0.1)</f>
        <v>1</v>
      </c>
      <c r="V104" s="162">
        <v>168</v>
      </c>
      <c r="W104" s="233">
        <f>E12+(E13*0.5)+(E14*0.1)</f>
        <v>1.7</v>
      </c>
      <c r="X104" s="162">
        <v>168</v>
      </c>
      <c r="Y104" s="161">
        <f t="shared" si="54"/>
        <v>77</v>
      </c>
      <c r="Z104" s="162">
        <f t="shared" si="46"/>
        <v>1439.6100000000001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1439.6100000000001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-849.55000000000064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1938.7499999999995</v>
      </c>
      <c r="AU104" s="237">
        <f t="shared" si="59"/>
        <v>1734.5</v>
      </c>
      <c r="AV104" s="237">
        <f t="shared" si="60"/>
        <v>10644</v>
      </c>
      <c r="AW104" s="237">
        <f t="shared" si="61"/>
        <v>3353</v>
      </c>
      <c r="AX104" s="237">
        <f t="shared" si="62"/>
        <v>-18519.799999999996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207696.86</v>
      </c>
      <c r="E105" s="197">
        <v>0</v>
      </c>
      <c r="F105" s="197">
        <v>0</v>
      </c>
      <c r="G105" s="197">
        <f>AB1360</f>
        <v>62330.66</v>
      </c>
      <c r="H105" s="197">
        <f t="shared" ref="H105:H115" si="65">G105+H104</f>
        <v>270027.52000000002</v>
      </c>
      <c r="I105" s="205">
        <f t="shared" ref="I105:I115" si="66">G105/H104</f>
        <v>0.30010400734994264</v>
      </c>
      <c r="J105" s="134"/>
      <c r="K105" s="229">
        <f t="shared" si="44"/>
        <v>42846</v>
      </c>
      <c r="L105" s="230">
        <f t="shared" si="45"/>
        <v>-33.075000000000728</v>
      </c>
      <c r="M105" s="162">
        <f>MAX(AN28:AN105)</f>
        <v>15469.205</v>
      </c>
      <c r="N105" s="162">
        <f t="shared" si="53"/>
        <v>-15502.28</v>
      </c>
      <c r="O105" s="231">
        <f>E3+(E4*0.1)</f>
        <v>1.1000000000000001</v>
      </c>
      <c r="P105" s="162">
        <v>-154.75</v>
      </c>
      <c r="Q105" s="232">
        <f>E5+(E6*0.1)</f>
        <v>1</v>
      </c>
      <c r="R105" s="162">
        <v>357.5</v>
      </c>
      <c r="S105" s="232">
        <f>E7+(E8*0.1)</f>
        <v>1</v>
      </c>
      <c r="T105" s="162">
        <v>-29.6</v>
      </c>
      <c r="U105" s="233">
        <f>E9+(E10*0.5)+(E11*0.1)</f>
        <v>1</v>
      </c>
      <c r="V105" s="162">
        <v>244</v>
      </c>
      <c r="W105" s="233">
        <f>E12+(E13*0.5)+(E14*0.1)</f>
        <v>1.7</v>
      </c>
      <c r="X105" s="162">
        <v>244</v>
      </c>
      <c r="Y105" s="161">
        <f t="shared" si="54"/>
        <v>78</v>
      </c>
      <c r="Z105" s="162">
        <f t="shared" si="46"/>
        <v>816.47499999999991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816.47499999999991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-33.075000000000728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1768.5249999999996</v>
      </c>
      <c r="AU105" s="237">
        <f t="shared" si="59"/>
        <v>2092</v>
      </c>
      <c r="AV105" s="237">
        <f t="shared" si="60"/>
        <v>10614.4</v>
      </c>
      <c r="AW105" s="237">
        <f t="shared" si="61"/>
        <v>3597</v>
      </c>
      <c r="AX105" s="237">
        <f t="shared" si="62"/>
        <v>-18104.999999999996</v>
      </c>
      <c r="AY105" s="133"/>
    </row>
    <row r="106" spans="3:51" x14ac:dyDescent="0.25">
      <c r="C106" s="196">
        <f t="shared" si="63"/>
        <v>44621</v>
      </c>
      <c r="D106" s="197">
        <f t="shared" si="64"/>
        <v>270027.52000000002</v>
      </c>
      <c r="E106" s="197">
        <v>0</v>
      </c>
      <c r="F106" s="197">
        <v>0</v>
      </c>
      <c r="G106" s="197">
        <f>AB1383</f>
        <v>-3183.480000000005</v>
      </c>
      <c r="H106" s="197">
        <f t="shared" si="65"/>
        <v>266844.04000000004</v>
      </c>
      <c r="I106" s="205">
        <f t="shared" si="66"/>
        <v>-1.1789465014528907E-2</v>
      </c>
      <c r="J106" s="134"/>
      <c r="K106" s="229">
        <f t="shared" si="44"/>
        <v>42849</v>
      </c>
      <c r="L106" s="230">
        <f t="shared" si="45"/>
        <v>-2096.7600000000007</v>
      </c>
      <c r="M106" s="162">
        <f>MAX(AN28:AN106)</f>
        <v>15469.205</v>
      </c>
      <c r="N106" s="162">
        <f t="shared" si="53"/>
        <v>-17565.965</v>
      </c>
      <c r="O106" s="231">
        <f>E3+(E4*0.1)</f>
        <v>1.1000000000000001</v>
      </c>
      <c r="P106" s="162">
        <v>1080.6500000000001</v>
      </c>
      <c r="Q106" s="232">
        <f>E5+(E6*0.1)</f>
        <v>1</v>
      </c>
      <c r="R106" s="162">
        <v>-1132</v>
      </c>
      <c r="S106" s="232">
        <f>E7+(E8*0.1)</f>
        <v>1</v>
      </c>
      <c r="T106" s="162">
        <v>1319.6</v>
      </c>
      <c r="U106" s="233">
        <f>E9+(E10*0.5)+(E11*0.1)</f>
        <v>1</v>
      </c>
      <c r="V106" s="162">
        <v>-1400</v>
      </c>
      <c r="W106" s="233">
        <f>E12+(E13*0.5)+(E14*0.1)</f>
        <v>1.7</v>
      </c>
      <c r="X106" s="162">
        <v>-1200</v>
      </c>
      <c r="Y106" s="161">
        <f t="shared" si="54"/>
        <v>79</v>
      </c>
      <c r="Z106" s="162">
        <f t="shared" si="46"/>
        <v>-2063.6849999999999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-2063.6849999999999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-2096.7600000000007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2957.24</v>
      </c>
      <c r="AU106" s="237">
        <f t="shared" si="59"/>
        <v>960</v>
      </c>
      <c r="AV106" s="237">
        <f t="shared" si="60"/>
        <v>11934</v>
      </c>
      <c r="AW106" s="237">
        <f t="shared" si="61"/>
        <v>2197</v>
      </c>
      <c r="AX106" s="237">
        <f t="shared" si="62"/>
        <v>-20144.999999999996</v>
      </c>
      <c r="AY106" s="133"/>
    </row>
    <row r="107" spans="3:51" x14ac:dyDescent="0.25">
      <c r="C107" s="196">
        <f t="shared" si="63"/>
        <v>44652</v>
      </c>
      <c r="D107" s="197">
        <f t="shared" si="64"/>
        <v>266844.04000000004</v>
      </c>
      <c r="E107" s="197">
        <v>0</v>
      </c>
      <c r="F107" s="197">
        <v>0</v>
      </c>
      <c r="G107" s="197">
        <f>AB1403</f>
        <v>1993.3199999999979</v>
      </c>
      <c r="H107" s="197">
        <f t="shared" si="65"/>
        <v>268837.36000000004</v>
      </c>
      <c r="I107" s="205">
        <f t="shared" si="66"/>
        <v>7.4699813419104189E-3</v>
      </c>
      <c r="J107" s="134"/>
      <c r="K107" s="229">
        <f t="shared" si="44"/>
        <v>42850</v>
      </c>
      <c r="L107" s="230">
        <f t="shared" si="45"/>
        <v>-2514.2950000000005</v>
      </c>
      <c r="M107" s="162">
        <f>MAX(AN28:AN107)</f>
        <v>15469.205</v>
      </c>
      <c r="N107" s="162">
        <f t="shared" si="53"/>
        <v>-17983.5</v>
      </c>
      <c r="O107" s="231">
        <f>E3+(E4*0.1)</f>
        <v>1.1000000000000001</v>
      </c>
      <c r="P107" s="162">
        <v>1161.1500000000001</v>
      </c>
      <c r="Q107" s="232">
        <f>E5+(E6*0.1)</f>
        <v>1</v>
      </c>
      <c r="R107" s="162">
        <v>723</v>
      </c>
      <c r="S107" s="232">
        <f>E7+(E8*0.1)</f>
        <v>1</v>
      </c>
      <c r="T107" s="162">
        <v>803.2</v>
      </c>
      <c r="U107" s="233">
        <f>E9+(E10*0.5)+(E11*0.1)</f>
        <v>1</v>
      </c>
      <c r="V107" s="162">
        <v>-1181</v>
      </c>
      <c r="W107" s="233">
        <f>E12+(E13*0.5)+(E14*0.1)</f>
        <v>1.7</v>
      </c>
      <c r="X107" s="162">
        <v>-1200</v>
      </c>
      <c r="Y107" s="161">
        <f t="shared" si="54"/>
        <v>80</v>
      </c>
      <c r="Z107" s="162">
        <f t="shared" si="46"/>
        <v>-417.53499999999985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0</v>
      </c>
      <c r="AI107" s="129">
        <f t="shared" si="48"/>
        <v>-417.53499999999985</v>
      </c>
      <c r="AJ107" s="234">
        <f t="shared" si="49"/>
        <v>0</v>
      </c>
      <c r="AK107" s="234">
        <f t="shared" si="50"/>
        <v>1</v>
      </c>
      <c r="AL107" s="129">
        <f t="shared" si="51"/>
        <v>0</v>
      </c>
      <c r="AM107" s="127">
        <v>42850</v>
      </c>
      <c r="AN107" s="129">
        <f t="shared" si="55"/>
        <v>-2514.2950000000005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4234.5050000000001</v>
      </c>
      <c r="AU107" s="237">
        <f t="shared" si="59"/>
        <v>1683</v>
      </c>
      <c r="AV107" s="237">
        <f t="shared" si="60"/>
        <v>12737.2</v>
      </c>
      <c r="AW107" s="237">
        <f t="shared" si="61"/>
        <v>1016</v>
      </c>
      <c r="AX107" s="237">
        <f t="shared" si="62"/>
        <v>-22184.999999999996</v>
      </c>
      <c r="AY107" s="133"/>
    </row>
    <row r="108" spans="3:51" x14ac:dyDescent="0.25">
      <c r="C108" s="196">
        <f t="shared" si="63"/>
        <v>44682</v>
      </c>
      <c r="D108" s="197">
        <f t="shared" si="64"/>
        <v>268837.36000000004</v>
      </c>
      <c r="E108" s="197">
        <v>0</v>
      </c>
      <c r="F108" s="197">
        <v>0</v>
      </c>
      <c r="G108" s="197">
        <f>AB1426</f>
        <v>66223.165000000023</v>
      </c>
      <c r="H108" s="197">
        <f t="shared" si="65"/>
        <v>335060.52500000008</v>
      </c>
      <c r="I108" s="205">
        <f t="shared" si="66"/>
        <v>0.24633170404589605</v>
      </c>
      <c r="J108" s="134"/>
      <c r="K108" s="229">
        <f t="shared" si="44"/>
        <v>42851</v>
      </c>
      <c r="L108" s="230">
        <f t="shared" si="45"/>
        <v>-1544.7600000000007</v>
      </c>
      <c r="M108" s="162">
        <f>MAX(AN28:AN108)</f>
        <v>15469.205</v>
      </c>
      <c r="N108" s="162">
        <f t="shared" si="53"/>
        <v>-17013.965</v>
      </c>
      <c r="O108" s="231">
        <f>E3+(E4*0.1)</f>
        <v>1.1000000000000001</v>
      </c>
      <c r="P108" s="162">
        <v>-105.15</v>
      </c>
      <c r="Q108" s="232">
        <f>E5+(E6*0.1)</f>
        <v>1</v>
      </c>
      <c r="R108" s="162">
        <v>-58</v>
      </c>
      <c r="S108" s="232">
        <f>E7+(E8*0.1)</f>
        <v>1</v>
      </c>
      <c r="T108" s="162">
        <v>-142</v>
      </c>
      <c r="U108" s="233">
        <f>E9+(E10*0.5)+(E11*0.1)</f>
        <v>1</v>
      </c>
      <c r="V108" s="162">
        <v>476</v>
      </c>
      <c r="W108" s="233">
        <f>E12+(E13*0.5)+(E14*0.1)</f>
        <v>1.7</v>
      </c>
      <c r="X108" s="162">
        <v>476</v>
      </c>
      <c r="Y108" s="161">
        <f t="shared" si="54"/>
        <v>81</v>
      </c>
      <c r="Z108" s="162">
        <f t="shared" si="46"/>
        <v>969.53499999999985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969.53499999999985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-1544.7600000000007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4118.84</v>
      </c>
      <c r="AU108" s="237">
        <f t="shared" si="59"/>
        <v>1625</v>
      </c>
      <c r="AV108" s="237">
        <f t="shared" si="60"/>
        <v>12595.2</v>
      </c>
      <c r="AW108" s="237">
        <f t="shared" si="61"/>
        <v>1492</v>
      </c>
      <c r="AX108" s="237">
        <f t="shared" si="62"/>
        <v>-21375.799999999996</v>
      </c>
      <c r="AY108" s="133"/>
    </row>
    <row r="109" spans="3:51" x14ac:dyDescent="0.25">
      <c r="C109" s="196">
        <f t="shared" si="63"/>
        <v>44713</v>
      </c>
      <c r="D109" s="197">
        <f t="shared" si="64"/>
        <v>335060.52500000008</v>
      </c>
      <c r="E109" s="197">
        <v>0</v>
      </c>
      <c r="F109" s="197">
        <v>0</v>
      </c>
      <c r="G109" s="197">
        <f>AB1448</f>
        <v>65262.220000000008</v>
      </c>
      <c r="H109" s="197">
        <f t="shared" si="65"/>
        <v>400322.74500000011</v>
      </c>
      <c r="I109" s="205">
        <f t="shared" si="66"/>
        <v>0.19477740626115234</v>
      </c>
      <c r="J109" s="134"/>
      <c r="K109" s="229">
        <f t="shared" si="44"/>
        <v>42852</v>
      </c>
      <c r="L109" s="230">
        <f t="shared" si="45"/>
        <v>-2206.8400000000006</v>
      </c>
      <c r="M109" s="162">
        <f>MAX(AN28:AN109)</f>
        <v>15469.205</v>
      </c>
      <c r="N109" s="162">
        <f t="shared" si="53"/>
        <v>-17676.045000000002</v>
      </c>
      <c r="O109" s="231">
        <f>E3+(E4*0.1)</f>
        <v>1.1000000000000001</v>
      </c>
      <c r="P109" s="162">
        <v>31.2</v>
      </c>
      <c r="Q109" s="232">
        <f>E5+(E6*0.1)</f>
        <v>1</v>
      </c>
      <c r="R109" s="162">
        <v>66</v>
      </c>
      <c r="S109" s="232">
        <f>E7+(E8*0.1)</f>
        <v>1</v>
      </c>
      <c r="T109" s="162">
        <v>603.79999999999995</v>
      </c>
      <c r="U109" s="233">
        <f>E9+(E10*0.5)+(E11*0.1)</f>
        <v>1</v>
      </c>
      <c r="V109" s="162">
        <v>-506</v>
      </c>
      <c r="W109" s="233">
        <f>E12+(E13*0.5)+(E14*0.1)</f>
        <v>1.7</v>
      </c>
      <c r="X109" s="162">
        <v>-506</v>
      </c>
      <c r="Y109" s="161">
        <f t="shared" si="54"/>
        <v>82</v>
      </c>
      <c r="Z109" s="162">
        <f t="shared" si="46"/>
        <v>-662.08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-662.08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-2206.8400000000006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4153.16</v>
      </c>
      <c r="AU109" s="237">
        <f t="shared" si="59"/>
        <v>1691</v>
      </c>
      <c r="AV109" s="237">
        <f t="shared" si="60"/>
        <v>13199</v>
      </c>
      <c r="AW109" s="237">
        <f t="shared" si="61"/>
        <v>986</v>
      </c>
      <c r="AX109" s="237">
        <f t="shared" si="62"/>
        <v>-22235.999999999996</v>
      </c>
      <c r="AY109" s="133"/>
    </row>
    <row r="110" spans="3:51" x14ac:dyDescent="0.25">
      <c r="C110" s="196">
        <f t="shared" si="63"/>
        <v>44743</v>
      </c>
      <c r="D110" s="197">
        <f t="shared" si="64"/>
        <v>400322.74500000011</v>
      </c>
      <c r="E110" s="197">
        <v>0</v>
      </c>
      <c r="F110" s="197">
        <v>0</v>
      </c>
      <c r="G110" s="197">
        <f>AB1469</f>
        <v>-13693.055000000004</v>
      </c>
      <c r="H110" s="197">
        <f t="shared" si="65"/>
        <v>386629.69000000012</v>
      </c>
      <c r="I110" s="205">
        <f t="shared" si="66"/>
        <v>-3.420503873693212E-2</v>
      </c>
      <c r="J110" s="134"/>
      <c r="K110" s="229">
        <f t="shared" si="44"/>
        <v>42853</v>
      </c>
      <c r="L110" s="230">
        <f t="shared" si="45"/>
        <v>-1156.6500000000005</v>
      </c>
      <c r="M110" s="162">
        <f>MAX(AN28:AN110)</f>
        <v>15469.205</v>
      </c>
      <c r="N110" s="162">
        <f t="shared" si="53"/>
        <v>-16625.855</v>
      </c>
      <c r="O110" s="231">
        <f>E3+(E4*0.1)</f>
        <v>1.1000000000000001</v>
      </c>
      <c r="P110" s="162">
        <v>-204.1</v>
      </c>
      <c r="Q110" s="232">
        <f>E5+(E6*0.1)</f>
        <v>1</v>
      </c>
      <c r="R110" s="162">
        <v>-228.5</v>
      </c>
      <c r="S110" s="232">
        <f>E7+(E8*0.1)</f>
        <v>1</v>
      </c>
      <c r="T110" s="162">
        <v>245</v>
      </c>
      <c r="U110" s="233">
        <f>E9+(E10*0.5)+(E11*0.1)</f>
        <v>1</v>
      </c>
      <c r="V110" s="162">
        <v>466</v>
      </c>
      <c r="W110" s="233">
        <f>E12+(E13*0.5)+(E14*0.1)</f>
        <v>1.7</v>
      </c>
      <c r="X110" s="162">
        <v>466</v>
      </c>
      <c r="Y110" s="161">
        <f t="shared" si="54"/>
        <v>83</v>
      </c>
      <c r="Z110" s="162">
        <f t="shared" si="46"/>
        <v>1050.19</v>
      </c>
      <c r="AA110" s="238">
        <v>42853</v>
      </c>
      <c r="AB110" s="129">
        <f>SUM(Z91:Z110)</f>
        <v>4175.9300000000012</v>
      </c>
      <c r="AC110" s="128">
        <f>(AB110&gt;0)*1</f>
        <v>1</v>
      </c>
      <c r="AD110" s="128">
        <f>(AB110&lt;0)*1</f>
        <v>0</v>
      </c>
      <c r="AE110" s="129">
        <f>AB110*AC110</f>
        <v>4175.9300000000012</v>
      </c>
      <c r="AF110" s="129">
        <f>AB110*AD110</f>
        <v>0</v>
      </c>
      <c r="AG110" s="129"/>
      <c r="AH110" s="129">
        <f t="shared" si="47"/>
        <v>1050.19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4175.9300000000012</v>
      </c>
      <c r="AM110" s="127">
        <v>42853</v>
      </c>
      <c r="AN110" s="129">
        <f t="shared" si="55"/>
        <v>-1156.6500000000005</v>
      </c>
      <c r="AO110" s="129">
        <f t="shared" si="56"/>
        <v>4175.9300000000012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3928.6499999999996</v>
      </c>
      <c r="AU110" s="237">
        <f t="shared" si="59"/>
        <v>1462.5</v>
      </c>
      <c r="AV110" s="237">
        <f t="shared" si="60"/>
        <v>13444</v>
      </c>
      <c r="AW110" s="237">
        <f t="shared" si="61"/>
        <v>1452</v>
      </c>
      <c r="AX110" s="237">
        <f t="shared" si="62"/>
        <v>-21443.799999999996</v>
      </c>
      <c r="AY110" s="133"/>
    </row>
    <row r="111" spans="3:51" x14ac:dyDescent="0.25">
      <c r="C111" s="196">
        <f t="shared" si="63"/>
        <v>44774</v>
      </c>
      <c r="D111" s="197">
        <f t="shared" si="64"/>
        <v>386629.69000000012</v>
      </c>
      <c r="E111" s="197">
        <v>0</v>
      </c>
      <c r="F111" s="197">
        <v>0</v>
      </c>
      <c r="G111" s="197">
        <f>AB1492</f>
        <v>12747.480000000003</v>
      </c>
      <c r="H111" s="197">
        <f t="shared" si="65"/>
        <v>399377.1700000001</v>
      </c>
      <c r="I111" s="205">
        <f t="shared" si="66"/>
        <v>3.2970773662002004E-2</v>
      </c>
      <c r="J111" s="134"/>
      <c r="K111" s="229">
        <f t="shared" si="44"/>
        <v>42856</v>
      </c>
      <c r="L111" s="230">
        <f t="shared" si="45"/>
        <v>-3532.9250000000006</v>
      </c>
      <c r="M111" s="162">
        <f>MAX(AN28:AN111)</f>
        <v>15469.205</v>
      </c>
      <c r="N111" s="162">
        <f t="shared" si="53"/>
        <v>-19002.13</v>
      </c>
      <c r="O111" s="231">
        <f>E3+(E4*0.1)</f>
        <v>1.1000000000000001</v>
      </c>
      <c r="P111" s="162">
        <v>-135.25</v>
      </c>
      <c r="Q111" s="232">
        <f>E5+(E6*0.1)</f>
        <v>1</v>
      </c>
      <c r="R111" s="162">
        <v>206.5</v>
      </c>
      <c r="S111" s="232">
        <f>E7+(E8*0.1)</f>
        <v>1</v>
      </c>
      <c r="T111" s="162">
        <v>922</v>
      </c>
      <c r="U111" s="233">
        <f>E9+(E10*0.5)+(E11*0.1)</f>
        <v>1</v>
      </c>
      <c r="V111" s="162">
        <v>-1316</v>
      </c>
      <c r="W111" s="233">
        <f>E12+(E13*0.5)+(E14*0.1)</f>
        <v>1.7</v>
      </c>
      <c r="X111" s="162">
        <v>-1200</v>
      </c>
      <c r="Y111" s="161">
        <f t="shared" si="54"/>
        <v>84</v>
      </c>
      <c r="Z111" s="162">
        <f t="shared" si="46"/>
        <v>-2376.2750000000001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-2376.2750000000001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-3532.9250000000006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3779.8749999999995</v>
      </c>
      <c r="AU111" s="237">
        <f t="shared" si="59"/>
        <v>1669</v>
      </c>
      <c r="AV111" s="237">
        <f t="shared" si="60"/>
        <v>14366</v>
      </c>
      <c r="AW111" s="237">
        <f t="shared" si="61"/>
        <v>136</v>
      </c>
      <c r="AX111" s="237">
        <f t="shared" si="62"/>
        <v>-23483.799999999996</v>
      </c>
      <c r="AY111" s="133"/>
    </row>
    <row r="112" spans="3:51" x14ac:dyDescent="0.25">
      <c r="C112" s="196">
        <f t="shared" si="63"/>
        <v>44805</v>
      </c>
      <c r="D112" s="197">
        <f t="shared" si="64"/>
        <v>399377.1700000001</v>
      </c>
      <c r="E112" s="197">
        <v>0</v>
      </c>
      <c r="F112" s="197">
        <v>0</v>
      </c>
      <c r="G112" s="197">
        <f>AB1514</f>
        <v>35354.055</v>
      </c>
      <c r="H112" s="197">
        <f t="shared" si="65"/>
        <v>434731.22500000009</v>
      </c>
      <c r="I112" s="205">
        <f t="shared" si="66"/>
        <v>8.8522974410380026E-2</v>
      </c>
      <c r="J112" s="134"/>
      <c r="K112" s="229">
        <f t="shared" si="44"/>
        <v>42857</v>
      </c>
      <c r="L112" s="230">
        <f t="shared" si="45"/>
        <v>-2828.2600000000007</v>
      </c>
      <c r="M112" s="162">
        <f>MAX(AN28:AN112)</f>
        <v>15469.205</v>
      </c>
      <c r="N112" s="162">
        <f t="shared" si="53"/>
        <v>-18297.465</v>
      </c>
      <c r="O112" s="231">
        <f>E3+(E4*0.1)</f>
        <v>1.1000000000000001</v>
      </c>
      <c r="P112" s="162">
        <v>182.15</v>
      </c>
      <c r="Q112" s="232">
        <f>E5+(E6*0.1)</f>
        <v>1</v>
      </c>
      <c r="R112" s="162">
        <v>142</v>
      </c>
      <c r="S112" s="232">
        <f>E7+(E8*0.1)</f>
        <v>1</v>
      </c>
      <c r="T112" s="162">
        <v>288.8</v>
      </c>
      <c r="U112" s="233">
        <f>E9+(E10*0.5)+(E11*0.1)</f>
        <v>1</v>
      </c>
      <c r="V112" s="162">
        <v>-105</v>
      </c>
      <c r="W112" s="233">
        <f>E12+(E13*0.5)+(E14*0.1)</f>
        <v>1.7</v>
      </c>
      <c r="X112" s="162">
        <v>105</v>
      </c>
      <c r="Y112" s="161">
        <f t="shared" si="54"/>
        <v>85</v>
      </c>
      <c r="Z112" s="162">
        <f t="shared" si="46"/>
        <v>704.66499999999996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704.66499999999996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-2828.2600000000007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3980.24</v>
      </c>
      <c r="AU112" s="237">
        <f t="shared" si="59"/>
        <v>1811</v>
      </c>
      <c r="AV112" s="237">
        <f t="shared" si="60"/>
        <v>14654.8</v>
      </c>
      <c r="AW112" s="237">
        <f t="shared" si="61"/>
        <v>31</v>
      </c>
      <c r="AX112" s="237">
        <f t="shared" si="62"/>
        <v>-23305.299999999996</v>
      </c>
      <c r="AY112" s="133"/>
    </row>
    <row r="113" spans="3:51" x14ac:dyDescent="0.25">
      <c r="C113" s="196">
        <f t="shared" si="63"/>
        <v>44835</v>
      </c>
      <c r="D113" s="197">
        <f t="shared" si="64"/>
        <v>434731.22500000009</v>
      </c>
      <c r="E113" s="197">
        <v>0</v>
      </c>
      <c r="F113" s="197">
        <v>0</v>
      </c>
      <c r="G113" s="197">
        <f>AB1535</f>
        <v>-9862.5400000000009</v>
      </c>
      <c r="H113" s="197">
        <f t="shared" si="65"/>
        <v>424868.68500000011</v>
      </c>
      <c r="I113" s="205">
        <f t="shared" si="66"/>
        <v>-2.2686523150022175E-2</v>
      </c>
      <c r="J113" s="134"/>
      <c r="K113" s="229">
        <f t="shared" si="44"/>
        <v>42858</v>
      </c>
      <c r="L113" s="230">
        <f t="shared" si="45"/>
        <v>-3541.4050000000007</v>
      </c>
      <c r="M113" s="162">
        <f>MAX(AN28:AN113)</f>
        <v>15469.205</v>
      </c>
      <c r="N113" s="162">
        <f t="shared" si="53"/>
        <v>-19010.61</v>
      </c>
      <c r="O113" s="231">
        <f>E3+(E4*0.1)</f>
        <v>1.1000000000000001</v>
      </c>
      <c r="P113" s="162">
        <v>40.049999999999997</v>
      </c>
      <c r="Q113" s="232">
        <f>E5+(E6*0.1)</f>
        <v>1</v>
      </c>
      <c r="R113" s="162">
        <v>-152</v>
      </c>
      <c r="S113" s="232">
        <f>E7+(E8*0.1)</f>
        <v>1</v>
      </c>
      <c r="T113" s="162">
        <v>-378.2</v>
      </c>
      <c r="U113" s="233">
        <f>E9+(E10*0.5)+(E11*0.1)</f>
        <v>1</v>
      </c>
      <c r="V113" s="162">
        <v>1813</v>
      </c>
      <c r="W113" s="233">
        <f>E12+(E13*0.5)+(E14*0.1)</f>
        <v>1.7</v>
      </c>
      <c r="X113" s="162">
        <v>-1200</v>
      </c>
      <c r="Y113" s="161">
        <f t="shared" si="54"/>
        <v>86</v>
      </c>
      <c r="Z113" s="162">
        <f t="shared" si="46"/>
        <v>-713.14499999999998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0</v>
      </c>
      <c r="AI113" s="129">
        <f t="shared" si="48"/>
        <v>-713.14499999999998</v>
      </c>
      <c r="AJ113" s="234">
        <f t="shared" si="49"/>
        <v>0</v>
      </c>
      <c r="AK113" s="234">
        <f t="shared" si="50"/>
        <v>1</v>
      </c>
      <c r="AL113" s="129">
        <f t="shared" si="51"/>
        <v>0</v>
      </c>
      <c r="AM113" s="127">
        <v>42858</v>
      </c>
      <c r="AN113" s="129">
        <f t="shared" si="55"/>
        <v>-3541.4050000000007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4024.2949999999996</v>
      </c>
      <c r="AU113" s="237">
        <f t="shared" si="59"/>
        <v>1659</v>
      </c>
      <c r="AV113" s="237">
        <f t="shared" si="60"/>
        <v>14276.599999999999</v>
      </c>
      <c r="AW113" s="237">
        <f t="shared" si="61"/>
        <v>1844</v>
      </c>
      <c r="AX113" s="237">
        <f t="shared" si="62"/>
        <v>-25345.299999999996</v>
      </c>
      <c r="AY113" s="133"/>
    </row>
    <row r="114" spans="3:51" x14ac:dyDescent="0.25">
      <c r="C114" s="196">
        <f t="shared" si="63"/>
        <v>44866</v>
      </c>
      <c r="D114" s="197">
        <f t="shared" si="64"/>
        <v>424868.68500000011</v>
      </c>
      <c r="E114" s="197">
        <v>0</v>
      </c>
      <c r="F114" s="197">
        <v>0</v>
      </c>
      <c r="G114" s="197">
        <f>AB1557</f>
        <v>-148.44499999999971</v>
      </c>
      <c r="H114" s="197">
        <f t="shared" si="65"/>
        <v>424720.24000000011</v>
      </c>
      <c r="I114" s="205">
        <f t="shared" si="66"/>
        <v>-3.4939030632488168E-4</v>
      </c>
      <c r="J114" s="134"/>
      <c r="K114" s="229">
        <f t="shared" si="44"/>
        <v>42859</v>
      </c>
      <c r="L114" s="230">
        <f t="shared" si="45"/>
        <v>-5047.7050000000008</v>
      </c>
      <c r="M114" s="162">
        <f>MAX(AN28:AN114)</f>
        <v>15469.205</v>
      </c>
      <c r="N114" s="162">
        <f t="shared" si="53"/>
        <v>-20516.91</v>
      </c>
      <c r="O114" s="231">
        <f>E3+(E4*0.1)</f>
        <v>1.1000000000000001</v>
      </c>
      <c r="P114" s="162">
        <v>-550</v>
      </c>
      <c r="Q114" s="232">
        <f>E5+(E6*0.1)</f>
        <v>1</v>
      </c>
      <c r="R114" s="162">
        <v>69.5</v>
      </c>
      <c r="S114" s="232">
        <f>E7+(E8*0.1)</f>
        <v>1</v>
      </c>
      <c r="T114" s="162">
        <v>23.2</v>
      </c>
      <c r="U114" s="233">
        <f>E9+(E10*0.5)+(E11*0.1)</f>
        <v>1</v>
      </c>
      <c r="V114" s="162">
        <v>1046</v>
      </c>
      <c r="W114" s="233">
        <f>E12+(E13*0.5)+(E14*0.1)</f>
        <v>1.7</v>
      </c>
      <c r="X114" s="162">
        <v>-1200</v>
      </c>
      <c r="Y114" s="161">
        <f t="shared" si="54"/>
        <v>87</v>
      </c>
      <c r="Z114" s="162">
        <f t="shared" si="46"/>
        <v>-1506.3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-1506.3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-5047.7050000000008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3419.2949999999996</v>
      </c>
      <c r="AU114" s="237">
        <f t="shared" si="59"/>
        <v>1728.5</v>
      </c>
      <c r="AV114" s="237">
        <f t="shared" si="60"/>
        <v>14299.8</v>
      </c>
      <c r="AW114" s="237">
        <f t="shared" si="61"/>
        <v>2890</v>
      </c>
      <c r="AX114" s="237">
        <f t="shared" si="62"/>
        <v>-27385.299999999996</v>
      </c>
      <c r="AY114" s="133"/>
    </row>
    <row r="115" spans="3:51" x14ac:dyDescent="0.25">
      <c r="C115" s="196">
        <f t="shared" si="63"/>
        <v>44896</v>
      </c>
      <c r="D115" s="197">
        <f t="shared" si="64"/>
        <v>424720.24000000011</v>
      </c>
      <c r="E115" s="197">
        <v>0</v>
      </c>
      <c r="F115" s="197">
        <v>0</v>
      </c>
      <c r="G115" s="197">
        <f>AB1579</f>
        <v>32777.205000000002</v>
      </c>
      <c r="H115" s="197">
        <f t="shared" si="65"/>
        <v>457497.44500000012</v>
      </c>
      <c r="I115" s="205">
        <f t="shared" si="66"/>
        <v>7.7173635520642936E-2</v>
      </c>
      <c r="J115" s="134"/>
      <c r="K115" s="229">
        <f t="shared" si="44"/>
        <v>42860</v>
      </c>
      <c r="L115" s="230">
        <f t="shared" si="45"/>
        <v>-3895.1200000000008</v>
      </c>
      <c r="M115" s="162">
        <f>MAX(AN28:AN115)</f>
        <v>15469.205</v>
      </c>
      <c r="N115" s="162">
        <f t="shared" si="53"/>
        <v>-19364.325000000001</v>
      </c>
      <c r="O115" s="231">
        <f>E3+(E4*0.1)</f>
        <v>1.1000000000000001</v>
      </c>
      <c r="P115" s="162">
        <v>277.35000000000002</v>
      </c>
      <c r="Q115" s="232">
        <f>E5+(E6*0.1)</f>
        <v>1</v>
      </c>
      <c r="R115" s="162">
        <v>488.5</v>
      </c>
      <c r="S115" s="232">
        <f>E7+(E8*0.1)</f>
        <v>1</v>
      </c>
      <c r="T115" s="162">
        <v>395.4</v>
      </c>
      <c r="U115" s="233">
        <f>E9+(E10*0.5)+(E11*0.1)</f>
        <v>1</v>
      </c>
      <c r="V115" s="162">
        <v>52</v>
      </c>
      <c r="W115" s="233">
        <f>E12+(E13*0.5)+(E14*0.1)</f>
        <v>1.7</v>
      </c>
      <c r="X115" s="162">
        <v>-52</v>
      </c>
      <c r="Y115" s="161">
        <f t="shared" si="54"/>
        <v>88</v>
      </c>
      <c r="Z115" s="162">
        <f t="shared" si="46"/>
        <v>1152.585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1152.585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-3895.1200000000008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3724.3799999999997</v>
      </c>
      <c r="AU115" s="237">
        <f t="shared" si="59"/>
        <v>2217</v>
      </c>
      <c r="AV115" s="237">
        <f t="shared" si="60"/>
        <v>14695.199999999999</v>
      </c>
      <c r="AW115" s="237">
        <f t="shared" si="61"/>
        <v>2942</v>
      </c>
      <c r="AX115" s="237">
        <f t="shared" si="62"/>
        <v>-27473.699999999997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-3691.9500000000007</v>
      </c>
      <c r="M116" s="162">
        <f>MAX(AN28:AN116)</f>
        <v>15469.205</v>
      </c>
      <c r="N116" s="162">
        <f t="shared" si="53"/>
        <v>-19161.154999999999</v>
      </c>
      <c r="O116" s="231">
        <f>E3+(E4*0.1)</f>
        <v>1.1000000000000001</v>
      </c>
      <c r="P116" s="162">
        <v>26.7</v>
      </c>
      <c r="Q116" s="232">
        <f>E5+(E6*0.1)</f>
        <v>1</v>
      </c>
      <c r="R116" s="162">
        <v>4.5</v>
      </c>
      <c r="S116" s="232">
        <f>E7+(E8*0.1)</f>
        <v>1</v>
      </c>
      <c r="T116" s="162">
        <v>259.60000000000002</v>
      </c>
      <c r="U116" s="233">
        <f>E9+(E10*0.5)+(E11*0.1)</f>
        <v>1</v>
      </c>
      <c r="V116" s="162">
        <v>129</v>
      </c>
      <c r="W116" s="233">
        <f>E12+(E13*0.5)+(E14*0.1)</f>
        <v>1.7</v>
      </c>
      <c r="X116" s="162">
        <v>-129</v>
      </c>
      <c r="Y116" s="161">
        <f t="shared" si="54"/>
        <v>89</v>
      </c>
      <c r="Z116" s="162">
        <f t="shared" si="46"/>
        <v>203.17000000000004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203.17000000000004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-3691.9500000000007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3753.7499999999995</v>
      </c>
      <c r="AU116" s="237">
        <f t="shared" si="59"/>
        <v>2221.5</v>
      </c>
      <c r="AV116" s="237">
        <f t="shared" si="60"/>
        <v>14954.8</v>
      </c>
      <c r="AW116" s="237">
        <f t="shared" si="61"/>
        <v>3071</v>
      </c>
      <c r="AX116" s="237">
        <f t="shared" si="62"/>
        <v>-27692.999999999996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207497.44500000001</v>
      </c>
      <c r="H117" s="198"/>
      <c r="I117" s="207">
        <f>G117/D104</f>
        <v>0.82998978000000001</v>
      </c>
      <c r="J117" s="136"/>
      <c r="K117" s="229">
        <f t="shared" si="44"/>
        <v>42864</v>
      </c>
      <c r="L117" s="230">
        <f t="shared" si="45"/>
        <v>-4221.3000000000011</v>
      </c>
      <c r="M117" s="162">
        <f>MAX(AN28:AN117)</f>
        <v>15469.205</v>
      </c>
      <c r="N117" s="162">
        <f t="shared" si="53"/>
        <v>-19690.505000000001</v>
      </c>
      <c r="O117" s="231">
        <f>E3+(E4*0.1)</f>
        <v>1.1000000000000001</v>
      </c>
      <c r="P117" s="162">
        <v>-182.5</v>
      </c>
      <c r="Q117" s="232">
        <f>E5+(E6*0.1)</f>
        <v>1</v>
      </c>
      <c r="R117" s="162">
        <v>-123</v>
      </c>
      <c r="S117" s="232">
        <f>E7+(E8*0.1)</f>
        <v>1</v>
      </c>
      <c r="T117" s="162">
        <v>384.8</v>
      </c>
      <c r="U117" s="233">
        <f>E9+(E10*0.5)+(E11*0.1)</f>
        <v>1</v>
      </c>
      <c r="V117" s="162">
        <v>722</v>
      </c>
      <c r="W117" s="233">
        <f>E12+(E13*0.5)+(E14*0.1)</f>
        <v>1.7</v>
      </c>
      <c r="X117" s="162">
        <v>-772</v>
      </c>
      <c r="Y117" s="161">
        <f t="shared" si="54"/>
        <v>90</v>
      </c>
      <c r="Z117" s="162">
        <f t="shared" si="46"/>
        <v>-529.34999999999991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-529.34999999999991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-4221.3000000000011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3552.9999999999995</v>
      </c>
      <c r="AU117" s="237">
        <f t="shared" si="59"/>
        <v>2098.5</v>
      </c>
      <c r="AV117" s="237">
        <f t="shared" si="60"/>
        <v>15339.599999999999</v>
      </c>
      <c r="AW117" s="237">
        <f t="shared" si="61"/>
        <v>3793</v>
      </c>
      <c r="AX117" s="237">
        <f t="shared" si="62"/>
        <v>-29005.399999999998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-4243.9850000000015</v>
      </c>
      <c r="M118" s="162">
        <f>MAX(AN28:AN118)</f>
        <v>15469.205</v>
      </c>
      <c r="N118" s="162">
        <f t="shared" si="53"/>
        <v>-19713.190000000002</v>
      </c>
      <c r="O118" s="231">
        <f>E3+(E4*0.1)</f>
        <v>1.1000000000000001</v>
      </c>
      <c r="P118" s="162">
        <v>-163.35</v>
      </c>
      <c r="Q118" s="232">
        <f>E5+(E6*0.1)</f>
        <v>1</v>
      </c>
      <c r="R118" s="162">
        <v>135.5</v>
      </c>
      <c r="S118" s="232">
        <f>E7+(E8*0.1)</f>
        <v>1</v>
      </c>
      <c r="T118" s="162">
        <v>67.400000000000006</v>
      </c>
      <c r="U118" s="233">
        <f>E9+(E10*0.5)+(E11*0.1)</f>
        <v>1</v>
      </c>
      <c r="V118" s="162">
        <v>-17</v>
      </c>
      <c r="W118" s="233">
        <f>E12+(E13*0.5)+(E14*0.1)</f>
        <v>1.7</v>
      </c>
      <c r="X118" s="162">
        <v>-17</v>
      </c>
      <c r="Y118" s="161">
        <f t="shared" si="54"/>
        <v>91</v>
      </c>
      <c r="Z118" s="162">
        <f t="shared" si="46"/>
        <v>-22.684999999999995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-22.684999999999995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-4243.9850000000015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3373.3149999999996</v>
      </c>
      <c r="AU118" s="237">
        <f t="shared" si="59"/>
        <v>2234</v>
      </c>
      <c r="AV118" s="237">
        <f t="shared" si="60"/>
        <v>15406.999999999998</v>
      </c>
      <c r="AW118" s="237">
        <f t="shared" si="61"/>
        <v>3776</v>
      </c>
      <c r="AX118" s="237">
        <f t="shared" si="62"/>
        <v>-29034.3</v>
      </c>
      <c r="AY118" s="133"/>
    </row>
    <row r="119" spans="3:51" x14ac:dyDescent="0.25">
      <c r="C119" s="196">
        <f>EDATE(C115,1)</f>
        <v>44927</v>
      </c>
      <c r="D119" s="197">
        <f>D104</f>
        <v>250000</v>
      </c>
      <c r="E119" s="197">
        <f>(G117&lt;0)*-G117</f>
        <v>0</v>
      </c>
      <c r="F119" s="197">
        <f>(G117&gt;0)*-G117</f>
        <v>-207497.44500000001</v>
      </c>
      <c r="G119" s="197">
        <f>AB1601</f>
        <v>7132.1149999999971</v>
      </c>
      <c r="H119" s="197">
        <f>D119+G119</f>
        <v>257132.11499999999</v>
      </c>
      <c r="I119" s="205">
        <f>G119/D104</f>
        <v>2.8528459999999988E-2</v>
      </c>
      <c r="J119" s="134"/>
      <c r="K119" s="229">
        <f t="shared" si="44"/>
        <v>42866</v>
      </c>
      <c r="L119" s="230">
        <f t="shared" si="45"/>
        <v>-7438.4850000000015</v>
      </c>
      <c r="M119" s="162">
        <f>MAX(AN28:AN119)</f>
        <v>15469.205</v>
      </c>
      <c r="N119" s="162">
        <f t="shared" si="53"/>
        <v>-22907.690000000002</v>
      </c>
      <c r="O119" s="231">
        <f>E3+(E4*0.1)</f>
        <v>1.1000000000000001</v>
      </c>
      <c r="P119" s="162">
        <v>-550</v>
      </c>
      <c r="Q119" s="232">
        <f>E5+(E6*0.1)</f>
        <v>1</v>
      </c>
      <c r="R119" s="162">
        <v>-850</v>
      </c>
      <c r="S119" s="232">
        <f>E7+(E8*0.1)</f>
        <v>1</v>
      </c>
      <c r="T119" s="162">
        <v>-149.19999999999999</v>
      </c>
      <c r="U119" s="233">
        <f>E9+(E10*0.5)+(E11*0.1)</f>
        <v>1</v>
      </c>
      <c r="V119" s="162">
        <v>-589</v>
      </c>
      <c r="W119" s="233">
        <f>E12+(E13*0.5)+(E14*0.1)</f>
        <v>1.7</v>
      </c>
      <c r="X119" s="162">
        <v>-589</v>
      </c>
      <c r="Y119" s="161">
        <f t="shared" si="54"/>
        <v>92</v>
      </c>
      <c r="Z119" s="162">
        <f t="shared" si="46"/>
        <v>-3194.5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-3194.5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-7438.4850000000015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2768.3149999999996</v>
      </c>
      <c r="AU119" s="237">
        <f t="shared" si="59"/>
        <v>1384</v>
      </c>
      <c r="AV119" s="237">
        <f t="shared" si="60"/>
        <v>15257.799999999997</v>
      </c>
      <c r="AW119" s="237">
        <f t="shared" si="61"/>
        <v>3187</v>
      </c>
      <c r="AX119" s="237">
        <f t="shared" si="62"/>
        <v>-30035.599999999999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257132.11499999999</v>
      </c>
      <c r="E120" s="197">
        <v>0</v>
      </c>
      <c r="F120" s="197">
        <v>0</v>
      </c>
      <c r="G120" s="197">
        <f>AB1621</f>
        <v>-26435.305000000004</v>
      </c>
      <c r="H120" s="197">
        <f t="shared" ref="H120:H130" si="69">G120+H119</f>
        <v>230696.81</v>
      </c>
      <c r="I120" s="205">
        <f t="shared" ref="I120:I130" si="70">G120/H119</f>
        <v>-0.10280825870389626</v>
      </c>
      <c r="J120" s="134"/>
      <c r="K120" s="229">
        <f t="shared" si="44"/>
        <v>42867</v>
      </c>
      <c r="L120" s="230">
        <f t="shared" si="45"/>
        <v>-8485.4400000000023</v>
      </c>
      <c r="M120" s="162">
        <f>MAX(AN28:AN120)</f>
        <v>15469.205</v>
      </c>
      <c r="N120" s="162">
        <f t="shared" si="53"/>
        <v>-23954.645000000004</v>
      </c>
      <c r="O120" s="231">
        <f>E3+(E4*0.1)</f>
        <v>1.1000000000000001</v>
      </c>
      <c r="P120" s="162">
        <v>-114.05</v>
      </c>
      <c r="Q120" s="232">
        <f>E5+(E6*0.1)</f>
        <v>1</v>
      </c>
      <c r="R120" s="162">
        <v>-177</v>
      </c>
      <c r="S120" s="232">
        <f>E7+(E8*0.1)</f>
        <v>1</v>
      </c>
      <c r="T120" s="162">
        <v>251.8</v>
      </c>
      <c r="U120" s="233">
        <f>E9+(E10*0.5)+(E11*0.1)</f>
        <v>1</v>
      </c>
      <c r="V120" s="162">
        <v>-369</v>
      </c>
      <c r="W120" s="233">
        <f>E12+(E13*0.5)+(E14*0.1)</f>
        <v>1.7</v>
      </c>
      <c r="X120" s="162">
        <v>-369</v>
      </c>
      <c r="Y120" s="161">
        <f t="shared" si="54"/>
        <v>93</v>
      </c>
      <c r="Z120" s="162">
        <f t="shared" si="46"/>
        <v>-1046.9549999999999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-1046.9549999999999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-8485.4400000000023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2642.8599999999997</v>
      </c>
      <c r="AU120" s="237">
        <f t="shared" si="59"/>
        <v>1207</v>
      </c>
      <c r="AV120" s="237">
        <f t="shared" si="60"/>
        <v>15509.599999999997</v>
      </c>
      <c r="AW120" s="237">
        <f t="shared" si="61"/>
        <v>2818</v>
      </c>
      <c r="AX120" s="237">
        <f t="shared" si="62"/>
        <v>-30662.899999999998</v>
      </c>
      <c r="AY120" s="133"/>
    </row>
    <row r="121" spans="3:51" x14ac:dyDescent="0.25">
      <c r="C121" s="196">
        <f t="shared" si="67"/>
        <v>44986</v>
      </c>
      <c r="D121" s="197">
        <f t="shared" si="68"/>
        <v>230696.81</v>
      </c>
      <c r="E121" s="197">
        <v>0</v>
      </c>
      <c r="F121" s="197">
        <v>0</v>
      </c>
      <c r="G121" s="197">
        <f>AB1644</f>
        <v>38789.899999999994</v>
      </c>
      <c r="H121" s="197">
        <f t="shared" si="69"/>
        <v>269486.70999999996</v>
      </c>
      <c r="I121" s="205">
        <f t="shared" si="70"/>
        <v>0.16814233365428849</v>
      </c>
      <c r="J121" s="134"/>
      <c r="K121" s="229">
        <f t="shared" si="44"/>
        <v>42870</v>
      </c>
      <c r="L121" s="230">
        <f t="shared" si="45"/>
        <v>-7583.1250000000018</v>
      </c>
      <c r="M121" s="162">
        <f>MAX(AN28:AN121)</f>
        <v>15469.205</v>
      </c>
      <c r="N121" s="162">
        <f t="shared" si="53"/>
        <v>-23052.33</v>
      </c>
      <c r="O121" s="231">
        <f>E3+(E4*0.1)</f>
        <v>1.1000000000000001</v>
      </c>
      <c r="P121" s="162">
        <v>426.65</v>
      </c>
      <c r="Q121" s="232">
        <f>E5+(E6*0.1)</f>
        <v>1</v>
      </c>
      <c r="R121" s="162">
        <v>571</v>
      </c>
      <c r="S121" s="232">
        <f>E7+(E8*0.1)</f>
        <v>1</v>
      </c>
      <c r="T121" s="162">
        <v>353.4</v>
      </c>
      <c r="U121" s="233">
        <f>E9+(E10*0.5)+(E11*0.1)</f>
        <v>1</v>
      </c>
      <c r="V121" s="162">
        <v>-182</v>
      </c>
      <c r="W121" s="233">
        <f>E12+(E13*0.5)+(E14*0.1)</f>
        <v>1.7</v>
      </c>
      <c r="X121" s="162">
        <v>-182</v>
      </c>
      <c r="Y121" s="161">
        <f t="shared" si="54"/>
        <v>94</v>
      </c>
      <c r="Z121" s="162">
        <f t="shared" si="46"/>
        <v>902.31500000000017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902.31500000000017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-7583.1250000000018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3112.1749999999997</v>
      </c>
      <c r="AU121" s="237">
        <f t="shared" si="59"/>
        <v>1778</v>
      </c>
      <c r="AV121" s="237">
        <f t="shared" si="60"/>
        <v>15862.999999999996</v>
      </c>
      <c r="AW121" s="237">
        <f t="shared" si="61"/>
        <v>2636</v>
      </c>
      <c r="AX121" s="237">
        <f t="shared" si="62"/>
        <v>-30972.3</v>
      </c>
      <c r="AY121" s="133"/>
    </row>
    <row r="122" spans="3:51" x14ac:dyDescent="0.25">
      <c r="C122" s="196">
        <f t="shared" si="67"/>
        <v>45017</v>
      </c>
      <c r="D122" s="197">
        <f t="shared" si="68"/>
        <v>269486.70999999996</v>
      </c>
      <c r="E122" s="197">
        <v>0</v>
      </c>
      <c r="F122" s="197">
        <v>0</v>
      </c>
      <c r="G122" s="197">
        <f>AB1664</f>
        <v>3970.9750000000013</v>
      </c>
      <c r="H122" s="197">
        <f t="shared" si="69"/>
        <v>273457.68499999994</v>
      </c>
      <c r="I122" s="205">
        <f t="shared" si="70"/>
        <v>1.4735327764400707E-2</v>
      </c>
      <c r="J122" s="134"/>
      <c r="K122" s="229">
        <f t="shared" si="44"/>
        <v>42871</v>
      </c>
      <c r="L122" s="230">
        <f t="shared" si="45"/>
        <v>-8695.9700000000012</v>
      </c>
      <c r="M122" s="162">
        <f>MAX(AN28:AN122)</f>
        <v>15469.205</v>
      </c>
      <c r="N122" s="162">
        <f t="shared" si="53"/>
        <v>-24165.175000000003</v>
      </c>
      <c r="O122" s="231">
        <f>E3+(E4*0.1)</f>
        <v>1.1000000000000001</v>
      </c>
      <c r="P122" s="162">
        <v>-10.95</v>
      </c>
      <c r="Q122" s="232">
        <f>E5+(E6*0.1)</f>
        <v>1</v>
      </c>
      <c r="R122" s="162">
        <v>-82.5</v>
      </c>
      <c r="S122" s="232">
        <f>E7+(E8*0.1)</f>
        <v>1</v>
      </c>
      <c r="T122" s="162">
        <v>399.2</v>
      </c>
      <c r="U122" s="233">
        <f>E9+(E10*0.5)+(E11*0.1)</f>
        <v>1</v>
      </c>
      <c r="V122" s="162">
        <v>-525</v>
      </c>
      <c r="W122" s="233">
        <f>E12+(E13*0.5)+(E14*0.1)</f>
        <v>1.7</v>
      </c>
      <c r="X122" s="162">
        <v>-525</v>
      </c>
      <c r="Y122" s="161">
        <f t="shared" si="54"/>
        <v>95</v>
      </c>
      <c r="Z122" s="162">
        <f t="shared" si="46"/>
        <v>-1112.845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-1112.845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-8695.9700000000012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3100.1299999999997</v>
      </c>
      <c r="AU122" s="237">
        <f t="shared" si="59"/>
        <v>1695.5</v>
      </c>
      <c r="AV122" s="237">
        <f t="shared" si="60"/>
        <v>16262.199999999997</v>
      </c>
      <c r="AW122" s="237">
        <f t="shared" si="61"/>
        <v>2111</v>
      </c>
      <c r="AX122" s="237">
        <f t="shared" si="62"/>
        <v>-31864.799999999999</v>
      </c>
      <c r="AY122" s="133"/>
    </row>
    <row r="123" spans="3:51" x14ac:dyDescent="0.25">
      <c r="C123" s="196">
        <f t="shared" si="67"/>
        <v>45047</v>
      </c>
      <c r="D123" s="197">
        <f t="shared" si="68"/>
        <v>273457.68499999994</v>
      </c>
      <c r="E123" s="197">
        <v>0</v>
      </c>
      <c r="F123" s="197">
        <v>0</v>
      </c>
      <c r="G123" s="197">
        <f>AB1687</f>
        <v>22342.550000000003</v>
      </c>
      <c r="H123" s="197">
        <f t="shared" si="69"/>
        <v>295800.23499999993</v>
      </c>
      <c r="I123" s="205">
        <f t="shared" si="70"/>
        <v>8.1703865810170986E-2</v>
      </c>
      <c r="J123" s="134"/>
      <c r="K123" s="229">
        <f t="shared" si="44"/>
        <v>42872</v>
      </c>
      <c r="L123" s="230">
        <f t="shared" si="45"/>
        <v>-16032.160000000002</v>
      </c>
      <c r="M123" s="162">
        <f>MAX(AN28:AN123)</f>
        <v>15469.205</v>
      </c>
      <c r="N123" s="162">
        <f t="shared" si="53"/>
        <v>-31501.365000000002</v>
      </c>
      <c r="O123" s="231">
        <f>E3+(E4*0.1)</f>
        <v>1.1000000000000001</v>
      </c>
      <c r="P123" s="162">
        <v>-717.9</v>
      </c>
      <c r="Q123" s="232">
        <f>E5+(E6*0.1)</f>
        <v>1</v>
      </c>
      <c r="R123" s="162">
        <v>-936</v>
      </c>
      <c r="S123" s="232">
        <f>E7+(E8*0.1)</f>
        <v>1</v>
      </c>
      <c r="T123" s="162">
        <v>-2170.5</v>
      </c>
      <c r="U123" s="233">
        <f>E9+(E10*0.5)+(E11*0.1)</f>
        <v>1</v>
      </c>
      <c r="V123" s="162">
        <v>-1400</v>
      </c>
      <c r="W123" s="233">
        <f>E12+(E13*0.5)+(E14*0.1)</f>
        <v>1.7</v>
      </c>
      <c r="X123" s="162">
        <v>-1200</v>
      </c>
      <c r="Y123" s="161">
        <f t="shared" si="54"/>
        <v>96</v>
      </c>
      <c r="Z123" s="162">
        <f t="shared" si="46"/>
        <v>-7336.1900000000005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-7336.1900000000005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-16032.160000000002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2310.4399999999996</v>
      </c>
      <c r="AU123" s="237">
        <f t="shared" si="59"/>
        <v>759.5</v>
      </c>
      <c r="AV123" s="237">
        <f t="shared" si="60"/>
        <v>14091.699999999997</v>
      </c>
      <c r="AW123" s="237">
        <f t="shared" si="61"/>
        <v>711</v>
      </c>
      <c r="AX123" s="237">
        <f t="shared" si="62"/>
        <v>-33904.800000000003</v>
      </c>
      <c r="AY123" s="133"/>
    </row>
    <row r="124" spans="3:51" x14ac:dyDescent="0.25">
      <c r="C124" s="196">
        <f t="shared" si="67"/>
        <v>45078</v>
      </c>
      <c r="D124" s="197">
        <f t="shared" si="68"/>
        <v>295800.23499999993</v>
      </c>
      <c r="E124" s="197">
        <v>0</v>
      </c>
      <c r="F124" s="197">
        <v>0</v>
      </c>
      <c r="G124" s="197">
        <f>AB1709</f>
        <v>29008.280000000002</v>
      </c>
      <c r="H124" s="197">
        <f t="shared" si="69"/>
        <v>324808.51499999996</v>
      </c>
      <c r="I124" s="205">
        <f t="shared" si="70"/>
        <v>9.8067129662692834E-2</v>
      </c>
      <c r="J124" s="134"/>
      <c r="K124" s="229">
        <f t="shared" si="44"/>
        <v>42873</v>
      </c>
      <c r="L124" s="230">
        <f t="shared" si="45"/>
        <v>-10734.365000000002</v>
      </c>
      <c r="M124" s="162">
        <f>MAX(AN28:AN124)</f>
        <v>15469.205</v>
      </c>
      <c r="N124" s="162">
        <f t="shared" si="53"/>
        <v>-26203.57</v>
      </c>
      <c r="O124" s="231">
        <f>E3+(E4*0.1)</f>
        <v>1.1000000000000001</v>
      </c>
      <c r="P124" s="162">
        <v>280.45</v>
      </c>
      <c r="Q124" s="232">
        <f>E5+(E6*0.1)</f>
        <v>1</v>
      </c>
      <c r="R124" s="162">
        <v>434.5</v>
      </c>
      <c r="S124" s="232">
        <f>E7+(E8*0.1)</f>
        <v>1</v>
      </c>
      <c r="T124" s="162">
        <v>915.2</v>
      </c>
      <c r="U124" s="233">
        <f>E9+(E10*0.5)+(E11*0.1)</f>
        <v>1</v>
      </c>
      <c r="V124" s="162">
        <v>1348</v>
      </c>
      <c r="W124" s="233">
        <f>E12+(E13*0.5)+(E14*0.1)</f>
        <v>1.7</v>
      </c>
      <c r="X124" s="162">
        <v>1348</v>
      </c>
      <c r="Y124" s="161">
        <f t="shared" si="54"/>
        <v>97</v>
      </c>
      <c r="Z124" s="162">
        <f t="shared" si="46"/>
        <v>5297.7950000000001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5297.7950000000001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-10734.365000000002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2618.9349999999995</v>
      </c>
      <c r="AU124" s="237">
        <f t="shared" si="59"/>
        <v>1194</v>
      </c>
      <c r="AV124" s="237">
        <f t="shared" si="60"/>
        <v>15006.899999999998</v>
      </c>
      <c r="AW124" s="237">
        <f t="shared" si="61"/>
        <v>2059</v>
      </c>
      <c r="AX124" s="237">
        <f t="shared" si="62"/>
        <v>-31613.200000000004</v>
      </c>
      <c r="AY124" s="133"/>
    </row>
    <row r="125" spans="3:51" x14ac:dyDescent="0.25">
      <c r="C125" s="196">
        <f t="shared" si="67"/>
        <v>45108</v>
      </c>
      <c r="D125" s="197">
        <f t="shared" si="68"/>
        <v>324808.51499999996</v>
      </c>
      <c r="E125" s="197">
        <v>0</v>
      </c>
      <c r="F125" s="197">
        <v>0</v>
      </c>
      <c r="G125" s="197">
        <f>AB1730</f>
        <v>24975.725000000006</v>
      </c>
      <c r="H125" s="197">
        <f t="shared" si="69"/>
        <v>349784.24</v>
      </c>
      <c r="I125" s="205">
        <f t="shared" si="70"/>
        <v>7.6893689194077963E-2</v>
      </c>
      <c r="J125" s="134"/>
      <c r="K125" s="229">
        <f t="shared" si="44"/>
        <v>42874</v>
      </c>
      <c r="L125" s="230">
        <f t="shared" si="45"/>
        <v>-6415.9550000000017</v>
      </c>
      <c r="M125" s="162">
        <f>MAX(AN28:AN125)</f>
        <v>15469.205</v>
      </c>
      <c r="N125" s="162">
        <f t="shared" si="53"/>
        <v>-21885.160000000003</v>
      </c>
      <c r="O125" s="231">
        <f>E3+(E4*0.1)</f>
        <v>1.1000000000000001</v>
      </c>
      <c r="P125" s="162">
        <v>709.1</v>
      </c>
      <c r="Q125" s="232">
        <f>E5+(E6*0.1)</f>
        <v>1</v>
      </c>
      <c r="R125" s="162">
        <v>800.5</v>
      </c>
      <c r="S125" s="232">
        <f>E7+(E8*0.1)</f>
        <v>1</v>
      </c>
      <c r="T125" s="162">
        <v>505</v>
      </c>
      <c r="U125" s="233">
        <f>E9+(E10*0.5)+(E11*0.1)</f>
        <v>1</v>
      </c>
      <c r="V125" s="162">
        <v>827</v>
      </c>
      <c r="W125" s="233">
        <f>E12+(E13*0.5)+(E14*0.1)</f>
        <v>1.7</v>
      </c>
      <c r="X125" s="162">
        <v>827</v>
      </c>
      <c r="Y125" s="161">
        <f t="shared" si="54"/>
        <v>98</v>
      </c>
      <c r="Z125" s="162">
        <f t="shared" si="46"/>
        <v>4318.41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4318.41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-6415.9550000000017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3398.9449999999997</v>
      </c>
      <c r="AU125" s="237">
        <f t="shared" si="59"/>
        <v>1994.5</v>
      </c>
      <c r="AV125" s="237">
        <f t="shared" si="60"/>
        <v>15511.899999999998</v>
      </c>
      <c r="AW125" s="237">
        <f t="shared" si="61"/>
        <v>2886</v>
      </c>
      <c r="AX125" s="237">
        <f t="shared" si="62"/>
        <v>-30207.300000000003</v>
      </c>
      <c r="AY125" s="133"/>
    </row>
    <row r="126" spans="3:51" x14ac:dyDescent="0.25">
      <c r="C126" s="196">
        <f t="shared" si="67"/>
        <v>45139</v>
      </c>
      <c r="D126" s="197">
        <f t="shared" si="68"/>
        <v>349784.24</v>
      </c>
      <c r="E126" s="197">
        <v>0</v>
      </c>
      <c r="F126" s="197">
        <v>0</v>
      </c>
      <c r="G126" s="197">
        <f>AB1753</f>
        <v>-28309.33</v>
      </c>
      <c r="H126" s="197">
        <f t="shared" si="69"/>
        <v>321474.90999999997</v>
      </c>
      <c r="I126" s="205">
        <f t="shared" si="70"/>
        <v>-8.0933692152625289E-2</v>
      </c>
      <c r="J126" s="134"/>
      <c r="K126" s="229">
        <f t="shared" si="44"/>
        <v>42877</v>
      </c>
      <c r="L126" s="230">
        <f t="shared" si="45"/>
        <v>-3007.8100000000018</v>
      </c>
      <c r="M126" s="162">
        <f>MAX(AN28:AN126)</f>
        <v>15469.205</v>
      </c>
      <c r="N126" s="162">
        <f t="shared" si="53"/>
        <v>-18477.015000000003</v>
      </c>
      <c r="O126" s="231">
        <f>E3+(E4*0.1)</f>
        <v>1.1000000000000001</v>
      </c>
      <c r="P126" s="162">
        <v>449.95</v>
      </c>
      <c r="Q126" s="232">
        <f>E5+(E6*0.1)</f>
        <v>1</v>
      </c>
      <c r="R126" s="162">
        <v>614.5</v>
      </c>
      <c r="S126" s="232">
        <f>E7+(E8*0.1)</f>
        <v>1</v>
      </c>
      <c r="T126" s="162">
        <v>956.8</v>
      </c>
      <c r="U126" s="233">
        <f>E9+(E10*0.5)+(E11*0.1)</f>
        <v>1</v>
      </c>
      <c r="V126" s="162">
        <v>497</v>
      </c>
      <c r="W126" s="233">
        <f>E12+(E13*0.5)+(E14*0.1)</f>
        <v>1.7</v>
      </c>
      <c r="X126" s="162">
        <v>497</v>
      </c>
      <c r="Y126" s="161">
        <f t="shared" si="54"/>
        <v>99</v>
      </c>
      <c r="Z126" s="162">
        <f t="shared" si="46"/>
        <v>3408.145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3408.145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-3007.8100000000018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3893.89</v>
      </c>
      <c r="AU126" s="237">
        <f t="shared" si="59"/>
        <v>2609</v>
      </c>
      <c r="AV126" s="237">
        <f t="shared" si="60"/>
        <v>16468.699999999997</v>
      </c>
      <c r="AW126" s="237">
        <f t="shared" si="61"/>
        <v>3383</v>
      </c>
      <c r="AX126" s="237">
        <f t="shared" si="62"/>
        <v>-29362.400000000001</v>
      </c>
      <c r="AY126" s="133"/>
    </row>
    <row r="127" spans="3:51" x14ac:dyDescent="0.25">
      <c r="C127" s="196">
        <f t="shared" si="67"/>
        <v>45170</v>
      </c>
      <c r="D127" s="197">
        <f t="shared" si="68"/>
        <v>321474.90999999997</v>
      </c>
      <c r="E127" s="197">
        <v>0</v>
      </c>
      <c r="F127" s="197">
        <v>0</v>
      </c>
      <c r="G127" s="197">
        <f>AB1774</f>
        <v>-11624.929999999997</v>
      </c>
      <c r="H127" s="197">
        <f t="shared" si="69"/>
        <v>309849.98</v>
      </c>
      <c r="I127" s="205">
        <f t="shared" si="70"/>
        <v>-3.6161235724430245E-2</v>
      </c>
      <c r="J127" s="134"/>
      <c r="K127" s="229">
        <f t="shared" si="44"/>
        <v>42878</v>
      </c>
      <c r="L127" s="230">
        <f t="shared" si="45"/>
        <v>-5080.0700000000015</v>
      </c>
      <c r="M127" s="162">
        <f>MAX(AN28:AN127)</f>
        <v>15469.205</v>
      </c>
      <c r="N127" s="162">
        <f t="shared" si="53"/>
        <v>-20549.275000000001</v>
      </c>
      <c r="O127" s="231">
        <f>E3+(E4*0.1)</f>
        <v>1.1000000000000001</v>
      </c>
      <c r="P127" s="162">
        <v>215.4</v>
      </c>
      <c r="Q127" s="232">
        <f>E5+(E6*0.1)</f>
        <v>1</v>
      </c>
      <c r="R127" s="162">
        <v>220</v>
      </c>
      <c r="S127" s="232">
        <f>E7+(E8*0.1)</f>
        <v>1</v>
      </c>
      <c r="T127" s="162">
        <v>79</v>
      </c>
      <c r="U127" s="233">
        <f>E9+(E10*0.5)+(E11*0.1)</f>
        <v>1</v>
      </c>
      <c r="V127" s="162">
        <v>-966</v>
      </c>
      <c r="W127" s="233">
        <f>E12+(E13*0.5)+(E14*0.1)</f>
        <v>1.7</v>
      </c>
      <c r="X127" s="162">
        <v>-966</v>
      </c>
      <c r="Y127" s="161">
        <f t="shared" si="54"/>
        <v>100</v>
      </c>
      <c r="Z127" s="162">
        <f t="shared" si="46"/>
        <v>-2072.2600000000002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-2072.2600000000002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-5080.0700000000015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4130.83</v>
      </c>
      <c r="AU127" s="237">
        <f t="shared" si="59"/>
        <v>2829</v>
      </c>
      <c r="AV127" s="237">
        <f t="shared" si="60"/>
        <v>16547.699999999997</v>
      </c>
      <c r="AW127" s="237">
        <f t="shared" si="61"/>
        <v>2417</v>
      </c>
      <c r="AX127" s="237">
        <f t="shared" si="62"/>
        <v>-31004.600000000002</v>
      </c>
      <c r="AY127" s="133"/>
    </row>
    <row r="128" spans="3:51" x14ac:dyDescent="0.25">
      <c r="C128" s="196">
        <f t="shared" si="67"/>
        <v>45200</v>
      </c>
      <c r="D128" s="197">
        <f t="shared" si="68"/>
        <v>309849.98</v>
      </c>
      <c r="E128" s="197">
        <v>0</v>
      </c>
      <c r="F128" s="197">
        <v>0</v>
      </c>
      <c r="G128" s="197">
        <f>AB1796</f>
        <v>-15574.164999999999</v>
      </c>
      <c r="H128" s="197">
        <f t="shared" si="69"/>
        <v>294275.815</v>
      </c>
      <c r="I128" s="205">
        <f t="shared" si="70"/>
        <v>-5.0263566258742377E-2</v>
      </c>
      <c r="J128" s="134"/>
      <c r="K128" s="229">
        <f t="shared" si="44"/>
        <v>42879</v>
      </c>
      <c r="L128" s="230">
        <f t="shared" si="45"/>
        <v>-1891.4650000000015</v>
      </c>
      <c r="M128" s="162">
        <f>MAX(AN28:AN128)</f>
        <v>15469.205</v>
      </c>
      <c r="N128" s="162">
        <f t="shared" si="53"/>
        <v>-17360.670000000002</v>
      </c>
      <c r="O128" s="231">
        <f>E3+(E4*0.1)</f>
        <v>1.1000000000000001</v>
      </c>
      <c r="P128" s="162">
        <v>372.55</v>
      </c>
      <c r="Q128" s="232">
        <f>E5+(E6*0.1)</f>
        <v>1</v>
      </c>
      <c r="R128" s="162">
        <v>298.5</v>
      </c>
      <c r="S128" s="232">
        <f>E7+(E8*0.1)</f>
        <v>1</v>
      </c>
      <c r="T128" s="162">
        <v>539</v>
      </c>
      <c r="U128" s="233">
        <f>E9+(E10*0.5)+(E11*0.1)</f>
        <v>1</v>
      </c>
      <c r="V128" s="162">
        <v>719</v>
      </c>
      <c r="W128" s="233">
        <f>E12+(E13*0.5)+(E14*0.1)</f>
        <v>1.7</v>
      </c>
      <c r="X128" s="162">
        <v>719</v>
      </c>
      <c r="Y128" s="161">
        <f t="shared" si="54"/>
        <v>101</v>
      </c>
      <c r="Z128" s="162">
        <f t="shared" si="46"/>
        <v>3188.605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3188.605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-1891.4650000000015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4540.6350000000002</v>
      </c>
      <c r="AU128" s="237">
        <f t="shared" si="59"/>
        <v>3127.5</v>
      </c>
      <c r="AV128" s="237">
        <f t="shared" si="60"/>
        <v>17086.699999999997</v>
      </c>
      <c r="AW128" s="237">
        <f t="shared" si="61"/>
        <v>3136</v>
      </c>
      <c r="AX128" s="237">
        <f t="shared" si="62"/>
        <v>-29782.300000000003</v>
      </c>
      <c r="AY128" s="133"/>
    </row>
    <row r="129" spans="3:51" x14ac:dyDescent="0.25">
      <c r="C129" s="196">
        <f t="shared" si="67"/>
        <v>45231</v>
      </c>
      <c r="D129" s="197">
        <f t="shared" si="68"/>
        <v>294275.815</v>
      </c>
      <c r="E129" s="197">
        <v>0</v>
      </c>
      <c r="F129" s="197">
        <v>0</v>
      </c>
      <c r="G129" s="197">
        <f>AB1818</f>
        <v>40847.72</v>
      </c>
      <c r="H129" s="197">
        <f t="shared" si="69"/>
        <v>335123.53500000003</v>
      </c>
      <c r="I129" s="205">
        <f t="shared" si="70"/>
        <v>0.13880760129744268</v>
      </c>
      <c r="J129" s="134"/>
      <c r="K129" s="229">
        <f t="shared" si="44"/>
        <v>42880</v>
      </c>
      <c r="L129" s="230">
        <f t="shared" si="45"/>
        <v>-675.05000000000155</v>
      </c>
      <c r="M129" s="162">
        <f>MAX(AN28:AN129)</f>
        <v>15469.205</v>
      </c>
      <c r="N129" s="162">
        <f t="shared" si="53"/>
        <v>-16144.255000000001</v>
      </c>
      <c r="O129" s="231">
        <f>E3+(E4*0.1)</f>
        <v>1.1000000000000001</v>
      </c>
      <c r="P129" s="162">
        <v>352.65</v>
      </c>
      <c r="Q129" s="232">
        <f>E5+(E6*0.1)</f>
        <v>1</v>
      </c>
      <c r="R129" s="162">
        <v>534</v>
      </c>
      <c r="S129" s="232">
        <f>E7+(E8*0.1)</f>
        <v>1</v>
      </c>
      <c r="T129" s="162">
        <v>961.4</v>
      </c>
      <c r="U129" s="233">
        <f>E9+(E10*0.5)+(E11*0.1)</f>
        <v>1</v>
      </c>
      <c r="V129" s="162">
        <v>-247</v>
      </c>
      <c r="W129" s="233">
        <f>E12+(E13*0.5)+(E14*0.1)</f>
        <v>1.7</v>
      </c>
      <c r="X129" s="162">
        <v>-247</v>
      </c>
      <c r="Y129" s="161">
        <f t="shared" si="54"/>
        <v>102</v>
      </c>
      <c r="Z129" s="162">
        <f t="shared" si="46"/>
        <v>1216.415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1216.415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-675.05000000000155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4928.55</v>
      </c>
      <c r="AU129" s="237">
        <f t="shared" si="59"/>
        <v>3661.5</v>
      </c>
      <c r="AV129" s="237">
        <f t="shared" si="60"/>
        <v>18048.099999999999</v>
      </c>
      <c r="AW129" s="237">
        <f t="shared" si="61"/>
        <v>2889</v>
      </c>
      <c r="AX129" s="237">
        <f t="shared" si="62"/>
        <v>-30202.200000000004</v>
      </c>
      <c r="AY129" s="133"/>
    </row>
    <row r="130" spans="3:51" x14ac:dyDescent="0.25">
      <c r="C130" s="196">
        <f t="shared" si="67"/>
        <v>45261</v>
      </c>
      <c r="D130" s="197">
        <f t="shared" si="68"/>
        <v>335123.53500000003</v>
      </c>
      <c r="E130" s="197">
        <v>0</v>
      </c>
      <c r="F130" s="197">
        <v>0</v>
      </c>
      <c r="G130" s="197">
        <f>AB1839</f>
        <v>54360.275000000009</v>
      </c>
      <c r="H130" s="197">
        <f t="shared" si="69"/>
        <v>389483.81000000006</v>
      </c>
      <c r="I130" s="205">
        <f t="shared" si="70"/>
        <v>0.16220966098367279</v>
      </c>
      <c r="J130" s="134"/>
      <c r="K130" s="229">
        <f t="shared" si="44"/>
        <v>42881</v>
      </c>
      <c r="L130" s="230">
        <f t="shared" si="45"/>
        <v>2641.7649999999985</v>
      </c>
      <c r="M130" s="162">
        <f>MAX(AN28:AN130)</f>
        <v>15469.205</v>
      </c>
      <c r="N130" s="162">
        <f t="shared" si="53"/>
        <v>-12827.440000000002</v>
      </c>
      <c r="O130" s="231">
        <f>E3+(E4*0.1)</f>
        <v>1.1000000000000001</v>
      </c>
      <c r="P130" s="162">
        <v>-13.35</v>
      </c>
      <c r="Q130" s="232">
        <f>E5+(E6*0.1)</f>
        <v>1</v>
      </c>
      <c r="R130" s="162">
        <v>37.5</v>
      </c>
      <c r="S130" s="232">
        <f>E7+(E8*0.1)</f>
        <v>1</v>
      </c>
      <c r="T130" s="162">
        <v>199.8</v>
      </c>
      <c r="U130" s="233">
        <f>E9+(E10*0.5)+(E11*0.1)</f>
        <v>1</v>
      </c>
      <c r="V130" s="162">
        <v>1146</v>
      </c>
      <c r="W130" s="233">
        <f>E12+(E13*0.5)+(E14*0.1)</f>
        <v>1.7</v>
      </c>
      <c r="X130" s="162">
        <v>1146</v>
      </c>
      <c r="Y130" s="161">
        <f t="shared" si="54"/>
        <v>103</v>
      </c>
      <c r="Z130" s="162">
        <f t="shared" si="46"/>
        <v>3316.8150000000001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3316.8150000000001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2641.7649999999985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4913.8649999999998</v>
      </c>
      <c r="AU130" s="237">
        <f t="shared" si="59"/>
        <v>3699</v>
      </c>
      <c r="AV130" s="237">
        <f t="shared" si="60"/>
        <v>18247.899999999998</v>
      </c>
      <c r="AW130" s="237">
        <f t="shared" si="61"/>
        <v>4035</v>
      </c>
      <c r="AX130" s="237">
        <f t="shared" si="62"/>
        <v>-28254.000000000004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2693.0649999999987</v>
      </c>
      <c r="M131" s="162">
        <f>MAX(AN28:AN131)</f>
        <v>15469.205</v>
      </c>
      <c r="N131" s="162">
        <f t="shared" si="53"/>
        <v>-12776.140000000001</v>
      </c>
      <c r="O131" s="231">
        <f>E3+(E4*0.1)</f>
        <v>1.1000000000000001</v>
      </c>
      <c r="P131" s="162">
        <v>0</v>
      </c>
      <c r="Q131" s="232">
        <f>E5+(E6*0.1)</f>
        <v>1</v>
      </c>
      <c r="R131" s="162">
        <v>0</v>
      </c>
      <c r="S131" s="232">
        <f>E7+(E8*0.1)</f>
        <v>1</v>
      </c>
      <c r="T131" s="162">
        <v>0</v>
      </c>
      <c r="U131" s="233">
        <f>E9+(E10*0.5)+(E11*0.1)</f>
        <v>1</v>
      </c>
      <c r="V131" s="162">
        <v>19</v>
      </c>
      <c r="W131" s="233">
        <f>E12+(E13*0.5)+(E14*0.1)</f>
        <v>1.7</v>
      </c>
      <c r="X131" s="162">
        <v>19</v>
      </c>
      <c r="Y131" s="161">
        <f t="shared" si="54"/>
        <v>104</v>
      </c>
      <c r="Z131" s="162">
        <f t="shared" si="46"/>
        <v>51.3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51.3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2693.0649999999987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4913.8649999999998</v>
      </c>
      <c r="AU131" s="237">
        <f t="shared" si="59"/>
        <v>3699</v>
      </c>
      <c r="AV131" s="237">
        <f t="shared" si="60"/>
        <v>18247.899999999998</v>
      </c>
      <c r="AW131" s="237">
        <f t="shared" si="61"/>
        <v>4054</v>
      </c>
      <c r="AX131" s="237">
        <f t="shared" si="62"/>
        <v>-28221.700000000004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139483.81</v>
      </c>
      <c r="H132" s="198"/>
      <c r="I132" s="207">
        <f>G132/D119</f>
        <v>0.55793523999999994</v>
      </c>
      <c r="J132" s="136"/>
      <c r="K132" s="229">
        <f t="shared" si="44"/>
        <v>42885</v>
      </c>
      <c r="L132" s="230">
        <f t="shared" si="45"/>
        <v>1248.7099999999987</v>
      </c>
      <c r="M132" s="162">
        <f>MAX(AN28:AN132)</f>
        <v>15469.205</v>
      </c>
      <c r="N132" s="162">
        <f t="shared" si="53"/>
        <v>-14220.495000000001</v>
      </c>
      <c r="O132" s="231">
        <f>E3+(E4*0.1)</f>
        <v>1.1000000000000001</v>
      </c>
      <c r="P132" s="162">
        <v>-254.05</v>
      </c>
      <c r="Q132" s="232">
        <f>E5+(E6*0.1)</f>
        <v>1</v>
      </c>
      <c r="R132" s="162">
        <v>-145.5</v>
      </c>
      <c r="S132" s="232">
        <f>E7+(E8*0.1)</f>
        <v>1</v>
      </c>
      <c r="T132" s="162">
        <v>125.4</v>
      </c>
      <c r="U132" s="233">
        <f>E9+(E10*0.5)+(E11*0.1)</f>
        <v>1</v>
      </c>
      <c r="V132" s="162">
        <v>-424</v>
      </c>
      <c r="W132" s="233">
        <f>E12+(E13*0.5)+(E14*0.1)</f>
        <v>1.7</v>
      </c>
      <c r="X132" s="162">
        <v>-424</v>
      </c>
      <c r="Y132" s="161">
        <f t="shared" si="54"/>
        <v>105</v>
      </c>
      <c r="Z132" s="162">
        <f t="shared" si="46"/>
        <v>-1444.355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-1444.355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1248.7099999999987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4634.41</v>
      </c>
      <c r="AU132" s="237">
        <f t="shared" si="59"/>
        <v>3553.5</v>
      </c>
      <c r="AV132" s="237">
        <f t="shared" si="60"/>
        <v>18373.3</v>
      </c>
      <c r="AW132" s="237">
        <f t="shared" si="61"/>
        <v>3630</v>
      </c>
      <c r="AX132" s="237">
        <f t="shared" si="62"/>
        <v>-28942.500000000004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2290.4999999999986</v>
      </c>
      <c r="M133" s="162">
        <f>MAX(AN28:AN133)</f>
        <v>15469.205</v>
      </c>
      <c r="N133" s="162">
        <f t="shared" si="53"/>
        <v>-13178.705000000002</v>
      </c>
      <c r="O133" s="231">
        <f>E3+(E4*0.1)</f>
        <v>1.1000000000000001</v>
      </c>
      <c r="P133" s="162">
        <v>-104.1</v>
      </c>
      <c r="Q133" s="232">
        <f>E5+(E6*0.1)</f>
        <v>1</v>
      </c>
      <c r="R133" s="162">
        <v>-55.5</v>
      </c>
      <c r="S133" s="232">
        <f>E7+(E8*0.1)</f>
        <v>1</v>
      </c>
      <c r="T133" s="162">
        <v>-116.6</v>
      </c>
      <c r="U133" s="233">
        <f>E9+(E10*0.5)+(E11*0.1)</f>
        <v>1</v>
      </c>
      <c r="V133" s="162">
        <v>492</v>
      </c>
      <c r="W133" s="233">
        <f>E12+(E13*0.5)+(E14*0.1)</f>
        <v>1.7</v>
      </c>
      <c r="X133" s="162">
        <v>492</v>
      </c>
      <c r="Y133" s="161">
        <f t="shared" si="54"/>
        <v>106</v>
      </c>
      <c r="Z133" s="162">
        <f t="shared" si="46"/>
        <v>1041.79</v>
      </c>
      <c r="AA133" s="238">
        <v>42886</v>
      </c>
      <c r="AB133" s="129">
        <f>SUM(Z111:Z133)</f>
        <v>3447.1499999999996</v>
      </c>
      <c r="AC133" s="128">
        <f>(AB133&gt;0)*1</f>
        <v>1</v>
      </c>
      <c r="AD133" s="128">
        <f>(AB133&lt;0)*1</f>
        <v>0</v>
      </c>
      <c r="AE133" s="129">
        <f>AB133*AC133</f>
        <v>3447.1499999999996</v>
      </c>
      <c r="AF133" s="129">
        <f>AB133*AD133</f>
        <v>0</v>
      </c>
      <c r="AG133" s="129"/>
      <c r="AH133" s="129">
        <f t="shared" si="47"/>
        <v>1041.79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3447.1499999999996</v>
      </c>
      <c r="AM133" s="127">
        <v>42886</v>
      </c>
      <c r="AN133" s="129">
        <f t="shared" si="55"/>
        <v>2290.4999999999986</v>
      </c>
      <c r="AO133" s="129">
        <f t="shared" si="56"/>
        <v>3447.1499999999996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4519.8999999999996</v>
      </c>
      <c r="AU133" s="237">
        <f t="shared" si="59"/>
        <v>3498</v>
      </c>
      <c r="AV133" s="237">
        <f t="shared" si="60"/>
        <v>18256.7</v>
      </c>
      <c r="AW133" s="237">
        <f t="shared" si="61"/>
        <v>4122</v>
      </c>
      <c r="AX133" s="237">
        <f t="shared" si="62"/>
        <v>-28106.100000000002</v>
      </c>
      <c r="AY133" s="133"/>
    </row>
    <row r="134" spans="3:51" x14ac:dyDescent="0.25">
      <c r="C134" s="196">
        <f>EDATE(C130,1)</f>
        <v>45292</v>
      </c>
      <c r="D134" s="197">
        <f>D119</f>
        <v>250000</v>
      </c>
      <c r="E134" s="197">
        <f>(G132&lt;0)*-G132</f>
        <v>0</v>
      </c>
      <c r="F134" s="197">
        <f>(G132&gt;0)*-G132</f>
        <v>-139483.81</v>
      </c>
      <c r="G134" s="197">
        <f>AB1862</f>
        <v>-1274.1400000000021</v>
      </c>
      <c r="H134" s="197">
        <f>D134+G134</f>
        <v>248725.86</v>
      </c>
      <c r="I134" s="205">
        <f>G134/D119</f>
        <v>-5.0965600000000087E-3</v>
      </c>
      <c r="J134" s="134"/>
      <c r="K134" s="229">
        <f t="shared" si="44"/>
        <v>42887</v>
      </c>
      <c r="L134" s="230">
        <f t="shared" si="45"/>
        <v>3960.4149999999981</v>
      </c>
      <c r="M134" s="162">
        <f>MAX(AN28:AN134)</f>
        <v>15469.205</v>
      </c>
      <c r="N134" s="162">
        <f t="shared" si="53"/>
        <v>-11508.79</v>
      </c>
      <c r="O134" s="231">
        <f>E3+(E4*0.1)</f>
        <v>1.1000000000000001</v>
      </c>
      <c r="P134" s="162">
        <v>677.65</v>
      </c>
      <c r="Q134" s="232">
        <f>E5+(E6*0.1)</f>
        <v>1</v>
      </c>
      <c r="R134" s="162">
        <v>913</v>
      </c>
      <c r="S134" s="232">
        <f>E7+(E8*0.1)</f>
        <v>1</v>
      </c>
      <c r="T134" s="162">
        <v>554.20000000000005</v>
      </c>
      <c r="U134" s="233">
        <f>E9+(E10*0.5)+(E11*0.1)</f>
        <v>1</v>
      </c>
      <c r="V134" s="162">
        <v>-201</v>
      </c>
      <c r="W134" s="233">
        <f>E12+(E13*0.5)+(E14*0.1)</f>
        <v>1.7</v>
      </c>
      <c r="X134" s="162">
        <v>-201</v>
      </c>
      <c r="Y134" s="161">
        <f t="shared" si="54"/>
        <v>107</v>
      </c>
      <c r="Z134" s="162">
        <f t="shared" si="46"/>
        <v>1669.9149999999997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1669.9149999999997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3960.4149999999981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5265.3149999999996</v>
      </c>
      <c r="AU134" s="237">
        <f t="shared" si="59"/>
        <v>4411</v>
      </c>
      <c r="AV134" s="237">
        <f t="shared" si="60"/>
        <v>18810.900000000001</v>
      </c>
      <c r="AW134" s="237">
        <f t="shared" si="61"/>
        <v>3921</v>
      </c>
      <c r="AX134" s="237">
        <f t="shared" si="62"/>
        <v>-28447.800000000003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248725.86</v>
      </c>
      <c r="E135" s="197">
        <v>0</v>
      </c>
      <c r="F135" s="197">
        <v>0</v>
      </c>
      <c r="G135" s="197">
        <f>AB1883</f>
        <v>23631.039999999994</v>
      </c>
      <c r="H135" s="197">
        <f t="shared" ref="H135:H145" si="73">G135+H134</f>
        <v>272356.89999999997</v>
      </c>
      <c r="I135" s="205">
        <f t="shared" ref="I135:I145" si="74">G135/H134</f>
        <v>9.5008375888216826E-2</v>
      </c>
      <c r="J135" s="134"/>
      <c r="K135" s="229">
        <f t="shared" si="44"/>
        <v>42888</v>
      </c>
      <c r="L135" s="230">
        <f t="shared" si="45"/>
        <v>9637.119999999999</v>
      </c>
      <c r="M135" s="162">
        <f>MAX(AN28:AN135)</f>
        <v>15469.205</v>
      </c>
      <c r="N135" s="162">
        <f t="shared" si="53"/>
        <v>-5832.0850000000009</v>
      </c>
      <c r="O135" s="231">
        <f>E3+(E4*0.1)</f>
        <v>1.1000000000000001</v>
      </c>
      <c r="P135" s="162">
        <v>310.55</v>
      </c>
      <c r="Q135" s="232">
        <f>E5+(E6*0.1)</f>
        <v>1</v>
      </c>
      <c r="R135" s="162">
        <v>450.5</v>
      </c>
      <c r="S135" s="232">
        <f>E7+(E8*0.1)</f>
        <v>1</v>
      </c>
      <c r="T135" s="162">
        <v>1299</v>
      </c>
      <c r="U135" s="233">
        <f>E9+(E10*0.5)+(E11*0.1)</f>
        <v>1</v>
      </c>
      <c r="V135" s="162">
        <v>1328</v>
      </c>
      <c r="W135" s="233">
        <f>E12+(E13*0.5)+(E14*0.1)</f>
        <v>1.7</v>
      </c>
      <c r="X135" s="162">
        <v>1328</v>
      </c>
      <c r="Y135" s="161">
        <f t="shared" si="54"/>
        <v>108</v>
      </c>
      <c r="Z135" s="162">
        <f t="shared" si="46"/>
        <v>5676.7049999999999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5676.7049999999999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9637.119999999999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5606.92</v>
      </c>
      <c r="AU135" s="237">
        <f t="shared" si="59"/>
        <v>4861.5</v>
      </c>
      <c r="AV135" s="237">
        <f t="shared" si="60"/>
        <v>20109.900000000001</v>
      </c>
      <c r="AW135" s="237">
        <f t="shared" si="61"/>
        <v>5249</v>
      </c>
      <c r="AX135" s="237">
        <f t="shared" si="62"/>
        <v>-26190.200000000004</v>
      </c>
      <c r="AY135" s="133"/>
    </row>
    <row r="136" spans="3:51" x14ac:dyDescent="0.25">
      <c r="C136" s="196">
        <f t="shared" si="71"/>
        <v>45352</v>
      </c>
      <c r="D136" s="197">
        <f t="shared" si="72"/>
        <v>272356.89999999997</v>
      </c>
      <c r="E136" s="197">
        <v>0</v>
      </c>
      <c r="F136" s="197">
        <v>0</v>
      </c>
      <c r="G136" s="197">
        <f>AB1904</f>
        <v>68428.805000000022</v>
      </c>
      <c r="H136" s="197">
        <f t="shared" si="73"/>
        <v>340785.70499999996</v>
      </c>
      <c r="I136" s="205">
        <f t="shared" si="74"/>
        <v>0.2512468198896376</v>
      </c>
      <c r="J136" s="134"/>
      <c r="K136" s="229">
        <f t="shared" si="44"/>
        <v>42891</v>
      </c>
      <c r="L136" s="230">
        <f t="shared" si="45"/>
        <v>8956.5449999999983</v>
      </c>
      <c r="M136" s="162">
        <f>MAX(AN28:AN136)</f>
        <v>15469.205</v>
      </c>
      <c r="N136" s="162">
        <f t="shared" si="53"/>
        <v>-6512.6600000000017</v>
      </c>
      <c r="O136" s="231">
        <f>E3+(E4*0.1)</f>
        <v>1.1000000000000001</v>
      </c>
      <c r="P136" s="162">
        <v>-111.25</v>
      </c>
      <c r="Q136" s="232">
        <f>E5+(E6*0.1)</f>
        <v>1</v>
      </c>
      <c r="R136" s="162">
        <v>-148.5</v>
      </c>
      <c r="S136" s="232">
        <f>E7+(E8*0.1)</f>
        <v>1</v>
      </c>
      <c r="T136" s="162">
        <v>-66.8</v>
      </c>
      <c r="U136" s="233">
        <f>E9+(E10*0.5)+(E11*0.1)</f>
        <v>1</v>
      </c>
      <c r="V136" s="162">
        <v>-127</v>
      </c>
      <c r="W136" s="233">
        <f>E12+(E13*0.5)+(E14*0.1)</f>
        <v>1.7</v>
      </c>
      <c r="X136" s="162">
        <v>-127</v>
      </c>
      <c r="Y136" s="161">
        <f t="shared" si="54"/>
        <v>109</v>
      </c>
      <c r="Z136" s="162">
        <f t="shared" si="46"/>
        <v>-680.57500000000005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-680.57500000000005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8956.5449999999983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5484.5450000000001</v>
      </c>
      <c r="AU136" s="237">
        <f t="shared" si="59"/>
        <v>4713</v>
      </c>
      <c r="AV136" s="237">
        <f t="shared" si="60"/>
        <v>20043.100000000002</v>
      </c>
      <c r="AW136" s="237">
        <f t="shared" si="61"/>
        <v>5122</v>
      </c>
      <c r="AX136" s="237">
        <f t="shared" si="62"/>
        <v>-26406.100000000006</v>
      </c>
      <c r="AY136" s="133"/>
    </row>
    <row r="137" spans="3:51" x14ac:dyDescent="0.25">
      <c r="C137" s="196">
        <f t="shared" si="71"/>
        <v>45383</v>
      </c>
      <c r="D137" s="197">
        <f t="shared" si="72"/>
        <v>340785.70499999996</v>
      </c>
      <c r="E137" s="197">
        <v>0</v>
      </c>
      <c r="F137" s="197">
        <v>0</v>
      </c>
      <c r="G137" s="197">
        <f>AB1926</f>
        <v>-15562.375000000002</v>
      </c>
      <c r="H137" s="197">
        <f t="shared" si="73"/>
        <v>325223.32999999996</v>
      </c>
      <c r="I137" s="205">
        <f t="shared" si="74"/>
        <v>-4.566616137845337E-2</v>
      </c>
      <c r="J137" s="134"/>
      <c r="K137" s="229">
        <f t="shared" si="44"/>
        <v>42892</v>
      </c>
      <c r="L137" s="230">
        <f t="shared" si="45"/>
        <v>12380.389999999998</v>
      </c>
      <c r="M137" s="162">
        <f>MAX(AN28:AN137)</f>
        <v>15469.205</v>
      </c>
      <c r="N137" s="162">
        <f t="shared" si="53"/>
        <v>-3088.8150000000023</v>
      </c>
      <c r="O137" s="231">
        <f>E3+(E4*0.1)</f>
        <v>1.1000000000000001</v>
      </c>
      <c r="P137" s="162">
        <v>-239.05</v>
      </c>
      <c r="Q137" s="232">
        <f>E5+(E6*0.1)</f>
        <v>1</v>
      </c>
      <c r="R137" s="162">
        <v>-338.5</v>
      </c>
      <c r="S137" s="232">
        <f>E7+(E8*0.1)</f>
        <v>1</v>
      </c>
      <c r="T137" s="162">
        <v>-427</v>
      </c>
      <c r="U137" s="233">
        <f>E9+(E10*0.5)+(E11*0.1)</f>
        <v>1</v>
      </c>
      <c r="V137" s="162">
        <v>1649</v>
      </c>
      <c r="W137" s="233">
        <f>E12+(E13*0.5)+(E14*0.1)</f>
        <v>1.7</v>
      </c>
      <c r="X137" s="162">
        <v>1649</v>
      </c>
      <c r="Y137" s="161">
        <f t="shared" si="54"/>
        <v>110</v>
      </c>
      <c r="Z137" s="162">
        <f t="shared" si="46"/>
        <v>3423.8449999999998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3423.8449999999998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12380.389999999998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5221.59</v>
      </c>
      <c r="AU137" s="237">
        <f t="shared" si="59"/>
        <v>4374.5</v>
      </c>
      <c r="AV137" s="237">
        <f t="shared" si="60"/>
        <v>19616.100000000002</v>
      </c>
      <c r="AW137" s="237">
        <f t="shared" si="61"/>
        <v>6771</v>
      </c>
      <c r="AX137" s="237">
        <f t="shared" si="62"/>
        <v>-23602.800000000007</v>
      </c>
      <c r="AY137" s="133"/>
    </row>
    <row r="138" spans="3:51" x14ac:dyDescent="0.25">
      <c r="C138" s="196">
        <f t="shared" si="71"/>
        <v>45413</v>
      </c>
      <c r="D138" s="197">
        <f t="shared" si="72"/>
        <v>325223.32999999996</v>
      </c>
      <c r="E138" s="197">
        <v>0</v>
      </c>
      <c r="F138" s="197">
        <v>0</v>
      </c>
      <c r="G138" s="197">
        <f>AB1949</f>
        <v>33608.100000000013</v>
      </c>
      <c r="H138" s="197">
        <f t="shared" si="73"/>
        <v>358831.43</v>
      </c>
      <c r="I138" s="205">
        <f t="shared" si="74"/>
        <v>0.10333852740515269</v>
      </c>
      <c r="J138" s="134"/>
      <c r="K138" s="229">
        <f t="shared" si="44"/>
        <v>42893</v>
      </c>
      <c r="L138" s="230">
        <f t="shared" si="45"/>
        <v>11154.819999999998</v>
      </c>
      <c r="M138" s="162">
        <f>MAX(AN28:AN138)</f>
        <v>15469.205</v>
      </c>
      <c r="N138" s="162">
        <f t="shared" si="53"/>
        <v>-4314.385000000002</v>
      </c>
      <c r="O138" s="231">
        <f>E3+(E4*0.1)</f>
        <v>1.1000000000000001</v>
      </c>
      <c r="P138" s="162">
        <v>187.3</v>
      </c>
      <c r="Q138" s="232">
        <f>E5+(E6*0.1)</f>
        <v>1</v>
      </c>
      <c r="R138" s="162">
        <v>190.5</v>
      </c>
      <c r="S138" s="232">
        <f>E7+(E8*0.1)</f>
        <v>1</v>
      </c>
      <c r="T138" s="162">
        <v>416.4</v>
      </c>
      <c r="U138" s="233">
        <f>E9+(E10*0.5)+(E11*0.1)</f>
        <v>1</v>
      </c>
      <c r="V138" s="162">
        <v>-755</v>
      </c>
      <c r="W138" s="233">
        <f>E12+(E13*0.5)+(E14*0.1)</f>
        <v>1.7</v>
      </c>
      <c r="X138" s="162">
        <v>-755</v>
      </c>
      <c r="Y138" s="161">
        <f t="shared" si="54"/>
        <v>111</v>
      </c>
      <c r="Z138" s="162">
        <f t="shared" si="46"/>
        <v>-1225.57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-1225.57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11154.819999999998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5427.62</v>
      </c>
      <c r="AU138" s="237">
        <f t="shared" si="59"/>
        <v>4565</v>
      </c>
      <c r="AV138" s="237">
        <f t="shared" si="60"/>
        <v>20032.500000000004</v>
      </c>
      <c r="AW138" s="237">
        <f t="shared" si="61"/>
        <v>6016</v>
      </c>
      <c r="AX138" s="237">
        <f t="shared" si="62"/>
        <v>-24886.300000000007</v>
      </c>
      <c r="AY138" s="133"/>
    </row>
    <row r="139" spans="3:51" x14ac:dyDescent="0.25">
      <c r="C139" s="196">
        <f t="shared" si="71"/>
        <v>45444</v>
      </c>
      <c r="D139" s="197">
        <f t="shared" si="72"/>
        <v>358831.43</v>
      </c>
      <c r="E139" s="197">
        <v>0</v>
      </c>
      <c r="F139" s="197">
        <v>0</v>
      </c>
      <c r="G139" s="197">
        <f>AB1969</f>
        <v>21035.720000000008</v>
      </c>
      <c r="H139" s="197">
        <f t="shared" si="73"/>
        <v>379867.15</v>
      </c>
      <c r="I139" s="205">
        <f t="shared" si="74"/>
        <v>5.8622846945151956E-2</v>
      </c>
      <c r="J139" s="134"/>
      <c r="K139" s="229">
        <f t="shared" si="44"/>
        <v>42894</v>
      </c>
      <c r="L139" s="230">
        <f t="shared" si="45"/>
        <v>7950.1399999999976</v>
      </c>
      <c r="M139" s="162">
        <f>MAX(AN28:AN139)</f>
        <v>15469.205</v>
      </c>
      <c r="N139" s="162">
        <f t="shared" si="53"/>
        <v>-7519.0650000000023</v>
      </c>
      <c r="O139" s="231">
        <f>E3+(E4*0.1)</f>
        <v>1.1000000000000001</v>
      </c>
      <c r="P139" s="162">
        <v>44.2</v>
      </c>
      <c r="Q139" s="232">
        <f>E5+(E6*0.1)</f>
        <v>1</v>
      </c>
      <c r="R139" s="162">
        <v>32.5</v>
      </c>
      <c r="S139" s="232">
        <f>E7+(E8*0.1)</f>
        <v>1</v>
      </c>
      <c r="T139" s="162">
        <v>154.19999999999999</v>
      </c>
      <c r="U139" s="233">
        <f>E9+(E10*0.5)+(E11*0.1)</f>
        <v>1</v>
      </c>
      <c r="V139" s="162">
        <v>-1400</v>
      </c>
      <c r="W139" s="233">
        <f>E12+(E13*0.5)+(E14*0.1)</f>
        <v>1.7</v>
      </c>
      <c r="X139" s="162">
        <v>-1200</v>
      </c>
      <c r="Y139" s="161">
        <f t="shared" si="54"/>
        <v>112</v>
      </c>
      <c r="Z139" s="162">
        <f t="shared" si="46"/>
        <v>-3204.6800000000003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-3204.6800000000003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7950.1399999999976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5476.24</v>
      </c>
      <c r="AU139" s="237">
        <f t="shared" si="59"/>
        <v>4597.5</v>
      </c>
      <c r="AV139" s="237">
        <f t="shared" si="60"/>
        <v>20186.700000000004</v>
      </c>
      <c r="AW139" s="237">
        <f t="shared" si="61"/>
        <v>4616</v>
      </c>
      <c r="AX139" s="237">
        <f t="shared" si="62"/>
        <v>-26926.300000000007</v>
      </c>
      <c r="AY139" s="133"/>
    </row>
    <row r="140" spans="3:51" x14ac:dyDescent="0.25">
      <c r="C140" s="196">
        <f t="shared" si="71"/>
        <v>45474</v>
      </c>
      <c r="D140" s="197">
        <f t="shared" si="72"/>
        <v>379867.15</v>
      </c>
      <c r="E140" s="197">
        <v>0</v>
      </c>
      <c r="F140" s="197">
        <v>0</v>
      </c>
      <c r="G140" s="197">
        <f>AB1992</f>
        <v>63745.375000000007</v>
      </c>
      <c r="H140" s="197">
        <f t="shared" si="73"/>
        <v>443612.52500000002</v>
      </c>
      <c r="I140" s="205">
        <f t="shared" si="74"/>
        <v>0.1678096539803455</v>
      </c>
      <c r="J140" s="134"/>
      <c r="K140" s="229">
        <f t="shared" si="44"/>
        <v>42895</v>
      </c>
      <c r="L140" s="230">
        <f t="shared" si="45"/>
        <v>1019.0599999999977</v>
      </c>
      <c r="M140" s="162">
        <f>MAX(AN28:AN140)</f>
        <v>15469.205</v>
      </c>
      <c r="N140" s="162">
        <f t="shared" si="53"/>
        <v>-14450.145000000002</v>
      </c>
      <c r="O140" s="231">
        <f>E3+(E4*0.1)</f>
        <v>1.1000000000000001</v>
      </c>
      <c r="P140" s="162">
        <v>447.2</v>
      </c>
      <c r="Q140" s="232">
        <f>E5+(E6*0.1)</f>
        <v>1</v>
      </c>
      <c r="R140" s="162">
        <v>-850</v>
      </c>
      <c r="S140" s="232">
        <f>E7+(E8*0.1)</f>
        <v>1</v>
      </c>
      <c r="T140" s="162">
        <v>-3410</v>
      </c>
      <c r="U140" s="233">
        <f>E9+(E10*0.5)+(E11*0.1)</f>
        <v>1</v>
      </c>
      <c r="V140" s="162">
        <v>-1123</v>
      </c>
      <c r="W140" s="233">
        <f>E12+(E13*0.5)+(E14*0.1)</f>
        <v>1.7</v>
      </c>
      <c r="X140" s="162">
        <v>-1200</v>
      </c>
      <c r="Y140" s="161">
        <f t="shared" si="54"/>
        <v>113</v>
      </c>
      <c r="Z140" s="162">
        <f t="shared" si="46"/>
        <v>-6931.08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-6931.08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1019.0599999999977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5968.16</v>
      </c>
      <c r="AU140" s="237">
        <f t="shared" si="59"/>
        <v>3747.5</v>
      </c>
      <c r="AV140" s="237">
        <f t="shared" si="60"/>
        <v>16776.700000000004</v>
      </c>
      <c r="AW140" s="237">
        <f t="shared" si="61"/>
        <v>3493</v>
      </c>
      <c r="AX140" s="237">
        <f t="shared" si="62"/>
        <v>-28966.300000000007</v>
      </c>
      <c r="AY140" s="133"/>
    </row>
    <row r="141" spans="3:51" x14ac:dyDescent="0.25">
      <c r="C141" s="196">
        <f t="shared" si="71"/>
        <v>45505</v>
      </c>
      <c r="D141" s="197">
        <f t="shared" si="72"/>
        <v>443612.52500000002</v>
      </c>
      <c r="E141" s="197">
        <v>0</v>
      </c>
      <c r="F141" s="197">
        <v>0</v>
      </c>
      <c r="G141" s="197">
        <f>AB2014</f>
        <v>-23.235000000016043</v>
      </c>
      <c r="H141" s="197">
        <f t="shared" si="73"/>
        <v>443589.29</v>
      </c>
      <c r="I141" s="205">
        <f t="shared" si="74"/>
        <v>-5.2376789857355907E-5</v>
      </c>
      <c r="J141" s="134"/>
      <c r="K141" s="229">
        <f t="shared" si="44"/>
        <v>42898</v>
      </c>
      <c r="L141" s="230">
        <f t="shared" si="45"/>
        <v>-239.39000000000215</v>
      </c>
      <c r="M141" s="162">
        <f>MAX(AN28:AN141)</f>
        <v>15469.205</v>
      </c>
      <c r="N141" s="162">
        <f t="shared" si="53"/>
        <v>-15708.595000000001</v>
      </c>
      <c r="O141" s="231">
        <f>E3+(E4*0.1)</f>
        <v>1.1000000000000001</v>
      </c>
      <c r="P141" s="162">
        <v>-181.5</v>
      </c>
      <c r="Q141" s="232">
        <f>E5+(E6*0.1)</f>
        <v>1</v>
      </c>
      <c r="R141" s="162">
        <v>-119</v>
      </c>
      <c r="S141" s="232">
        <f>E7+(E8*0.1)</f>
        <v>1</v>
      </c>
      <c r="T141" s="162">
        <v>-675.2</v>
      </c>
      <c r="U141" s="233">
        <f>E9+(E10*0.5)+(E11*0.1)</f>
        <v>1</v>
      </c>
      <c r="V141" s="162">
        <v>-98</v>
      </c>
      <c r="W141" s="233">
        <f>E12+(E13*0.5)+(E14*0.1)</f>
        <v>1.7</v>
      </c>
      <c r="X141" s="162">
        <v>-98</v>
      </c>
      <c r="Y141" s="161">
        <f t="shared" si="54"/>
        <v>114</v>
      </c>
      <c r="Z141" s="162">
        <f t="shared" si="46"/>
        <v>-1258.4499999999998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-1258.4499999999998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-239.39000000000215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5768.51</v>
      </c>
      <c r="AU141" s="237">
        <f t="shared" si="59"/>
        <v>3628.5</v>
      </c>
      <c r="AV141" s="237">
        <f t="shared" si="60"/>
        <v>16101.500000000004</v>
      </c>
      <c r="AW141" s="237">
        <f t="shared" si="61"/>
        <v>3395</v>
      </c>
      <c r="AX141" s="237">
        <f t="shared" si="62"/>
        <v>-29132.900000000005</v>
      </c>
      <c r="AY141" s="133"/>
    </row>
    <row r="142" spans="3:51" x14ac:dyDescent="0.25">
      <c r="C142" s="196">
        <f t="shared" si="71"/>
        <v>45536</v>
      </c>
      <c r="D142" s="197">
        <f t="shared" si="72"/>
        <v>443589.29</v>
      </c>
      <c r="E142" s="197">
        <v>0</v>
      </c>
      <c r="F142" s="197">
        <v>0</v>
      </c>
      <c r="G142" s="197">
        <f>AB2035</f>
        <v>44808.014999999999</v>
      </c>
      <c r="H142" s="197">
        <f t="shared" si="73"/>
        <v>488397.30499999999</v>
      </c>
      <c r="I142" s="205">
        <f t="shared" si="74"/>
        <v>0.10101239143983842</v>
      </c>
      <c r="J142" s="134"/>
      <c r="K142" s="229">
        <f t="shared" si="44"/>
        <v>42899</v>
      </c>
      <c r="L142" s="230">
        <f t="shared" si="45"/>
        <v>1559.5099999999979</v>
      </c>
      <c r="M142" s="162">
        <f>MAX(AN28:AN142)</f>
        <v>15469.205</v>
      </c>
      <c r="N142" s="162">
        <f t="shared" si="53"/>
        <v>-13909.695000000002</v>
      </c>
      <c r="O142" s="231">
        <f>E3+(E4*0.1)</f>
        <v>1.1000000000000001</v>
      </c>
      <c r="P142" s="162">
        <v>464</v>
      </c>
      <c r="Q142" s="232">
        <f>E5+(E6*0.1)</f>
        <v>1</v>
      </c>
      <c r="R142" s="162">
        <v>548</v>
      </c>
      <c r="S142" s="232">
        <f>E7+(E8*0.1)</f>
        <v>1</v>
      </c>
      <c r="T142" s="162">
        <v>872.8</v>
      </c>
      <c r="U142" s="233">
        <f>E9+(E10*0.5)+(E11*0.1)</f>
        <v>1</v>
      </c>
      <c r="V142" s="162">
        <v>-49</v>
      </c>
      <c r="W142" s="233">
        <f>E12+(E13*0.5)+(E14*0.1)</f>
        <v>1.7</v>
      </c>
      <c r="X142" s="162">
        <v>-49</v>
      </c>
      <c r="Y142" s="161">
        <f t="shared" si="54"/>
        <v>115</v>
      </c>
      <c r="Z142" s="162">
        <f t="shared" si="46"/>
        <v>1798.9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1798.9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1559.5099999999979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6278.91</v>
      </c>
      <c r="AU142" s="237">
        <f t="shared" si="59"/>
        <v>4176.5</v>
      </c>
      <c r="AV142" s="237">
        <f t="shared" si="60"/>
        <v>16974.300000000003</v>
      </c>
      <c r="AW142" s="237">
        <f t="shared" si="61"/>
        <v>3346</v>
      </c>
      <c r="AX142" s="237">
        <f t="shared" si="62"/>
        <v>-29216.200000000004</v>
      </c>
      <c r="AY142" s="133"/>
    </row>
    <row r="143" spans="3:51" x14ac:dyDescent="0.25">
      <c r="C143" s="196">
        <f t="shared" si="71"/>
        <v>45566</v>
      </c>
      <c r="D143" s="197">
        <f t="shared" si="72"/>
        <v>488397.30499999999</v>
      </c>
      <c r="E143" s="197">
        <v>0</v>
      </c>
      <c r="F143" s="197">
        <v>0</v>
      </c>
      <c r="G143" s="197">
        <f>AB2058</f>
        <v>44861.625</v>
      </c>
      <c r="H143" s="197">
        <f t="shared" si="73"/>
        <v>533258.92999999993</v>
      </c>
      <c r="I143" s="205">
        <f t="shared" si="74"/>
        <v>9.1854775898077487E-2</v>
      </c>
      <c r="J143" s="134"/>
      <c r="K143" s="229">
        <f t="shared" si="44"/>
        <v>42900</v>
      </c>
      <c r="L143" s="230">
        <f t="shared" si="45"/>
        <v>-34.695000000001983</v>
      </c>
      <c r="M143" s="162">
        <f>MAX(AN28:AN143)</f>
        <v>15469.205</v>
      </c>
      <c r="N143" s="162">
        <f t="shared" si="53"/>
        <v>-15503.900000000001</v>
      </c>
      <c r="O143" s="231">
        <f>E3+(E4*0.1)</f>
        <v>1.1000000000000001</v>
      </c>
      <c r="P143" s="162">
        <v>230.45</v>
      </c>
      <c r="Q143" s="232">
        <f>E5+(E6*0.1)</f>
        <v>1</v>
      </c>
      <c r="R143" s="162">
        <v>-121.5</v>
      </c>
      <c r="S143" s="232">
        <f>E7+(E8*0.1)</f>
        <v>1</v>
      </c>
      <c r="T143" s="162">
        <v>-495</v>
      </c>
      <c r="U143" s="233">
        <f>E9+(E10*0.5)+(E11*0.1)</f>
        <v>1</v>
      </c>
      <c r="V143" s="162">
        <v>-456</v>
      </c>
      <c r="W143" s="233">
        <f>E12+(E13*0.5)+(E14*0.1)</f>
        <v>1.7</v>
      </c>
      <c r="X143" s="162">
        <v>-456</v>
      </c>
      <c r="Y143" s="161">
        <f t="shared" si="54"/>
        <v>116</v>
      </c>
      <c r="Z143" s="162">
        <f t="shared" si="46"/>
        <v>-1594.2049999999999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-1594.2049999999999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-34.695000000001983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6532.4049999999997</v>
      </c>
      <c r="AU143" s="237">
        <f t="shared" si="59"/>
        <v>4055</v>
      </c>
      <c r="AV143" s="237">
        <f t="shared" si="60"/>
        <v>16479.300000000003</v>
      </c>
      <c r="AW143" s="237">
        <f t="shared" si="61"/>
        <v>2890</v>
      </c>
      <c r="AX143" s="237">
        <f t="shared" si="62"/>
        <v>-29991.400000000005</v>
      </c>
      <c r="AY143" s="133"/>
    </row>
    <row r="144" spans="3:51" x14ac:dyDescent="0.25">
      <c r="C144" s="196">
        <f t="shared" si="71"/>
        <v>45597</v>
      </c>
      <c r="D144" s="197">
        <f t="shared" si="72"/>
        <v>533258.92999999993</v>
      </c>
      <c r="E144" s="197">
        <v>0</v>
      </c>
      <c r="F144" s="197">
        <v>0</v>
      </c>
      <c r="G144" s="197">
        <f>AB2079</f>
        <v>64327.310000000019</v>
      </c>
      <c r="H144" s="197">
        <f t="shared" si="73"/>
        <v>597586.24</v>
      </c>
      <c r="I144" s="205">
        <f t="shared" si="74"/>
        <v>0.12063053496356831</v>
      </c>
      <c r="J144" s="134"/>
      <c r="K144" s="229">
        <f t="shared" si="44"/>
        <v>42901</v>
      </c>
      <c r="L144" s="230">
        <f t="shared" si="45"/>
        <v>-3856.0950000000016</v>
      </c>
      <c r="M144" s="162">
        <f>MAX(AN28:AN144)</f>
        <v>15469.205</v>
      </c>
      <c r="N144" s="162">
        <f t="shared" si="53"/>
        <v>-19325.300000000003</v>
      </c>
      <c r="O144" s="231">
        <f>E3+(E4*0.1)</f>
        <v>1.1000000000000001</v>
      </c>
      <c r="P144" s="162">
        <v>-550</v>
      </c>
      <c r="Q144" s="232">
        <f>E5+(E6*0.1)</f>
        <v>1</v>
      </c>
      <c r="R144" s="162">
        <v>-850</v>
      </c>
      <c r="S144" s="232">
        <f>E7+(E8*0.1)</f>
        <v>1</v>
      </c>
      <c r="T144" s="162">
        <v>-523.6</v>
      </c>
      <c r="U144" s="233">
        <f>E9+(E10*0.5)+(E11*0.1)</f>
        <v>1</v>
      </c>
      <c r="V144" s="162">
        <v>-714</v>
      </c>
      <c r="W144" s="233">
        <f>E12+(E13*0.5)+(E14*0.1)</f>
        <v>1.7</v>
      </c>
      <c r="X144" s="162">
        <v>-664</v>
      </c>
      <c r="Y144" s="161">
        <f t="shared" si="54"/>
        <v>117</v>
      </c>
      <c r="Z144" s="162">
        <f t="shared" si="46"/>
        <v>-3821.3999999999996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-3821.3999999999996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-3856.0950000000016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5927.4049999999997</v>
      </c>
      <c r="AU144" s="237">
        <f t="shared" si="59"/>
        <v>3205</v>
      </c>
      <c r="AV144" s="237">
        <f t="shared" si="60"/>
        <v>15955.700000000003</v>
      </c>
      <c r="AW144" s="237">
        <f t="shared" si="61"/>
        <v>2176</v>
      </c>
      <c r="AX144" s="237">
        <f t="shared" si="62"/>
        <v>-31120.200000000004</v>
      </c>
      <c r="AY144" s="133"/>
    </row>
    <row r="145" spans="3:51" x14ac:dyDescent="0.25">
      <c r="C145" s="196">
        <f t="shared" si="71"/>
        <v>45627</v>
      </c>
      <c r="D145" s="197">
        <f t="shared" si="72"/>
        <v>597586.24</v>
      </c>
      <c r="E145" s="197">
        <v>0</v>
      </c>
      <c r="F145" s="197">
        <v>0</v>
      </c>
      <c r="G145" s="197">
        <f>AB2100</f>
        <v>-5814.39</v>
      </c>
      <c r="H145" s="197">
        <f t="shared" si="73"/>
        <v>591771.85</v>
      </c>
      <c r="I145" s="205">
        <f t="shared" si="74"/>
        <v>-9.7297923057933864E-3</v>
      </c>
      <c r="J145" s="134"/>
      <c r="K145" s="229">
        <f t="shared" si="44"/>
        <v>42902</v>
      </c>
      <c r="L145" s="230">
        <f t="shared" si="45"/>
        <v>-4088.3050000000017</v>
      </c>
      <c r="M145" s="162">
        <f>MAX(AN28:AN145)</f>
        <v>15469.205</v>
      </c>
      <c r="N145" s="162">
        <f t="shared" si="53"/>
        <v>-19557.510000000002</v>
      </c>
      <c r="O145" s="231">
        <f>E3+(E4*0.1)</f>
        <v>1.1000000000000001</v>
      </c>
      <c r="P145" s="162">
        <v>121.9</v>
      </c>
      <c r="Q145" s="232">
        <f>E5+(E6*0.1)</f>
        <v>1</v>
      </c>
      <c r="R145" s="162">
        <v>34.5</v>
      </c>
      <c r="S145" s="232">
        <f>E7+(E8*0.1)</f>
        <v>1</v>
      </c>
      <c r="T145" s="162">
        <v>-388.2</v>
      </c>
      <c r="U145" s="233">
        <f>E9+(E10*0.5)+(E11*0.1)</f>
        <v>1</v>
      </c>
      <c r="V145" s="162">
        <v>18</v>
      </c>
      <c r="W145" s="233">
        <f>E12+(E13*0.5)+(E14*0.1)</f>
        <v>1.7</v>
      </c>
      <c r="X145" s="162">
        <v>-18</v>
      </c>
      <c r="Y145" s="161">
        <f t="shared" si="54"/>
        <v>118</v>
      </c>
      <c r="Z145" s="162">
        <f t="shared" si="46"/>
        <v>-232.20999999999998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-232.20999999999998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-4088.3050000000017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6061.4949999999999</v>
      </c>
      <c r="AU145" s="237">
        <f t="shared" si="59"/>
        <v>3239.5</v>
      </c>
      <c r="AV145" s="237">
        <f t="shared" si="60"/>
        <v>15567.500000000002</v>
      </c>
      <c r="AW145" s="237">
        <f t="shared" si="61"/>
        <v>2194</v>
      </c>
      <c r="AX145" s="237">
        <f t="shared" si="62"/>
        <v>-31150.800000000003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-1190.1000000000017</v>
      </c>
      <c r="M146" s="162">
        <f>MAX(AN28:AN146)</f>
        <v>15469.205</v>
      </c>
      <c r="N146" s="162">
        <f t="shared" si="53"/>
        <v>-16659.305</v>
      </c>
      <c r="O146" s="231">
        <f>E3+(E4*0.1)</f>
        <v>1.1000000000000001</v>
      </c>
      <c r="P146" s="162">
        <v>723.55</v>
      </c>
      <c r="Q146" s="232">
        <f>E5+(E6*0.1)</f>
        <v>1</v>
      </c>
      <c r="R146" s="162">
        <v>1015.5</v>
      </c>
      <c r="S146" s="232">
        <f>E7+(E8*0.1)</f>
        <v>1</v>
      </c>
      <c r="T146" s="162">
        <v>1814.8</v>
      </c>
      <c r="U146" s="233">
        <f>E9+(E10*0.5)+(E11*0.1)</f>
        <v>1</v>
      </c>
      <c r="V146" s="162">
        <v>1040</v>
      </c>
      <c r="W146" s="233">
        <f>E12+(E13*0.5)+(E14*0.1)</f>
        <v>1.7</v>
      </c>
      <c r="X146" s="162">
        <v>-1040</v>
      </c>
      <c r="Y146" s="161">
        <f t="shared" si="54"/>
        <v>119</v>
      </c>
      <c r="Z146" s="162">
        <f t="shared" si="46"/>
        <v>2898.2049999999999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2898.2049999999999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-1190.1000000000017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6857.4</v>
      </c>
      <c r="AU146" s="237">
        <f t="shared" si="59"/>
        <v>4255</v>
      </c>
      <c r="AV146" s="237">
        <f t="shared" si="60"/>
        <v>17382.300000000003</v>
      </c>
      <c r="AW146" s="237">
        <f t="shared" si="61"/>
        <v>3234</v>
      </c>
      <c r="AX146" s="237">
        <f t="shared" si="62"/>
        <v>-32918.800000000003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341771.85</v>
      </c>
      <c r="H147" s="198"/>
      <c r="I147" s="207">
        <f>G147/D134</f>
        <v>1.3670874</v>
      </c>
      <c r="J147" s="136"/>
      <c r="K147" s="229">
        <f t="shared" si="44"/>
        <v>42906</v>
      </c>
      <c r="L147" s="230">
        <f t="shared" si="45"/>
        <v>-3399.9750000000017</v>
      </c>
      <c r="M147" s="162">
        <f>MAX(AN28:AN147)</f>
        <v>15469.205</v>
      </c>
      <c r="N147" s="162">
        <f t="shared" si="53"/>
        <v>-18869.18</v>
      </c>
      <c r="O147" s="231">
        <f>E3+(E4*0.1)</f>
        <v>1.1000000000000001</v>
      </c>
      <c r="P147" s="162">
        <v>-309.25</v>
      </c>
      <c r="Q147" s="232">
        <f>E5+(E6*0.1)</f>
        <v>1</v>
      </c>
      <c r="R147" s="162">
        <v>-850</v>
      </c>
      <c r="S147" s="232">
        <f>E7+(E8*0.1)</f>
        <v>1</v>
      </c>
      <c r="T147" s="162">
        <v>-918.2</v>
      </c>
      <c r="U147" s="233">
        <f>E9+(E10*0.5)+(E11*0.1)</f>
        <v>1</v>
      </c>
      <c r="V147" s="162">
        <v>145</v>
      </c>
      <c r="W147" s="233">
        <f>E12+(E13*0.5)+(E14*0.1)</f>
        <v>1.7</v>
      </c>
      <c r="X147" s="162">
        <v>-145</v>
      </c>
      <c r="Y147" s="161">
        <f t="shared" si="54"/>
        <v>120</v>
      </c>
      <c r="Z147" s="162">
        <f t="shared" si="46"/>
        <v>-2209.875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-2209.875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-3399.9750000000017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6517.2249999999995</v>
      </c>
      <c r="AU147" s="237">
        <f t="shared" si="59"/>
        <v>3405</v>
      </c>
      <c r="AV147" s="237">
        <f t="shared" si="60"/>
        <v>16464.100000000002</v>
      </c>
      <c r="AW147" s="237">
        <f t="shared" si="61"/>
        <v>3379</v>
      </c>
      <c r="AX147" s="237">
        <f t="shared" si="62"/>
        <v>-33165.300000000003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-2337.280000000002</v>
      </c>
      <c r="M148" s="162">
        <f>MAX(AN28:AN148)</f>
        <v>15469.205</v>
      </c>
      <c r="N148" s="162">
        <f t="shared" si="53"/>
        <v>-17806.485000000001</v>
      </c>
      <c r="O148" s="231">
        <f>E3+(E4*0.1)</f>
        <v>1.1000000000000001</v>
      </c>
      <c r="P148" s="162">
        <v>-285.55</v>
      </c>
      <c r="Q148" s="232">
        <f>E5+(E6*0.1)</f>
        <v>1</v>
      </c>
      <c r="R148" s="162">
        <v>-71</v>
      </c>
      <c r="S148" s="232">
        <f>E7+(E8*0.1)</f>
        <v>1</v>
      </c>
      <c r="T148" s="162">
        <v>1121.5999999999999</v>
      </c>
      <c r="U148" s="233">
        <f>E9+(E10*0.5)+(E11*0.1)</f>
        <v>1</v>
      </c>
      <c r="V148" s="162">
        <v>-466</v>
      </c>
      <c r="W148" s="233">
        <f>E12+(E13*0.5)+(E14*0.1)</f>
        <v>1.7</v>
      </c>
      <c r="X148" s="162">
        <v>466</v>
      </c>
      <c r="Y148" s="161">
        <f t="shared" si="54"/>
        <v>121</v>
      </c>
      <c r="Z148" s="162">
        <f t="shared" si="46"/>
        <v>1062.6949999999997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1062.6949999999997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-2337.280000000002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6203.119999999999</v>
      </c>
      <c r="AU148" s="237">
        <f t="shared" si="59"/>
        <v>3334</v>
      </c>
      <c r="AV148" s="237">
        <f t="shared" si="60"/>
        <v>17585.7</v>
      </c>
      <c r="AW148" s="237">
        <f t="shared" si="61"/>
        <v>2913</v>
      </c>
      <c r="AX148" s="237">
        <f t="shared" si="62"/>
        <v>-32373.100000000002</v>
      </c>
      <c r="AY148" s="133"/>
    </row>
    <row r="149" spans="3:51" x14ac:dyDescent="0.25">
      <c r="C149" s="196">
        <f>EDATE(C145,1)</f>
        <v>45658</v>
      </c>
      <c r="D149" s="197">
        <f>D134</f>
        <v>250000</v>
      </c>
      <c r="E149" s="197">
        <f>(G147&lt;0)*-G147</f>
        <v>0</v>
      </c>
      <c r="F149" s="197">
        <f>(G147&gt;0)*-G147</f>
        <v>-341771.85</v>
      </c>
      <c r="G149" s="197">
        <f>AB2122</f>
        <v>34984.869999999995</v>
      </c>
      <c r="H149" s="197">
        <f>D149+G149</f>
        <v>284984.87</v>
      </c>
      <c r="I149" s="205">
        <f>G149/D134</f>
        <v>0.13993947999999998</v>
      </c>
      <c r="J149" s="134"/>
      <c r="K149" s="229">
        <f t="shared" si="44"/>
        <v>42908</v>
      </c>
      <c r="L149" s="230">
        <f t="shared" si="45"/>
        <v>-2261.2500000000018</v>
      </c>
      <c r="M149" s="162">
        <f>MAX(AN28:AN149)</f>
        <v>15469.205</v>
      </c>
      <c r="N149" s="162">
        <f t="shared" si="53"/>
        <v>-17730.455000000002</v>
      </c>
      <c r="O149" s="231">
        <f>E3+(E4*0.1)</f>
        <v>1.1000000000000001</v>
      </c>
      <c r="P149" s="162">
        <v>-63.7</v>
      </c>
      <c r="Q149" s="232">
        <f>E5+(E6*0.1)</f>
        <v>1</v>
      </c>
      <c r="R149" s="162">
        <v>-55.5</v>
      </c>
      <c r="S149" s="232">
        <f>E7+(E8*0.1)</f>
        <v>1</v>
      </c>
      <c r="T149" s="162">
        <v>-50.4</v>
      </c>
      <c r="U149" s="233">
        <f>E9+(E10*0.5)+(E11*0.1)</f>
        <v>1</v>
      </c>
      <c r="V149" s="162">
        <v>-360</v>
      </c>
      <c r="W149" s="233">
        <f>E12+(E13*0.5)+(E14*0.1)</f>
        <v>1.7</v>
      </c>
      <c r="X149" s="162">
        <v>360</v>
      </c>
      <c r="Y149" s="161">
        <f t="shared" si="54"/>
        <v>122</v>
      </c>
      <c r="Z149" s="162">
        <f t="shared" si="46"/>
        <v>76.029999999999973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76.029999999999973</v>
      </c>
      <c r="AI149" s="129">
        <f t="shared" si="48"/>
        <v>0</v>
      </c>
      <c r="AJ149" s="234">
        <f t="shared" si="49"/>
        <v>1</v>
      </c>
      <c r="AK149" s="234">
        <f t="shared" si="50"/>
        <v>0</v>
      </c>
      <c r="AL149" s="129">
        <f t="shared" si="51"/>
        <v>0</v>
      </c>
      <c r="AM149" s="127">
        <v>42908</v>
      </c>
      <c r="AN149" s="129">
        <f t="shared" si="55"/>
        <v>-2261.2500000000018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6133.0499999999993</v>
      </c>
      <c r="AU149" s="237">
        <f t="shared" si="59"/>
        <v>3278.5</v>
      </c>
      <c r="AV149" s="237">
        <f t="shared" si="60"/>
        <v>17535.3</v>
      </c>
      <c r="AW149" s="237">
        <f t="shared" si="61"/>
        <v>2553</v>
      </c>
      <c r="AX149" s="237">
        <f t="shared" si="62"/>
        <v>-31761.100000000002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284984.87</v>
      </c>
      <c r="E150" s="197">
        <v>0</v>
      </c>
      <c r="F150" s="197">
        <v>0</v>
      </c>
      <c r="G150" s="197">
        <f>AB2142</f>
        <v>-5399.5900000000011</v>
      </c>
      <c r="H150" s="197">
        <f t="shared" ref="H150:H160" si="77">G150+H149</f>
        <v>279585.27999999997</v>
      </c>
      <c r="I150" s="205">
        <f t="shared" ref="I150:I160" si="78">G150/H149</f>
        <v>-1.8946935674164039E-2</v>
      </c>
      <c r="J150" s="134"/>
      <c r="K150" s="229">
        <f t="shared" si="44"/>
        <v>42909</v>
      </c>
      <c r="L150" s="230">
        <f t="shared" si="45"/>
        <v>-1160.465000000002</v>
      </c>
      <c r="M150" s="162">
        <f>MAX(AN28:AN150)</f>
        <v>15469.205</v>
      </c>
      <c r="N150" s="162">
        <f t="shared" si="53"/>
        <v>-16629.670000000002</v>
      </c>
      <c r="O150" s="231">
        <f>E3+(E4*0.1)</f>
        <v>1.1000000000000001</v>
      </c>
      <c r="P150" s="162">
        <v>-12.65</v>
      </c>
      <c r="Q150" s="232">
        <f>E5+(E6*0.1)</f>
        <v>1</v>
      </c>
      <c r="R150" s="162">
        <v>190</v>
      </c>
      <c r="S150" s="232">
        <f>E7+(E8*0.1)</f>
        <v>1</v>
      </c>
      <c r="T150" s="162">
        <v>464.8</v>
      </c>
      <c r="U150" s="233">
        <f>E9+(E10*0.5)+(E11*0.1)</f>
        <v>1</v>
      </c>
      <c r="V150" s="162">
        <v>-657</v>
      </c>
      <c r="W150" s="233">
        <f>E12+(E13*0.5)+(E14*0.1)</f>
        <v>1.7</v>
      </c>
      <c r="X150" s="162">
        <v>657</v>
      </c>
      <c r="Y150" s="161">
        <f t="shared" si="54"/>
        <v>123</v>
      </c>
      <c r="Z150" s="162">
        <f t="shared" si="46"/>
        <v>1100.7849999999999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1100.7849999999999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-1160.465000000002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6119.1349999999993</v>
      </c>
      <c r="AU150" s="237">
        <f t="shared" si="59"/>
        <v>3468.5</v>
      </c>
      <c r="AV150" s="237">
        <f t="shared" si="60"/>
        <v>18000.099999999999</v>
      </c>
      <c r="AW150" s="237">
        <f t="shared" si="61"/>
        <v>1896</v>
      </c>
      <c r="AX150" s="237">
        <f t="shared" si="62"/>
        <v>-30644.2</v>
      </c>
      <c r="AY150" s="133"/>
    </row>
    <row r="151" spans="3:51" x14ac:dyDescent="0.25">
      <c r="C151" s="196">
        <f t="shared" si="75"/>
        <v>45717</v>
      </c>
      <c r="D151" s="197">
        <f t="shared" si="76"/>
        <v>279585.27999999997</v>
      </c>
      <c r="E151" s="197">
        <v>0</v>
      </c>
      <c r="F151" s="197">
        <v>0</v>
      </c>
      <c r="G151" s="197">
        <f>AB2163</f>
        <v>116438.91499999996</v>
      </c>
      <c r="H151" s="197">
        <f t="shared" si="77"/>
        <v>396024.19499999995</v>
      </c>
      <c r="I151" s="205">
        <f t="shared" si="78"/>
        <v>0.41647011960000174</v>
      </c>
      <c r="J151" s="134"/>
      <c r="K151" s="229">
        <f t="shared" si="44"/>
        <v>42912</v>
      </c>
      <c r="L151" s="230">
        <f t="shared" si="45"/>
        <v>-2323.0200000000018</v>
      </c>
      <c r="M151" s="162">
        <f>MAX(AN28:AN151)</f>
        <v>15469.205</v>
      </c>
      <c r="N151" s="162">
        <f t="shared" si="53"/>
        <v>-17792.225000000002</v>
      </c>
      <c r="O151" s="231">
        <f>E3+(E4*0.1)</f>
        <v>1.1000000000000001</v>
      </c>
      <c r="P151" s="162">
        <v>73.95</v>
      </c>
      <c r="Q151" s="232">
        <f>E5+(E6*0.1)</f>
        <v>1</v>
      </c>
      <c r="R151" s="162">
        <v>38.5</v>
      </c>
      <c r="S151" s="232">
        <f>E7+(E8*0.1)</f>
        <v>1</v>
      </c>
      <c r="T151" s="162">
        <v>-510.4</v>
      </c>
      <c r="U151" s="233">
        <f>E9+(E10*0.5)+(E11*0.1)</f>
        <v>1</v>
      </c>
      <c r="V151" s="162">
        <v>1268</v>
      </c>
      <c r="W151" s="233">
        <f>E12+(E13*0.5)+(E14*0.1)</f>
        <v>1.7</v>
      </c>
      <c r="X151" s="162">
        <v>-1200</v>
      </c>
      <c r="Y151" s="161">
        <f t="shared" si="54"/>
        <v>124</v>
      </c>
      <c r="Z151" s="162">
        <f t="shared" si="46"/>
        <v>-1162.5549999999998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-1162.5549999999998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-2323.0200000000018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6200.48</v>
      </c>
      <c r="AU151" s="237">
        <f t="shared" si="59"/>
        <v>3507</v>
      </c>
      <c r="AV151" s="237">
        <f t="shared" si="60"/>
        <v>17489.699999999997</v>
      </c>
      <c r="AW151" s="237">
        <f t="shared" si="61"/>
        <v>3164</v>
      </c>
      <c r="AX151" s="237">
        <f t="shared" si="62"/>
        <v>-32684.2</v>
      </c>
      <c r="AY151" s="133"/>
    </row>
    <row r="152" spans="3:51" x14ac:dyDescent="0.25">
      <c r="C152" s="196">
        <f t="shared" si="75"/>
        <v>45748</v>
      </c>
      <c r="D152" s="197">
        <f t="shared" si="76"/>
        <v>396024.19499999995</v>
      </c>
      <c r="E152" s="197">
        <v>0</v>
      </c>
      <c r="F152" s="197">
        <v>0</v>
      </c>
      <c r="G152" s="197">
        <f>AB2184</f>
        <v>158489.005</v>
      </c>
      <c r="H152" s="197">
        <f t="shared" si="77"/>
        <v>554513.19999999995</v>
      </c>
      <c r="I152" s="205">
        <f t="shared" si="78"/>
        <v>0.40020030846852683</v>
      </c>
      <c r="J152" s="134"/>
      <c r="K152" s="229">
        <f t="shared" si="44"/>
        <v>42913</v>
      </c>
      <c r="L152" s="230">
        <f t="shared" si="45"/>
        <v>-5635.8150000000023</v>
      </c>
      <c r="M152" s="162">
        <f>MAX(AN28:AN152)</f>
        <v>15469.205</v>
      </c>
      <c r="N152" s="162">
        <f t="shared" si="53"/>
        <v>-21105.020000000004</v>
      </c>
      <c r="O152" s="231">
        <f>E3+(E4*0.1)</f>
        <v>1.1000000000000001</v>
      </c>
      <c r="P152" s="162">
        <v>-494.45</v>
      </c>
      <c r="Q152" s="232">
        <f>E5+(E6*0.1)</f>
        <v>1</v>
      </c>
      <c r="R152" s="162">
        <v>-850</v>
      </c>
      <c r="S152" s="232">
        <f>E7+(E8*0.1)</f>
        <v>1</v>
      </c>
      <c r="T152" s="162">
        <v>-2119.8000000000002</v>
      </c>
      <c r="U152" s="233">
        <f>E9+(E10*0.5)+(E11*0.1)</f>
        <v>1</v>
      </c>
      <c r="V152" s="162">
        <v>-287</v>
      </c>
      <c r="W152" s="233">
        <f>E12+(E13*0.5)+(E14*0.1)</f>
        <v>1.7</v>
      </c>
      <c r="X152" s="162">
        <v>287</v>
      </c>
      <c r="Y152" s="161">
        <f t="shared" si="54"/>
        <v>125</v>
      </c>
      <c r="Z152" s="162">
        <f t="shared" si="46"/>
        <v>-3312.7950000000001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-3312.7950000000001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-5635.8150000000023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5656.5849999999991</v>
      </c>
      <c r="AU152" s="237">
        <f t="shared" si="59"/>
        <v>2657</v>
      </c>
      <c r="AV152" s="237">
        <f t="shared" si="60"/>
        <v>15369.899999999998</v>
      </c>
      <c r="AW152" s="237">
        <f t="shared" si="61"/>
        <v>2877</v>
      </c>
      <c r="AX152" s="237">
        <f t="shared" si="62"/>
        <v>-32196.3</v>
      </c>
      <c r="AY152" s="133"/>
    </row>
    <row r="153" spans="3:51" x14ac:dyDescent="0.25">
      <c r="C153" s="196">
        <f t="shared" si="75"/>
        <v>45778</v>
      </c>
      <c r="D153" s="197">
        <f t="shared" si="76"/>
        <v>554513.19999999995</v>
      </c>
      <c r="E153" s="197">
        <v>0</v>
      </c>
      <c r="F153" s="197">
        <v>0</v>
      </c>
      <c r="G153" s="197">
        <f>AB2206</f>
        <v>26772.599999999984</v>
      </c>
      <c r="H153" s="197">
        <f t="shared" si="77"/>
        <v>581285.79999999993</v>
      </c>
      <c r="I153" s="205">
        <f t="shared" si="78"/>
        <v>4.8281267244855465E-2</v>
      </c>
      <c r="J153" s="134"/>
      <c r="K153" s="229">
        <f t="shared" si="44"/>
        <v>42914</v>
      </c>
      <c r="L153" s="230">
        <f t="shared" si="45"/>
        <v>-2110.0900000000024</v>
      </c>
      <c r="M153" s="162">
        <f>MAX(AN28:AN153)</f>
        <v>15469.205</v>
      </c>
      <c r="N153" s="162">
        <f t="shared" si="53"/>
        <v>-17579.295000000002</v>
      </c>
      <c r="O153" s="231">
        <f>E3+(E4*0.1)</f>
        <v>1.1000000000000001</v>
      </c>
      <c r="P153" s="162">
        <v>719.75</v>
      </c>
      <c r="Q153" s="232">
        <f>E5+(E6*0.1)</f>
        <v>1</v>
      </c>
      <c r="R153" s="162">
        <v>1065.5</v>
      </c>
      <c r="S153" s="232">
        <f>E7+(E8*0.1)</f>
        <v>1</v>
      </c>
      <c r="T153" s="162">
        <v>1628.6</v>
      </c>
      <c r="U153" s="233">
        <f>E9+(E10*0.5)+(E11*0.1)</f>
        <v>1</v>
      </c>
      <c r="V153" s="162">
        <v>-57</v>
      </c>
      <c r="W153" s="233">
        <f>E12+(E13*0.5)+(E14*0.1)</f>
        <v>1.7</v>
      </c>
      <c r="X153" s="162">
        <v>57</v>
      </c>
      <c r="Y153" s="161">
        <f t="shared" si="54"/>
        <v>126</v>
      </c>
      <c r="Z153" s="162">
        <f t="shared" si="46"/>
        <v>3525.7249999999999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3525.7249999999999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-2110.0900000000024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6448.3099999999995</v>
      </c>
      <c r="AU153" s="237">
        <f t="shared" si="59"/>
        <v>3722.5</v>
      </c>
      <c r="AV153" s="237">
        <f t="shared" si="60"/>
        <v>16998.499999999996</v>
      </c>
      <c r="AW153" s="237">
        <f t="shared" si="61"/>
        <v>2820</v>
      </c>
      <c r="AX153" s="237">
        <f t="shared" si="62"/>
        <v>-32099.399999999998</v>
      </c>
      <c r="AY153" s="133"/>
    </row>
    <row r="154" spans="3:51" x14ac:dyDescent="0.25">
      <c r="C154" s="196">
        <f t="shared" si="75"/>
        <v>45809</v>
      </c>
      <c r="D154" s="197">
        <f t="shared" si="76"/>
        <v>581285.79999999993</v>
      </c>
      <c r="E154" s="197">
        <v>0</v>
      </c>
      <c r="F154" s="197">
        <v>0</v>
      </c>
      <c r="G154" s="197">
        <f>AB2227</f>
        <v>65461.710000000006</v>
      </c>
      <c r="H154" s="197">
        <f t="shared" si="77"/>
        <v>646747.50999999989</v>
      </c>
      <c r="I154" s="205">
        <f t="shared" si="78"/>
        <v>0.11261536063671264</v>
      </c>
      <c r="J154" s="134"/>
      <c r="K154" s="229">
        <f t="shared" si="44"/>
        <v>42915</v>
      </c>
      <c r="L154" s="230">
        <f t="shared" si="45"/>
        <v>-5721.3900000000021</v>
      </c>
      <c r="M154" s="162">
        <f>MAX(AN28:AN154)</f>
        <v>15469.205</v>
      </c>
      <c r="N154" s="162">
        <f t="shared" si="53"/>
        <v>-21190.595000000001</v>
      </c>
      <c r="O154" s="231">
        <f>E3+(E4*0.1)</f>
        <v>1.1000000000000001</v>
      </c>
      <c r="P154" s="162">
        <v>-550</v>
      </c>
      <c r="Q154" s="232">
        <f>E5+(E6*0.1)</f>
        <v>1</v>
      </c>
      <c r="R154" s="162">
        <v>-850</v>
      </c>
      <c r="S154" s="232">
        <f>E7+(E8*0.1)</f>
        <v>1</v>
      </c>
      <c r="T154" s="162">
        <v>-2000.2</v>
      </c>
      <c r="U154" s="233">
        <f>E9+(E10*0.5)+(E11*0.1)</f>
        <v>1</v>
      </c>
      <c r="V154" s="162">
        <v>223</v>
      </c>
      <c r="W154" s="233">
        <f>E12+(E13*0.5)+(E14*0.1)</f>
        <v>1.7</v>
      </c>
      <c r="X154" s="162">
        <v>-223</v>
      </c>
      <c r="Y154" s="161">
        <f t="shared" si="54"/>
        <v>127</v>
      </c>
      <c r="Z154" s="162">
        <f t="shared" si="46"/>
        <v>-3611.2999999999997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-3611.2999999999997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-5721.3900000000021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5843.3099999999995</v>
      </c>
      <c r="AU154" s="237">
        <f t="shared" si="59"/>
        <v>2872.5</v>
      </c>
      <c r="AV154" s="237">
        <f t="shared" si="60"/>
        <v>14998.299999999996</v>
      </c>
      <c r="AW154" s="237">
        <f t="shared" si="61"/>
        <v>3043</v>
      </c>
      <c r="AX154" s="237">
        <f t="shared" si="62"/>
        <v>-32478.499999999996</v>
      </c>
      <c r="AY154" s="133"/>
    </row>
    <row r="155" spans="3:51" x14ac:dyDescent="0.25">
      <c r="C155" s="196">
        <f t="shared" si="75"/>
        <v>45839</v>
      </c>
      <c r="D155" s="197">
        <f t="shared" si="76"/>
        <v>646747.50999999989</v>
      </c>
      <c r="E155" s="197">
        <v>0</v>
      </c>
      <c r="F155" s="197">
        <v>0</v>
      </c>
      <c r="G155" s="197">
        <f>AB2250</f>
        <v>21176.865000000002</v>
      </c>
      <c r="H155" s="197">
        <f t="shared" si="77"/>
        <v>667924.37499999988</v>
      </c>
      <c r="I155" s="205">
        <f t="shared" si="78"/>
        <v>3.2743635920608347E-2</v>
      </c>
      <c r="J155" s="134"/>
      <c r="K155" s="229">
        <f t="shared" si="44"/>
        <v>42916</v>
      </c>
      <c r="L155" s="230">
        <f t="shared" si="45"/>
        <v>-5584.4900000000025</v>
      </c>
      <c r="M155" s="162">
        <f>MAX(AN28:AN155)</f>
        <v>15469.205</v>
      </c>
      <c r="N155" s="162">
        <f t="shared" si="53"/>
        <v>-21053.695000000003</v>
      </c>
      <c r="O155" s="231">
        <f>E3+(E4*0.1)</f>
        <v>1.1000000000000001</v>
      </c>
      <c r="P155" s="162">
        <v>313</v>
      </c>
      <c r="Q155" s="232">
        <f>E5+(E6*0.1)</f>
        <v>1</v>
      </c>
      <c r="R155" s="162">
        <v>185.5</v>
      </c>
      <c r="S155" s="232">
        <f>E7+(E8*0.1)</f>
        <v>1</v>
      </c>
      <c r="T155" s="162">
        <v>-122</v>
      </c>
      <c r="U155" s="233">
        <f>E9+(E10*0.5)+(E11*0.1)</f>
        <v>1</v>
      </c>
      <c r="V155" s="162">
        <v>387</v>
      </c>
      <c r="W155" s="233">
        <f>E12+(E13*0.5)+(E14*0.1)</f>
        <v>1.7</v>
      </c>
      <c r="X155" s="162">
        <v>-387</v>
      </c>
      <c r="Y155" s="161">
        <f t="shared" si="54"/>
        <v>128</v>
      </c>
      <c r="Z155" s="162">
        <f t="shared" si="46"/>
        <v>136.89999999999998</v>
      </c>
      <c r="AA155" s="238">
        <v>42916</v>
      </c>
      <c r="AB155" s="129">
        <f>SUM(Z134:Z155)</f>
        <v>-7874.99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-7874.99</v>
      </c>
      <c r="AG155" s="129"/>
      <c r="AH155" s="129">
        <f t="shared" si="47"/>
        <v>136.89999999999998</v>
      </c>
      <c r="AI155" s="129">
        <f t="shared" si="48"/>
        <v>0</v>
      </c>
      <c r="AJ155" s="234">
        <f t="shared" si="49"/>
        <v>1</v>
      </c>
      <c r="AK155" s="234">
        <f t="shared" si="50"/>
        <v>0</v>
      </c>
      <c r="AL155" s="129">
        <f t="shared" si="51"/>
        <v>-7874.99</v>
      </c>
      <c r="AM155" s="127">
        <v>42916</v>
      </c>
      <c r="AN155" s="129">
        <f t="shared" si="55"/>
        <v>-5584.4900000000025</v>
      </c>
      <c r="AO155" s="129">
        <f t="shared" si="56"/>
        <v>0</v>
      </c>
      <c r="AP155" s="129">
        <f t="shared" si="57"/>
        <v>-7874.99</v>
      </c>
      <c r="AQ155" s="235"/>
      <c r="AR155" s="235"/>
      <c r="AS155" s="236">
        <f t="shared" si="52"/>
        <v>42916</v>
      </c>
      <c r="AT155" s="237">
        <f t="shared" si="58"/>
        <v>6187.61</v>
      </c>
      <c r="AU155" s="237">
        <f t="shared" si="59"/>
        <v>3058</v>
      </c>
      <c r="AV155" s="237">
        <f t="shared" si="60"/>
        <v>14876.299999999996</v>
      </c>
      <c r="AW155" s="237">
        <f t="shared" si="61"/>
        <v>3430</v>
      </c>
      <c r="AX155" s="237">
        <f t="shared" si="62"/>
        <v>-33136.399999999994</v>
      </c>
      <c r="AY155" s="133"/>
    </row>
    <row r="156" spans="3:51" x14ac:dyDescent="0.25">
      <c r="C156" s="196">
        <f t="shared" si="75"/>
        <v>45870</v>
      </c>
      <c r="D156" s="197">
        <f t="shared" si="76"/>
        <v>667924.37499999988</v>
      </c>
      <c r="E156" s="197">
        <v>0</v>
      </c>
      <c r="F156" s="197">
        <v>0</v>
      </c>
      <c r="G156" s="197">
        <f>AB2271</f>
        <v>18040.495000000003</v>
      </c>
      <c r="H156" s="197">
        <f t="shared" si="77"/>
        <v>685964.86999999988</v>
      </c>
      <c r="I156" s="205">
        <f t="shared" si="78"/>
        <v>2.7009786848997696E-2</v>
      </c>
      <c r="J156" s="134"/>
      <c r="K156" s="229">
        <f t="shared" ref="K156:K219" si="79">AM156</f>
        <v>42919</v>
      </c>
      <c r="L156" s="230">
        <f t="shared" ref="L156:L219" si="80">AN156</f>
        <v>-5508.6700000000019</v>
      </c>
      <c r="M156" s="162">
        <f>MAX(AN28:AN156)</f>
        <v>15469.205</v>
      </c>
      <c r="N156" s="162">
        <f t="shared" si="53"/>
        <v>-20977.875</v>
      </c>
      <c r="O156" s="231">
        <f>E3+(E4*0.1)</f>
        <v>1.1000000000000001</v>
      </c>
      <c r="P156" s="162">
        <v>648.20000000000005</v>
      </c>
      <c r="Q156" s="232">
        <f>E5+(E6*0.1)</f>
        <v>1</v>
      </c>
      <c r="R156" s="162">
        <v>280</v>
      </c>
      <c r="S156" s="232">
        <f>E7+(E8*0.1)</f>
        <v>1</v>
      </c>
      <c r="T156" s="162">
        <v>-999.2</v>
      </c>
      <c r="U156" s="233">
        <f>E9+(E10*0.5)+(E11*0.1)</f>
        <v>1</v>
      </c>
      <c r="V156" s="162">
        <v>2122</v>
      </c>
      <c r="W156" s="233">
        <f>E12+(E13*0.5)+(E14*0.1)</f>
        <v>1.7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75.820000000000164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75.820000000000164</v>
      </c>
      <c r="AI156" s="129">
        <f t="shared" ref="AI156:AI219" si="83">(Z156&lt;1)*Z156</f>
        <v>0</v>
      </c>
      <c r="AJ156" s="234">
        <f t="shared" ref="AJ156:AJ219" si="84">(AH156&gt;1)*1</f>
        <v>1</v>
      </c>
      <c r="AK156" s="234">
        <f t="shared" ref="AK156:AK219" si="85">(AI156&lt;0)*1</f>
        <v>0</v>
      </c>
      <c r="AL156" s="129">
        <f t="shared" ref="AL156:AL219" si="86">AB156</f>
        <v>0</v>
      </c>
      <c r="AM156" s="127">
        <v>42919</v>
      </c>
      <c r="AN156" s="129">
        <f t="shared" si="55"/>
        <v>-5508.6700000000019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6900.63</v>
      </c>
      <c r="AU156" s="237">
        <f t="shared" si="59"/>
        <v>3338</v>
      </c>
      <c r="AV156" s="237">
        <f t="shared" si="60"/>
        <v>13877.099999999995</v>
      </c>
      <c r="AW156" s="237">
        <f t="shared" si="61"/>
        <v>5552</v>
      </c>
      <c r="AX156" s="237">
        <f t="shared" si="62"/>
        <v>-35176.399999999994</v>
      </c>
      <c r="AY156" s="133"/>
    </row>
    <row r="157" spans="3:51" x14ac:dyDescent="0.25">
      <c r="C157" s="196">
        <f t="shared" si="75"/>
        <v>45901</v>
      </c>
      <c r="D157" s="197">
        <f t="shared" si="76"/>
        <v>685964.86999999988</v>
      </c>
      <c r="E157" s="197">
        <v>0</v>
      </c>
      <c r="F157" s="197">
        <v>0</v>
      </c>
      <c r="G157" s="197">
        <f>AB2293</f>
        <v>105239.29499999998</v>
      </c>
      <c r="H157" s="197">
        <f t="shared" si="77"/>
        <v>791204.1649999998</v>
      </c>
      <c r="I157" s="205">
        <f t="shared" si="78"/>
        <v>0.15341790753803472</v>
      </c>
      <c r="J157" s="134"/>
      <c r="K157" s="229">
        <f t="shared" si="79"/>
        <v>42920</v>
      </c>
      <c r="L157" s="230">
        <f t="shared" si="80"/>
        <v>-6313.2700000000023</v>
      </c>
      <c r="M157" s="162">
        <f>MAX(AN28:AN157)</f>
        <v>15469.205</v>
      </c>
      <c r="N157" s="162">
        <f t="shared" ref="N157:N220" si="88">AN157-M157</f>
        <v>-21782.475000000002</v>
      </c>
      <c r="O157" s="231">
        <f>E3+(E4*0.1)</f>
        <v>1.1000000000000001</v>
      </c>
      <c r="P157" s="162">
        <v>0</v>
      </c>
      <c r="Q157" s="232">
        <f>E5+(E6*0.1)</f>
        <v>1</v>
      </c>
      <c r="R157" s="162">
        <v>0</v>
      </c>
      <c r="S157" s="232">
        <f>E7+(E8*0.1)</f>
        <v>1</v>
      </c>
      <c r="T157" s="162">
        <v>0</v>
      </c>
      <c r="U157" s="233">
        <f>E9+(E10*0.5)+(E11*0.1)</f>
        <v>1</v>
      </c>
      <c r="V157" s="162">
        <v>-298</v>
      </c>
      <c r="W157" s="233">
        <f>E12+(E13*0.5)+(E14*0.1)</f>
        <v>1.7</v>
      </c>
      <c r="X157" s="162">
        <v>-298</v>
      </c>
      <c r="Y157" s="161">
        <f t="shared" ref="Y157:Y220" si="89">Y156+1</f>
        <v>130</v>
      </c>
      <c r="Z157" s="162">
        <f t="shared" si="81"/>
        <v>-804.59999999999991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-804.59999999999991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-6313.2700000000023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6900.63</v>
      </c>
      <c r="AU157" s="237">
        <f t="shared" ref="AU157:AU220" si="94">(R157*Q157)+AU156</f>
        <v>3338</v>
      </c>
      <c r="AV157" s="237">
        <f t="shared" ref="AV157:AV220" si="95">(S157*T157)+AV156</f>
        <v>13877.099999999995</v>
      </c>
      <c r="AW157" s="237">
        <f t="shared" ref="AW157:AW220" si="96">(V157*U157)+AW156</f>
        <v>5254</v>
      </c>
      <c r="AX157" s="237">
        <f t="shared" ref="AX157:AX220" si="97">(X157*W157)+AX156</f>
        <v>-35682.999999999993</v>
      </c>
      <c r="AY157" s="133"/>
    </row>
    <row r="158" spans="3:51" x14ac:dyDescent="0.25">
      <c r="C158" s="196">
        <f t="shared" si="75"/>
        <v>45931</v>
      </c>
      <c r="D158" s="197">
        <f t="shared" si="76"/>
        <v>791204.1649999998</v>
      </c>
      <c r="E158" s="197">
        <v>0</v>
      </c>
      <c r="F158" s="197">
        <v>0</v>
      </c>
      <c r="G158" s="197">
        <f>AB2316</f>
        <v>84019.344999999987</v>
      </c>
      <c r="H158" s="197">
        <f t="shared" si="77"/>
        <v>875223.50999999978</v>
      </c>
      <c r="I158" s="205">
        <f t="shared" si="78"/>
        <v>0.10619173750178629</v>
      </c>
      <c r="J158" s="134"/>
      <c r="K158" s="229">
        <f t="shared" si="79"/>
        <v>42921</v>
      </c>
      <c r="L158" s="230">
        <f t="shared" si="80"/>
        <v>-5796.8200000000024</v>
      </c>
      <c r="M158" s="162">
        <f>MAX(AN28:AN158)</f>
        <v>15469.205</v>
      </c>
      <c r="N158" s="162">
        <f t="shared" si="88"/>
        <v>-21266.025000000001</v>
      </c>
      <c r="O158" s="231">
        <f>E3+(E4*0.1)</f>
        <v>1.1000000000000001</v>
      </c>
      <c r="P158" s="162">
        <v>-5.5</v>
      </c>
      <c r="Q158" s="232">
        <f>E5+(E6*0.1)</f>
        <v>1</v>
      </c>
      <c r="R158" s="162">
        <v>176.5</v>
      </c>
      <c r="S158" s="232">
        <f>E7+(E8*0.1)</f>
        <v>1</v>
      </c>
      <c r="T158" s="162">
        <v>1037.2</v>
      </c>
      <c r="U158" s="233">
        <f>E9+(E10*0.5)+(E11*0.1)</f>
        <v>1</v>
      </c>
      <c r="V158" s="162">
        <v>-256</v>
      </c>
      <c r="W158" s="233">
        <f>E12+(E13*0.5)+(E14*0.1)</f>
        <v>1.7</v>
      </c>
      <c r="X158" s="162">
        <v>-256</v>
      </c>
      <c r="Y158" s="161">
        <f t="shared" si="89"/>
        <v>131</v>
      </c>
      <c r="Z158" s="162">
        <f t="shared" si="81"/>
        <v>516.45000000000005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516.45000000000005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-5796.8200000000024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6894.58</v>
      </c>
      <c r="AU158" s="237">
        <f t="shared" si="94"/>
        <v>3514.5</v>
      </c>
      <c r="AV158" s="237">
        <f t="shared" si="95"/>
        <v>14914.299999999996</v>
      </c>
      <c r="AW158" s="237">
        <f t="shared" si="96"/>
        <v>4998</v>
      </c>
      <c r="AX158" s="237">
        <f t="shared" si="97"/>
        <v>-36118.19999999999</v>
      </c>
      <c r="AY158" s="133"/>
    </row>
    <row r="159" spans="3:51" x14ac:dyDescent="0.25">
      <c r="C159" s="196">
        <f t="shared" si="75"/>
        <v>45962</v>
      </c>
      <c r="D159" s="197">
        <f t="shared" si="76"/>
        <v>875223.50999999978</v>
      </c>
      <c r="E159" s="197">
        <v>0</v>
      </c>
      <c r="F159" s="197">
        <v>0</v>
      </c>
      <c r="G159" s="197">
        <f>AB2336</f>
        <v>-4261.7850000000035</v>
      </c>
      <c r="H159" s="197">
        <f t="shared" si="77"/>
        <v>870961.72499999974</v>
      </c>
      <c r="I159" s="205">
        <f t="shared" si="78"/>
        <v>-4.8693675973123761E-3</v>
      </c>
      <c r="J159" s="134"/>
      <c r="K159" s="229">
        <f t="shared" si="79"/>
        <v>42922</v>
      </c>
      <c r="L159" s="230">
        <f t="shared" si="80"/>
        <v>-8102.8200000000024</v>
      </c>
      <c r="M159" s="162">
        <f>MAX(AN28:AN159)</f>
        <v>15469.205</v>
      </c>
      <c r="N159" s="162">
        <f t="shared" si="88"/>
        <v>-23572.025000000001</v>
      </c>
      <c r="O159" s="231">
        <f>E3+(E4*0.1)</f>
        <v>1.1000000000000001</v>
      </c>
      <c r="P159" s="162">
        <v>-550</v>
      </c>
      <c r="Q159" s="232">
        <f>E5+(E6*0.1)</f>
        <v>1</v>
      </c>
      <c r="R159" s="162">
        <v>-850</v>
      </c>
      <c r="S159" s="232">
        <f>E7+(E8*0.1)</f>
        <v>1</v>
      </c>
      <c r="T159" s="162">
        <v>-1018.4</v>
      </c>
      <c r="U159" s="233">
        <f>E9+(E10*0.5)+(E11*0.1)</f>
        <v>1</v>
      </c>
      <c r="V159" s="162">
        <v>62</v>
      </c>
      <c r="W159" s="233">
        <f>E12+(E13*0.5)+(E14*0.1)</f>
        <v>1.7</v>
      </c>
      <c r="X159" s="162">
        <v>62</v>
      </c>
      <c r="Y159" s="161">
        <f t="shared" si="89"/>
        <v>132</v>
      </c>
      <c r="Z159" s="162">
        <f t="shared" si="81"/>
        <v>-2306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-2306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-8102.8200000000024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6289.58</v>
      </c>
      <c r="AU159" s="237">
        <f t="shared" si="94"/>
        <v>2664.5</v>
      </c>
      <c r="AV159" s="237">
        <f t="shared" si="95"/>
        <v>13895.899999999996</v>
      </c>
      <c r="AW159" s="237">
        <f t="shared" si="96"/>
        <v>5060</v>
      </c>
      <c r="AX159" s="237">
        <f t="shared" si="97"/>
        <v>-36012.799999999988</v>
      </c>
      <c r="AY159" s="133"/>
    </row>
    <row r="160" spans="3:51" x14ac:dyDescent="0.25">
      <c r="C160" s="196">
        <f t="shared" si="75"/>
        <v>45992</v>
      </c>
      <c r="D160" s="197">
        <f t="shared" si="76"/>
        <v>870961.72499999974</v>
      </c>
      <c r="E160" s="197">
        <v>0</v>
      </c>
      <c r="F160" s="197">
        <v>0</v>
      </c>
      <c r="G160" s="197">
        <f>AB2358</f>
        <v>21972.42500000001</v>
      </c>
      <c r="H160" s="197">
        <f t="shared" si="77"/>
        <v>892934.14999999979</v>
      </c>
      <c r="I160" s="205">
        <f t="shared" si="78"/>
        <v>2.5227773355941695E-2</v>
      </c>
      <c r="J160" s="134"/>
      <c r="K160" s="229">
        <f t="shared" si="79"/>
        <v>42923</v>
      </c>
      <c r="L160" s="230">
        <f t="shared" si="80"/>
        <v>-2328.3700000000017</v>
      </c>
      <c r="M160" s="162">
        <f>MAX(AN28:AN160)</f>
        <v>15469.205</v>
      </c>
      <c r="N160" s="162">
        <f t="shared" si="88"/>
        <v>-17797.575000000001</v>
      </c>
      <c r="O160" s="231">
        <f>E3+(E4*0.1)</f>
        <v>1.1000000000000001</v>
      </c>
      <c r="P160" s="162">
        <v>471.5</v>
      </c>
      <c r="Q160" s="232">
        <f>E5+(E6*0.1)</f>
        <v>1</v>
      </c>
      <c r="R160" s="162">
        <v>771.5</v>
      </c>
      <c r="S160" s="232">
        <f>E7+(E8*0.1)</f>
        <v>1</v>
      </c>
      <c r="T160" s="162">
        <v>1171.4000000000001</v>
      </c>
      <c r="U160" s="233">
        <f>E9+(E10*0.5)+(E11*0.1)</f>
        <v>1</v>
      </c>
      <c r="V160" s="162">
        <v>1227</v>
      </c>
      <c r="W160" s="233">
        <f>E12+(E13*0.5)+(E14*0.1)</f>
        <v>1.7</v>
      </c>
      <c r="X160" s="162">
        <v>1227</v>
      </c>
      <c r="Y160" s="161">
        <f t="shared" si="89"/>
        <v>133</v>
      </c>
      <c r="Z160" s="162">
        <f t="shared" si="81"/>
        <v>5774.4500000000007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5774.4500000000007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-2328.3700000000017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6808.23</v>
      </c>
      <c r="AU160" s="237">
        <f t="shared" si="94"/>
        <v>3436</v>
      </c>
      <c r="AV160" s="237">
        <f t="shared" si="95"/>
        <v>15067.299999999996</v>
      </c>
      <c r="AW160" s="237">
        <f t="shared" si="96"/>
        <v>6287</v>
      </c>
      <c r="AX160" s="237">
        <f t="shared" si="97"/>
        <v>-33926.899999999987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-1829.0800000000017</v>
      </c>
      <c r="M161" s="162">
        <f>MAX(AN28:AN161)</f>
        <v>15469.205</v>
      </c>
      <c r="N161" s="162">
        <f t="shared" si="88"/>
        <v>-17298.285000000003</v>
      </c>
      <c r="O161" s="231">
        <f>E3+(E4*0.1)</f>
        <v>1.1000000000000001</v>
      </c>
      <c r="P161" s="162">
        <v>-29.1</v>
      </c>
      <c r="Q161" s="232">
        <f>E5+(E6*0.1)</f>
        <v>1</v>
      </c>
      <c r="R161" s="162">
        <v>112.5</v>
      </c>
      <c r="S161" s="232">
        <f>E7+(E8*0.1)</f>
        <v>1</v>
      </c>
      <c r="T161" s="162">
        <v>753.6</v>
      </c>
      <c r="U161" s="233">
        <f>E9+(E10*0.5)+(E11*0.1)</f>
        <v>1</v>
      </c>
      <c r="V161" s="162">
        <v>-124</v>
      </c>
      <c r="W161" s="233">
        <f>E12+(E13*0.5)+(E14*0.1)</f>
        <v>1.7</v>
      </c>
      <c r="X161" s="162">
        <v>-124</v>
      </c>
      <c r="Y161" s="161">
        <f t="shared" si="89"/>
        <v>134</v>
      </c>
      <c r="Z161" s="162">
        <f t="shared" si="81"/>
        <v>499.29000000000008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499.29000000000008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-1829.0800000000017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6776.2199999999993</v>
      </c>
      <c r="AU161" s="237">
        <f t="shared" si="94"/>
        <v>3548.5</v>
      </c>
      <c r="AV161" s="237">
        <f t="shared" si="95"/>
        <v>15820.899999999996</v>
      </c>
      <c r="AW161" s="237">
        <f t="shared" si="96"/>
        <v>6163</v>
      </c>
      <c r="AX161" s="237">
        <f t="shared" si="97"/>
        <v>-34137.69999999999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642934.14999999991</v>
      </c>
      <c r="H162" s="198"/>
      <c r="I162" s="207">
        <f>G162/D149</f>
        <v>2.5717365999999995</v>
      </c>
      <c r="J162" s="136"/>
      <c r="K162" s="229">
        <f t="shared" si="79"/>
        <v>42927</v>
      </c>
      <c r="L162" s="230">
        <f t="shared" si="80"/>
        <v>-3101.6800000000017</v>
      </c>
      <c r="M162" s="162">
        <f>MAX(AN28:AN162)</f>
        <v>15469.205</v>
      </c>
      <c r="N162" s="162">
        <f t="shared" si="88"/>
        <v>-18570.885000000002</v>
      </c>
      <c r="O162" s="231">
        <f>E3+(E4*0.1)</f>
        <v>1.1000000000000001</v>
      </c>
      <c r="P162" s="162">
        <v>-550</v>
      </c>
      <c r="Q162" s="232">
        <f>E5+(E6*0.1)</f>
        <v>1</v>
      </c>
      <c r="R162" s="162">
        <v>-95</v>
      </c>
      <c r="S162" s="232">
        <f>E7+(E8*0.1)</f>
        <v>1</v>
      </c>
      <c r="T162" s="162">
        <v>313</v>
      </c>
      <c r="U162" s="233">
        <f>E9+(E10*0.5)+(E11*0.1)</f>
        <v>1</v>
      </c>
      <c r="V162" s="162">
        <v>-328</v>
      </c>
      <c r="W162" s="233">
        <f>E12+(E13*0.5)+(E14*0.1)</f>
        <v>1.7</v>
      </c>
      <c r="X162" s="162">
        <v>-328</v>
      </c>
      <c r="Y162" s="161">
        <f t="shared" si="89"/>
        <v>135</v>
      </c>
      <c r="Z162" s="162">
        <f t="shared" si="81"/>
        <v>-1272.5999999999999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-1272.5999999999999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-3101.6800000000017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6171.2199999999993</v>
      </c>
      <c r="AU162" s="237">
        <f t="shared" si="94"/>
        <v>3453.5</v>
      </c>
      <c r="AV162" s="237">
        <f t="shared" si="95"/>
        <v>16133.899999999996</v>
      </c>
      <c r="AW162" s="237">
        <f t="shared" si="96"/>
        <v>5835</v>
      </c>
      <c r="AX162" s="237">
        <f t="shared" si="97"/>
        <v>-34695.299999999988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-871.29500000000144</v>
      </c>
      <c r="M163" s="162">
        <f>MAX(AN28:AN163)</f>
        <v>15469.205</v>
      </c>
      <c r="N163" s="162">
        <f t="shared" si="88"/>
        <v>-16340.500000000002</v>
      </c>
      <c r="O163" s="231">
        <f>E3+(E4*0.1)</f>
        <v>1.1000000000000001</v>
      </c>
      <c r="P163" s="162">
        <v>615.35</v>
      </c>
      <c r="Q163" s="232">
        <f>E5+(E6*0.1)</f>
        <v>1</v>
      </c>
      <c r="R163" s="162">
        <v>886</v>
      </c>
      <c r="S163" s="232">
        <f>E7+(E8*0.1)</f>
        <v>1</v>
      </c>
      <c r="T163" s="162">
        <v>1383</v>
      </c>
      <c r="U163" s="233">
        <f>E9+(E10*0.5)+(E11*0.1)</f>
        <v>1</v>
      </c>
      <c r="V163" s="162">
        <v>-265</v>
      </c>
      <c r="W163" s="233">
        <f>E12+(E13*0.5)+(E14*0.1)</f>
        <v>1.7</v>
      </c>
      <c r="X163" s="162">
        <v>-265</v>
      </c>
      <c r="Y163" s="161">
        <f t="shared" si="89"/>
        <v>136</v>
      </c>
      <c r="Z163" s="162">
        <f t="shared" si="81"/>
        <v>2230.3850000000002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2230.3850000000002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-871.29500000000144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6848.1049999999996</v>
      </c>
      <c r="AU163" s="237">
        <f t="shared" si="94"/>
        <v>4339.5</v>
      </c>
      <c r="AV163" s="237">
        <f t="shared" si="95"/>
        <v>17516.899999999994</v>
      </c>
      <c r="AW163" s="237">
        <f t="shared" si="96"/>
        <v>5570</v>
      </c>
      <c r="AX163" s="237">
        <f t="shared" si="97"/>
        <v>-35145.799999999988</v>
      </c>
      <c r="AY163" s="133"/>
    </row>
    <row r="164" spans="3:51" x14ac:dyDescent="0.25">
      <c r="C164" s="196">
        <f>EDATE(C160,1)</f>
        <v>46023</v>
      </c>
      <c r="D164" s="197">
        <f>D149</f>
        <v>250000</v>
      </c>
      <c r="E164" s="197">
        <f>(G162&lt;0)*-G162</f>
        <v>0</v>
      </c>
      <c r="F164" s="197">
        <f>(G162&gt;0)*-G162</f>
        <v>-642934.14999999991</v>
      </c>
      <c r="G164" s="197">
        <f>AB2379</f>
        <v>157909.70500000002</v>
      </c>
      <c r="H164" s="197">
        <f>D164+G164</f>
        <v>407909.70500000002</v>
      </c>
      <c r="I164" s="205">
        <f>G164/D149</f>
        <v>0.63163882000000005</v>
      </c>
      <c r="J164" s="134"/>
      <c r="K164" s="229">
        <f t="shared" si="79"/>
        <v>42929</v>
      </c>
      <c r="L164" s="230">
        <f t="shared" si="80"/>
        <v>509.02999999999838</v>
      </c>
      <c r="M164" s="162">
        <f>MAX(AN28:AN164)</f>
        <v>15469.205</v>
      </c>
      <c r="N164" s="162">
        <f t="shared" si="88"/>
        <v>-14960.175000000001</v>
      </c>
      <c r="O164" s="231">
        <f>E3+(E4*0.1)</f>
        <v>1.1000000000000001</v>
      </c>
      <c r="P164" s="162">
        <v>104.75</v>
      </c>
      <c r="Q164" s="232">
        <f>E5+(E6*0.1)</f>
        <v>1</v>
      </c>
      <c r="R164" s="162">
        <v>229</v>
      </c>
      <c r="S164" s="232">
        <f>E7+(E8*0.1)</f>
        <v>1</v>
      </c>
      <c r="T164" s="162">
        <v>288.2</v>
      </c>
      <c r="U164" s="233">
        <f>E9+(E10*0.5)+(E11*0.1)</f>
        <v>1</v>
      </c>
      <c r="V164" s="162">
        <v>277</v>
      </c>
      <c r="W164" s="233">
        <f>E12+(E13*0.5)+(E14*0.1)</f>
        <v>1.7</v>
      </c>
      <c r="X164" s="162">
        <v>277</v>
      </c>
      <c r="Y164" s="161">
        <f t="shared" si="89"/>
        <v>137</v>
      </c>
      <c r="Z164" s="162">
        <f t="shared" si="81"/>
        <v>1380.3249999999998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1380.3249999999998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509.02999999999838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6963.33</v>
      </c>
      <c r="AU164" s="237">
        <f t="shared" si="94"/>
        <v>4568.5</v>
      </c>
      <c r="AV164" s="237">
        <f t="shared" si="95"/>
        <v>17805.099999999995</v>
      </c>
      <c r="AW164" s="237">
        <f t="shared" si="96"/>
        <v>5847</v>
      </c>
      <c r="AX164" s="237">
        <f t="shared" si="97"/>
        <v>-34674.899999999987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407909.70500000002</v>
      </c>
      <c r="E165" s="197">
        <v>0</v>
      </c>
      <c r="F165" s="197">
        <v>0</v>
      </c>
      <c r="G165" s="197">
        <f>AB2399</f>
        <v>123492.04500000001</v>
      </c>
      <c r="H165" s="197">
        <f t="shared" ref="H165:H172" si="100">G165+H164</f>
        <v>531401.75</v>
      </c>
      <c r="I165" s="205">
        <f t="shared" ref="I165:I172" si="101">G165/H164</f>
        <v>0.30274358145021335</v>
      </c>
      <c r="J165" s="134"/>
      <c r="K165" s="229">
        <f t="shared" si="79"/>
        <v>42930</v>
      </c>
      <c r="L165" s="230">
        <f t="shared" si="80"/>
        <v>-998.99500000000171</v>
      </c>
      <c r="M165" s="162">
        <f>MAX(AN28:AN165)</f>
        <v>15469.205</v>
      </c>
      <c r="N165" s="162">
        <f t="shared" si="88"/>
        <v>-16468.2</v>
      </c>
      <c r="O165" s="231">
        <f>E3+(E4*0.1)</f>
        <v>1.1000000000000001</v>
      </c>
      <c r="P165" s="162">
        <v>423.25</v>
      </c>
      <c r="Q165" s="232">
        <f>E5+(E6*0.1)</f>
        <v>1</v>
      </c>
      <c r="R165" s="162">
        <v>572</v>
      </c>
      <c r="S165" s="232">
        <f>E7+(E8*0.1)</f>
        <v>1</v>
      </c>
      <c r="T165" s="162">
        <v>894.4</v>
      </c>
      <c r="U165" s="233">
        <f>E9+(E10*0.5)+(E11*0.1)</f>
        <v>1</v>
      </c>
      <c r="V165" s="162">
        <v>-1400</v>
      </c>
      <c r="W165" s="233">
        <f>E12+(E13*0.5)+(E14*0.1)</f>
        <v>1.7</v>
      </c>
      <c r="X165" s="162">
        <v>-1200</v>
      </c>
      <c r="Y165" s="161">
        <f t="shared" si="89"/>
        <v>138</v>
      </c>
      <c r="Z165" s="162">
        <f t="shared" si="81"/>
        <v>-1508.0250000000001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-1508.0250000000001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-998.99500000000171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7428.9049999999997</v>
      </c>
      <c r="AU165" s="237">
        <f t="shared" si="94"/>
        <v>5140.5</v>
      </c>
      <c r="AV165" s="237">
        <f t="shared" si="95"/>
        <v>18699.499999999996</v>
      </c>
      <c r="AW165" s="237">
        <f t="shared" si="96"/>
        <v>4447</v>
      </c>
      <c r="AX165" s="237">
        <f t="shared" si="97"/>
        <v>-36714.899999999987</v>
      </c>
      <c r="AY165" s="133"/>
    </row>
    <row r="166" spans="3:51" x14ac:dyDescent="0.25">
      <c r="C166" s="196">
        <f t="shared" si="98"/>
        <v>46082</v>
      </c>
      <c r="D166" s="197">
        <f t="shared" si="99"/>
        <v>531401.75</v>
      </c>
      <c r="E166" s="197">
        <v>0</v>
      </c>
      <c r="F166" s="197">
        <v>0</v>
      </c>
      <c r="G166" s="197">
        <f>AB2421</f>
        <v>-6881.9699999999939</v>
      </c>
      <c r="H166" s="197">
        <f t="shared" si="100"/>
        <v>524519.78</v>
      </c>
      <c r="I166" s="205">
        <f t="shared" si="101"/>
        <v>-1.2950597170596434E-2</v>
      </c>
      <c r="J166" s="134"/>
      <c r="K166" s="229">
        <f t="shared" si="79"/>
        <v>42933</v>
      </c>
      <c r="L166" s="230">
        <f t="shared" si="80"/>
        <v>-2436.6050000000014</v>
      </c>
      <c r="M166" s="162">
        <f>MAX(AN28:AN166)</f>
        <v>15469.205</v>
      </c>
      <c r="N166" s="162">
        <f t="shared" si="88"/>
        <v>-17905.810000000001</v>
      </c>
      <c r="O166" s="231">
        <f>E3+(E4*0.1)</f>
        <v>1.1000000000000001</v>
      </c>
      <c r="P166" s="162">
        <v>-40.1</v>
      </c>
      <c r="Q166" s="232">
        <f>E5+(E6*0.1)</f>
        <v>1</v>
      </c>
      <c r="R166" s="162">
        <v>-6.5</v>
      </c>
      <c r="S166" s="232">
        <f>E7+(E8*0.1)</f>
        <v>1</v>
      </c>
      <c r="T166" s="162">
        <v>33.200000000000003</v>
      </c>
      <c r="U166" s="233">
        <f>E9+(E10*0.5)+(E11*0.1)</f>
        <v>1</v>
      </c>
      <c r="V166" s="162">
        <v>-526</v>
      </c>
      <c r="W166" s="233">
        <f>E12+(E13*0.5)+(E14*0.1)</f>
        <v>1.7</v>
      </c>
      <c r="X166" s="162">
        <v>-526</v>
      </c>
      <c r="Y166" s="161">
        <f t="shared" si="89"/>
        <v>139</v>
      </c>
      <c r="Z166" s="162">
        <f t="shared" si="81"/>
        <v>-1437.61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-1437.61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-2436.6050000000014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7384.7950000000001</v>
      </c>
      <c r="AU166" s="237">
        <f t="shared" si="94"/>
        <v>5134</v>
      </c>
      <c r="AV166" s="237">
        <f t="shared" si="95"/>
        <v>18732.699999999997</v>
      </c>
      <c r="AW166" s="237">
        <f t="shared" si="96"/>
        <v>3921</v>
      </c>
      <c r="AX166" s="237">
        <f t="shared" si="97"/>
        <v>-37609.099999999984</v>
      </c>
      <c r="AY166" s="133"/>
    </row>
    <row r="167" spans="3:51" x14ac:dyDescent="0.25">
      <c r="C167" s="196">
        <f t="shared" si="98"/>
        <v>46113</v>
      </c>
      <c r="D167" s="197">
        <f t="shared" si="99"/>
        <v>524519.78</v>
      </c>
      <c r="E167" s="197">
        <v>0</v>
      </c>
      <c r="F167" s="197">
        <v>0</v>
      </c>
      <c r="G167" s="197">
        <f>AB2443</f>
        <v>32573.040000000001</v>
      </c>
      <c r="H167" s="197">
        <f t="shared" si="100"/>
        <v>557092.82000000007</v>
      </c>
      <c r="I167" s="205">
        <f t="shared" si="101"/>
        <v>6.210068951069872E-2</v>
      </c>
      <c r="J167" s="134"/>
      <c r="K167" s="229">
        <f t="shared" si="79"/>
        <v>42934</v>
      </c>
      <c r="L167" s="230">
        <f t="shared" si="80"/>
        <v>-4455.9050000000016</v>
      </c>
      <c r="M167" s="162">
        <f>MAX(AN28:AN167)</f>
        <v>15469.205</v>
      </c>
      <c r="N167" s="162">
        <f t="shared" si="88"/>
        <v>-19925.11</v>
      </c>
      <c r="O167" s="231">
        <f>E3+(E4*0.1)</f>
        <v>1.1000000000000001</v>
      </c>
      <c r="P167" s="162">
        <v>-550</v>
      </c>
      <c r="Q167" s="232">
        <f>E5+(E6*0.1)</f>
        <v>1</v>
      </c>
      <c r="R167" s="162">
        <v>73.5</v>
      </c>
      <c r="S167" s="232">
        <f>E7+(E8*0.1)</f>
        <v>1</v>
      </c>
      <c r="T167" s="162">
        <v>807.2</v>
      </c>
      <c r="U167" s="233">
        <f>E9+(E10*0.5)+(E11*0.1)</f>
        <v>1</v>
      </c>
      <c r="V167" s="162">
        <v>-850</v>
      </c>
      <c r="W167" s="233">
        <f>E12+(E13*0.5)+(E14*0.1)</f>
        <v>1.7</v>
      </c>
      <c r="X167" s="162">
        <v>-850</v>
      </c>
      <c r="Y167" s="161">
        <f t="shared" si="89"/>
        <v>140</v>
      </c>
      <c r="Z167" s="162">
        <f t="shared" si="81"/>
        <v>-2019.3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-2019.3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-4455.9050000000016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6779.7950000000001</v>
      </c>
      <c r="AU167" s="237">
        <f t="shared" si="94"/>
        <v>5207.5</v>
      </c>
      <c r="AV167" s="237">
        <f t="shared" si="95"/>
        <v>19539.899999999998</v>
      </c>
      <c r="AW167" s="237">
        <f t="shared" si="96"/>
        <v>3071</v>
      </c>
      <c r="AX167" s="237">
        <f t="shared" si="97"/>
        <v>-39054.099999999984</v>
      </c>
      <c r="AY167" s="133"/>
    </row>
    <row r="168" spans="3:51" x14ac:dyDescent="0.25">
      <c r="C168" s="196">
        <f t="shared" si="98"/>
        <v>46143</v>
      </c>
      <c r="D168" s="197">
        <f t="shared" si="99"/>
        <v>557092.82000000007</v>
      </c>
      <c r="E168" s="197">
        <v>0</v>
      </c>
      <c r="F168" s="197">
        <v>0</v>
      </c>
      <c r="G168" s="197">
        <f>AB2464</f>
        <v>91999.239999999976</v>
      </c>
      <c r="H168" s="197">
        <f t="shared" si="100"/>
        <v>649092.06000000006</v>
      </c>
      <c r="I168" s="205">
        <f t="shared" si="101"/>
        <v>0.16514167244158695</v>
      </c>
      <c r="J168" s="134"/>
      <c r="K168" s="229">
        <f t="shared" si="79"/>
        <v>42935</v>
      </c>
      <c r="L168" s="230">
        <f t="shared" si="80"/>
        <v>-2466.2950000000014</v>
      </c>
      <c r="M168" s="162">
        <f>MAX(AN28:AN168)</f>
        <v>15469.205</v>
      </c>
      <c r="N168" s="162">
        <f t="shared" si="88"/>
        <v>-17935.5</v>
      </c>
      <c r="O168" s="231">
        <f>E3+(E4*0.1)</f>
        <v>1.1000000000000001</v>
      </c>
      <c r="P168" s="162">
        <v>330.1</v>
      </c>
      <c r="Q168" s="232">
        <f>E5+(E6*0.1)</f>
        <v>1</v>
      </c>
      <c r="R168" s="162">
        <v>661</v>
      </c>
      <c r="S168" s="232">
        <f>E7+(E8*0.1)</f>
        <v>1</v>
      </c>
      <c r="T168" s="162">
        <v>721.2</v>
      </c>
      <c r="U168" s="233">
        <f>E9+(E10*0.5)+(E11*0.1)</f>
        <v>1</v>
      </c>
      <c r="V168" s="162">
        <v>59</v>
      </c>
      <c r="W168" s="233">
        <f>E12+(E13*0.5)+(E14*0.1)</f>
        <v>1.7</v>
      </c>
      <c r="X168" s="162">
        <v>109</v>
      </c>
      <c r="Y168" s="161">
        <f t="shared" si="89"/>
        <v>141</v>
      </c>
      <c r="Z168" s="162">
        <f t="shared" si="81"/>
        <v>1989.6100000000001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1989.6100000000001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-2466.2950000000014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7142.9049999999997</v>
      </c>
      <c r="AU168" s="237">
        <f t="shared" si="94"/>
        <v>5868.5</v>
      </c>
      <c r="AV168" s="237">
        <f t="shared" si="95"/>
        <v>20261.099999999999</v>
      </c>
      <c r="AW168" s="237">
        <f t="shared" si="96"/>
        <v>3130</v>
      </c>
      <c r="AX168" s="237">
        <f t="shared" si="97"/>
        <v>-38868.799999999981</v>
      </c>
      <c r="AY168" s="133"/>
    </row>
    <row r="169" spans="3:51" x14ac:dyDescent="0.25">
      <c r="C169" s="196">
        <f t="shared" si="98"/>
        <v>46174</v>
      </c>
      <c r="D169" s="197">
        <f t="shared" si="99"/>
        <v>649092.06000000006</v>
      </c>
      <c r="E169" s="197">
        <v>0</v>
      </c>
      <c r="F169" s="197">
        <v>0</v>
      </c>
      <c r="G169" s="197">
        <f>AB2486</f>
        <v>161069.01999999999</v>
      </c>
      <c r="H169" s="197">
        <f t="shared" si="100"/>
        <v>810161.08000000007</v>
      </c>
      <c r="I169" s="205">
        <f t="shared" si="101"/>
        <v>0.24814510903122119</v>
      </c>
      <c r="J169" s="134"/>
      <c r="K169" s="229">
        <f t="shared" si="79"/>
        <v>42936</v>
      </c>
      <c r="L169" s="230">
        <f t="shared" si="80"/>
        <v>-2654.0300000000016</v>
      </c>
      <c r="M169" s="162">
        <f>MAX(AN28:AN169)</f>
        <v>15469.205</v>
      </c>
      <c r="N169" s="162">
        <f t="shared" si="88"/>
        <v>-18123.235000000001</v>
      </c>
      <c r="O169" s="231">
        <f>E3+(E4*0.1)</f>
        <v>1.1000000000000001</v>
      </c>
      <c r="P169" s="162">
        <v>-144.85</v>
      </c>
      <c r="Q169" s="232">
        <f>E5+(E6*0.1)</f>
        <v>1</v>
      </c>
      <c r="R169" s="162">
        <v>-19</v>
      </c>
      <c r="S169" s="232">
        <f>E7+(E8*0.1)</f>
        <v>1</v>
      </c>
      <c r="T169" s="162">
        <v>101.2</v>
      </c>
      <c r="U169" s="233">
        <f>E9+(E10*0.5)+(E11*0.1)</f>
        <v>1</v>
      </c>
      <c r="V169" s="162">
        <v>158</v>
      </c>
      <c r="W169" s="233">
        <f>E12+(E13*0.5)+(E14*0.1)</f>
        <v>1.7</v>
      </c>
      <c r="X169" s="162">
        <v>-158</v>
      </c>
      <c r="Y169" s="161">
        <f t="shared" si="89"/>
        <v>142</v>
      </c>
      <c r="Z169" s="162">
        <f t="shared" si="81"/>
        <v>-187.73499999999996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-187.73499999999996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-2654.0300000000016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6983.57</v>
      </c>
      <c r="AU169" s="237">
        <f t="shared" si="94"/>
        <v>5849.5</v>
      </c>
      <c r="AV169" s="237">
        <f t="shared" si="95"/>
        <v>20362.3</v>
      </c>
      <c r="AW169" s="237">
        <f t="shared" si="96"/>
        <v>3288</v>
      </c>
      <c r="AX169" s="237">
        <f t="shared" si="97"/>
        <v>-39137.39999999998</v>
      </c>
      <c r="AY169" s="133"/>
    </row>
    <row r="170" spans="3:51" x14ac:dyDescent="0.25">
      <c r="C170" s="196">
        <f t="shared" si="98"/>
        <v>46204</v>
      </c>
      <c r="D170" s="197">
        <f t="shared" si="99"/>
        <v>810161.08000000007</v>
      </c>
      <c r="E170" s="197">
        <v>0</v>
      </c>
      <c r="F170" s="197">
        <v>0</v>
      </c>
      <c r="G170" s="197">
        <f>AB2509</f>
        <v>14852.210000000006</v>
      </c>
      <c r="H170" s="197">
        <f t="shared" si="100"/>
        <v>825013.29</v>
      </c>
      <c r="I170" s="205">
        <f t="shared" si="101"/>
        <v>1.8332416067185064E-2</v>
      </c>
      <c r="J170" s="134"/>
      <c r="K170" s="229">
        <f t="shared" si="79"/>
        <v>42937</v>
      </c>
      <c r="L170" s="230">
        <f t="shared" si="80"/>
        <v>-4116.5300000000016</v>
      </c>
      <c r="M170" s="162">
        <f>MAX(AN28:AN170)</f>
        <v>15469.205</v>
      </c>
      <c r="N170" s="162">
        <f t="shared" si="88"/>
        <v>-19585.735000000001</v>
      </c>
      <c r="O170" s="231">
        <f>E3+(E4*0.1)</f>
        <v>1.1000000000000001</v>
      </c>
      <c r="P170" s="162">
        <v>-550</v>
      </c>
      <c r="Q170" s="232">
        <f>E5+(E6*0.1)</f>
        <v>1</v>
      </c>
      <c r="R170" s="162">
        <v>-45.5</v>
      </c>
      <c r="S170" s="232">
        <f>E7+(E8*0.1)</f>
        <v>1</v>
      </c>
      <c r="T170" s="162">
        <v>6</v>
      </c>
      <c r="U170" s="233">
        <f>E9+(E10*0.5)+(E11*0.1)</f>
        <v>1</v>
      </c>
      <c r="V170" s="162">
        <v>1222</v>
      </c>
      <c r="W170" s="233">
        <f>E12+(E13*0.5)+(E14*0.1)</f>
        <v>1.7</v>
      </c>
      <c r="X170" s="162">
        <v>-1200</v>
      </c>
      <c r="Y170" s="161">
        <f t="shared" si="89"/>
        <v>143</v>
      </c>
      <c r="Z170" s="162">
        <f t="shared" si="81"/>
        <v>-1462.5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-1462.5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-4116.5300000000016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6378.57</v>
      </c>
      <c r="AU170" s="237">
        <f t="shared" si="94"/>
        <v>5804</v>
      </c>
      <c r="AV170" s="237">
        <f t="shared" si="95"/>
        <v>20368.3</v>
      </c>
      <c r="AW170" s="237">
        <f t="shared" si="96"/>
        <v>4510</v>
      </c>
      <c r="AX170" s="237">
        <f t="shared" si="97"/>
        <v>-41177.39999999998</v>
      </c>
      <c r="AY170" s="133"/>
    </row>
    <row r="171" spans="3:51" x14ac:dyDescent="0.25">
      <c r="C171" s="196">
        <f t="shared" si="98"/>
        <v>46235</v>
      </c>
      <c r="D171" s="197">
        <f t="shared" si="99"/>
        <v>825013.29</v>
      </c>
      <c r="E171" s="197">
        <v>0</v>
      </c>
      <c r="F171" s="197">
        <v>0</v>
      </c>
      <c r="G171" s="197">
        <f>AB2530</f>
        <v>87059.89</v>
      </c>
      <c r="H171" s="197">
        <f t="shared" si="100"/>
        <v>912073.18</v>
      </c>
      <c r="I171" s="205">
        <f t="shared" si="101"/>
        <v>0.10552543947504166</v>
      </c>
      <c r="J171" s="134"/>
      <c r="K171" s="229">
        <f t="shared" si="79"/>
        <v>42940</v>
      </c>
      <c r="L171" s="230">
        <f t="shared" si="80"/>
        <v>-4251.1800000000012</v>
      </c>
      <c r="M171" s="162">
        <f>MAX(AN28:AN171)</f>
        <v>15469.205</v>
      </c>
      <c r="N171" s="162">
        <f t="shared" si="88"/>
        <v>-19720.385000000002</v>
      </c>
      <c r="O171" s="231">
        <f>E3+(E4*0.1)</f>
        <v>1.1000000000000001</v>
      </c>
      <c r="P171" s="162">
        <v>-334.5</v>
      </c>
      <c r="Q171" s="232">
        <f>E5+(E6*0.1)</f>
        <v>1</v>
      </c>
      <c r="R171" s="162">
        <v>-131.5</v>
      </c>
      <c r="S171" s="232">
        <f>E7+(E8*0.1)</f>
        <v>1</v>
      </c>
      <c r="T171" s="162">
        <v>397</v>
      </c>
      <c r="U171" s="233">
        <f>E9+(E10*0.5)+(E11*0.1)</f>
        <v>1</v>
      </c>
      <c r="V171" s="162">
        <v>46</v>
      </c>
      <c r="W171" s="233">
        <f>E12+(E13*0.5)+(E14*0.1)</f>
        <v>1.7</v>
      </c>
      <c r="X171" s="162">
        <v>-46</v>
      </c>
      <c r="Y171" s="161">
        <f t="shared" si="89"/>
        <v>144</v>
      </c>
      <c r="Z171" s="162">
        <f t="shared" si="81"/>
        <v>-134.65000000000003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-134.65000000000003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-4251.1800000000012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6010.62</v>
      </c>
      <c r="AU171" s="237">
        <f t="shared" si="94"/>
        <v>5672.5</v>
      </c>
      <c r="AV171" s="237">
        <f t="shared" si="95"/>
        <v>20765.3</v>
      </c>
      <c r="AW171" s="237">
        <f t="shared" si="96"/>
        <v>4556</v>
      </c>
      <c r="AX171" s="237">
        <f t="shared" si="97"/>
        <v>-41255.599999999977</v>
      </c>
      <c r="AY171" s="133"/>
    </row>
    <row r="172" spans="3:51" x14ac:dyDescent="0.25">
      <c r="C172" s="196">
        <f t="shared" si="98"/>
        <v>46266</v>
      </c>
      <c r="D172" s="197">
        <f t="shared" si="99"/>
        <v>912073.18</v>
      </c>
      <c r="E172" s="197">
        <v>0</v>
      </c>
      <c r="F172" s="197">
        <v>0</v>
      </c>
      <c r="G172" s="197">
        <f>AB2552</f>
        <v>38219.794999999991</v>
      </c>
      <c r="H172" s="197">
        <f t="shared" si="100"/>
        <v>950292.97500000009</v>
      </c>
      <c r="I172" s="205">
        <f t="shared" si="101"/>
        <v>4.1904307503044864E-2</v>
      </c>
      <c r="J172" s="134"/>
      <c r="K172" s="229">
        <f t="shared" si="79"/>
        <v>42941</v>
      </c>
      <c r="L172" s="230">
        <f t="shared" si="80"/>
        <v>-3248.9500000000012</v>
      </c>
      <c r="M172" s="162">
        <f>MAX(AN28:AN172)</f>
        <v>15469.205</v>
      </c>
      <c r="N172" s="162">
        <f t="shared" si="88"/>
        <v>-18718.155000000002</v>
      </c>
      <c r="O172" s="231">
        <f>E3+(E4*0.1)</f>
        <v>1.1000000000000001</v>
      </c>
      <c r="P172" s="162">
        <v>501.3</v>
      </c>
      <c r="Q172" s="232">
        <f>E5+(E6*0.1)</f>
        <v>1</v>
      </c>
      <c r="R172" s="162">
        <v>361</v>
      </c>
      <c r="S172" s="232">
        <f>E7+(E8*0.1)</f>
        <v>1</v>
      </c>
      <c r="T172" s="162">
        <v>-214.4</v>
      </c>
      <c r="U172" s="233">
        <f>E9+(E10*0.5)+(E11*0.1)</f>
        <v>1</v>
      </c>
      <c r="V172" s="162">
        <v>-556</v>
      </c>
      <c r="W172" s="233">
        <f>E12+(E13*0.5)+(E14*0.1)</f>
        <v>1.7</v>
      </c>
      <c r="X172" s="162">
        <v>506</v>
      </c>
      <c r="Y172" s="161">
        <f t="shared" si="89"/>
        <v>145</v>
      </c>
      <c r="Z172" s="162">
        <f t="shared" si="81"/>
        <v>1002.23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1002.23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-3248.9500000000012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6562.05</v>
      </c>
      <c r="AU172" s="237">
        <f t="shared" si="94"/>
        <v>6033.5</v>
      </c>
      <c r="AV172" s="237">
        <f t="shared" si="95"/>
        <v>20550.899999999998</v>
      </c>
      <c r="AW172" s="237">
        <f t="shared" si="96"/>
        <v>4000</v>
      </c>
      <c r="AX172" s="237">
        <f t="shared" si="97"/>
        <v>-40395.39999999998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621.43999999999869</v>
      </c>
      <c r="M173" s="162">
        <f>MAX(AN28:AN173)</f>
        <v>15469.205</v>
      </c>
      <c r="N173" s="162">
        <f t="shared" si="88"/>
        <v>-14847.765000000001</v>
      </c>
      <c r="O173" s="231">
        <f>E3+(E4*0.1)</f>
        <v>1.1000000000000001</v>
      </c>
      <c r="P173" s="162">
        <v>487.9</v>
      </c>
      <c r="Q173" s="232">
        <f>E5+(E6*0.1)</f>
        <v>1</v>
      </c>
      <c r="R173" s="162">
        <v>35</v>
      </c>
      <c r="S173" s="232">
        <f>E7+(E8*0.1)</f>
        <v>1</v>
      </c>
      <c r="T173" s="162">
        <v>401.6</v>
      </c>
      <c r="U173" s="233">
        <f>E9+(E10*0.5)+(E11*0.1)</f>
        <v>1</v>
      </c>
      <c r="V173" s="162">
        <v>1073</v>
      </c>
      <c r="W173" s="233">
        <f>E12+(E13*0.5)+(E14*0.1)</f>
        <v>1.7</v>
      </c>
      <c r="X173" s="162">
        <v>1073</v>
      </c>
      <c r="Y173" s="161">
        <f t="shared" si="89"/>
        <v>146</v>
      </c>
      <c r="Z173" s="162">
        <f t="shared" si="81"/>
        <v>3870.39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3870.39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621.43999999999869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7098.74</v>
      </c>
      <c r="AU173" s="237">
        <f t="shared" si="94"/>
        <v>6068.5</v>
      </c>
      <c r="AV173" s="237">
        <f t="shared" si="95"/>
        <v>20952.499999999996</v>
      </c>
      <c r="AW173" s="237">
        <f t="shared" si="96"/>
        <v>5073</v>
      </c>
      <c r="AX173" s="237">
        <f t="shared" si="97"/>
        <v>-38571.299999999981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700292.97499999998</v>
      </c>
      <c r="H174" s="203"/>
      <c r="I174" s="207">
        <f>G174/D164</f>
        <v>2.8011718999999999</v>
      </c>
      <c r="J174" s="136"/>
      <c r="K174" s="229">
        <f t="shared" si="79"/>
        <v>42943</v>
      </c>
      <c r="L174" s="230">
        <f t="shared" si="80"/>
        <v>-880.29000000000133</v>
      </c>
      <c r="M174" s="162">
        <f>MAX(AN28:AN174)</f>
        <v>15469.205</v>
      </c>
      <c r="N174" s="162">
        <f t="shared" si="88"/>
        <v>-16349.495000000001</v>
      </c>
      <c r="O174" s="231">
        <f>E3+(E4*0.1)</f>
        <v>1.1000000000000001</v>
      </c>
      <c r="P174" s="162">
        <v>427.7</v>
      </c>
      <c r="Q174" s="232">
        <f>E5+(E6*0.1)</f>
        <v>1</v>
      </c>
      <c r="R174" s="162">
        <v>-850</v>
      </c>
      <c r="S174" s="232">
        <f>E7+(E8*0.1)</f>
        <v>1</v>
      </c>
      <c r="T174" s="162">
        <v>-674</v>
      </c>
      <c r="U174" s="233">
        <f>E9+(E10*0.5)+(E11*0.1)</f>
        <v>1</v>
      </c>
      <c r="V174" s="162">
        <v>-166</v>
      </c>
      <c r="W174" s="233">
        <f>E12+(E13*0.5)+(E14*0.1)</f>
        <v>1.7</v>
      </c>
      <c r="X174" s="162">
        <v>-166</v>
      </c>
      <c r="Y174" s="161">
        <f t="shared" si="89"/>
        <v>147</v>
      </c>
      <c r="Z174" s="162">
        <f t="shared" si="81"/>
        <v>-1501.73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-1501.73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-880.29000000000133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7569.21</v>
      </c>
      <c r="AU174" s="237">
        <f t="shared" si="94"/>
        <v>5218.5</v>
      </c>
      <c r="AV174" s="237">
        <f t="shared" si="95"/>
        <v>20278.499999999996</v>
      </c>
      <c r="AW174" s="237">
        <f t="shared" si="96"/>
        <v>4907</v>
      </c>
      <c r="AX174" s="237">
        <f t="shared" si="97"/>
        <v>-38853.499999999978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1809.4899999999984</v>
      </c>
      <c r="M175" s="162">
        <f>MAX(AN28:AN175)</f>
        <v>15469.205</v>
      </c>
      <c r="N175" s="162">
        <f t="shared" si="88"/>
        <v>-13659.715000000002</v>
      </c>
      <c r="O175" s="231">
        <f>E3+(E4*0.1)</f>
        <v>1.1000000000000001</v>
      </c>
      <c r="P175" s="162">
        <v>168.8</v>
      </c>
      <c r="Q175" s="232">
        <f>E5+(E6*0.1)</f>
        <v>1</v>
      </c>
      <c r="R175" s="162">
        <v>-166</v>
      </c>
      <c r="S175" s="232">
        <f>E7+(E8*0.1)</f>
        <v>1</v>
      </c>
      <c r="T175" s="162">
        <v>-162.19999999999999</v>
      </c>
      <c r="U175" s="233">
        <f>E9+(E10*0.5)+(E11*0.1)</f>
        <v>1</v>
      </c>
      <c r="V175" s="162">
        <v>1049</v>
      </c>
      <c r="W175" s="233">
        <f>E12+(E13*0.5)+(E14*0.1)</f>
        <v>1.7</v>
      </c>
      <c r="X175" s="162">
        <v>1049</v>
      </c>
      <c r="Y175" s="161">
        <f t="shared" si="89"/>
        <v>148</v>
      </c>
      <c r="Z175" s="162">
        <f t="shared" si="81"/>
        <v>2689.7799999999997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2689.7799999999997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1809.4899999999984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7754.89</v>
      </c>
      <c r="AU175" s="237">
        <f t="shared" si="94"/>
        <v>5052.5</v>
      </c>
      <c r="AV175" s="237">
        <f t="shared" si="95"/>
        <v>20116.299999999996</v>
      </c>
      <c r="AW175" s="237">
        <f t="shared" si="96"/>
        <v>5956</v>
      </c>
      <c r="AX175" s="237">
        <f t="shared" si="97"/>
        <v>-37070.199999999975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1409.2449999999985</v>
      </c>
      <c r="M176" s="162">
        <f>MAX(AN28:AN176)</f>
        <v>15469.205</v>
      </c>
      <c r="N176" s="162">
        <f t="shared" si="88"/>
        <v>-14059.960000000001</v>
      </c>
      <c r="O176" s="231">
        <f>E3+(E4*0.1)</f>
        <v>1.1000000000000001</v>
      </c>
      <c r="P176" s="162">
        <v>304.05</v>
      </c>
      <c r="Q176" s="232">
        <f>E5+(E6*0.1)</f>
        <v>1</v>
      </c>
      <c r="R176" s="162">
        <v>-90</v>
      </c>
      <c r="S176" s="232">
        <f>E7+(E8*0.1)</f>
        <v>1</v>
      </c>
      <c r="T176" s="162">
        <v>-571.79999999999995</v>
      </c>
      <c r="U176" s="233">
        <f>E9+(E10*0.5)+(E11*0.1)</f>
        <v>1</v>
      </c>
      <c r="V176" s="162">
        <v>-27</v>
      </c>
      <c r="W176" s="233">
        <f>E12+(E13*0.5)+(E14*0.1)</f>
        <v>1.7</v>
      </c>
      <c r="X176" s="162">
        <v>-27</v>
      </c>
      <c r="Y176" s="161">
        <f t="shared" si="89"/>
        <v>149</v>
      </c>
      <c r="Z176" s="162">
        <f t="shared" si="81"/>
        <v>-400.24499999999989</v>
      </c>
      <c r="AA176" s="238">
        <v>42947</v>
      </c>
      <c r="AB176" s="129">
        <f>SUM(Z156:Z176)</f>
        <v>6993.7350000000006</v>
      </c>
      <c r="AC176" s="128">
        <f>(AB176&gt;0)*1</f>
        <v>1</v>
      </c>
      <c r="AD176" s="128">
        <f>(AB176&lt;0)*1</f>
        <v>0</v>
      </c>
      <c r="AE176" s="129">
        <f>AB176*AC176</f>
        <v>6993.7350000000006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-400.24499999999989</v>
      </c>
      <c r="AJ176" s="234">
        <f t="shared" si="84"/>
        <v>0</v>
      </c>
      <c r="AK176" s="234">
        <f t="shared" si="85"/>
        <v>1</v>
      </c>
      <c r="AL176" s="129">
        <f t="shared" si="86"/>
        <v>6993.7350000000006</v>
      </c>
      <c r="AM176" s="127">
        <v>42947</v>
      </c>
      <c r="AN176" s="129">
        <f t="shared" si="90"/>
        <v>1409.2449999999985</v>
      </c>
      <c r="AO176" s="129">
        <f t="shared" si="91"/>
        <v>6993.7350000000006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8089.3450000000003</v>
      </c>
      <c r="AU176" s="237">
        <f t="shared" si="94"/>
        <v>4962.5</v>
      </c>
      <c r="AV176" s="237">
        <f t="shared" si="95"/>
        <v>19544.499999999996</v>
      </c>
      <c r="AW176" s="237">
        <f t="shared" si="96"/>
        <v>5929</v>
      </c>
      <c r="AX176" s="237">
        <f t="shared" si="97"/>
        <v>-37116.099999999977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2322.5449999999987</v>
      </c>
      <c r="M177" s="162">
        <f>MAX(AN28:AN177)</f>
        <v>15469.205</v>
      </c>
      <c r="N177" s="162">
        <f t="shared" si="88"/>
        <v>-13146.660000000002</v>
      </c>
      <c r="O177" s="231">
        <f>E3+(E4*0.1)</f>
        <v>1.1000000000000001</v>
      </c>
      <c r="P177" s="162">
        <v>364</v>
      </c>
      <c r="Q177" s="232">
        <f>E5+(E6*0.1)</f>
        <v>1</v>
      </c>
      <c r="R177" s="162">
        <v>302.5</v>
      </c>
      <c r="S177" s="232">
        <f>E7+(E8*0.1)</f>
        <v>1</v>
      </c>
      <c r="T177" s="162">
        <v>296.8</v>
      </c>
      <c r="U177" s="233">
        <f>E9+(E10*0.5)+(E11*0.1)</f>
        <v>1</v>
      </c>
      <c r="V177" s="162">
        <v>-32</v>
      </c>
      <c r="W177" s="233">
        <f>E12+(E13*0.5)+(E14*0.1)</f>
        <v>1.7</v>
      </c>
      <c r="X177" s="162">
        <v>-32</v>
      </c>
      <c r="Y177" s="161">
        <f t="shared" si="89"/>
        <v>150</v>
      </c>
      <c r="Z177" s="162">
        <f t="shared" si="81"/>
        <v>913.30000000000007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913.30000000000007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2322.5449999999987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8489.7450000000008</v>
      </c>
      <c r="AU177" s="237">
        <f t="shared" si="94"/>
        <v>5265</v>
      </c>
      <c r="AV177" s="237">
        <f t="shared" si="95"/>
        <v>19841.299999999996</v>
      </c>
      <c r="AW177" s="237">
        <f t="shared" si="96"/>
        <v>5897</v>
      </c>
      <c r="AX177" s="237">
        <f t="shared" si="97"/>
        <v>-37170.499999999978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2431.5049999999987</v>
      </c>
      <c r="M178" s="162">
        <f>MAX(AN28:AN178)</f>
        <v>15469.205</v>
      </c>
      <c r="N178" s="162">
        <f t="shared" si="88"/>
        <v>-13037.7</v>
      </c>
      <c r="O178" s="231">
        <f>E3+(E4*0.1)</f>
        <v>1.1000000000000001</v>
      </c>
      <c r="P178" s="162">
        <v>261.60000000000002</v>
      </c>
      <c r="Q178" s="232">
        <f>E5+(E6*0.1)</f>
        <v>1</v>
      </c>
      <c r="R178" s="162">
        <v>61</v>
      </c>
      <c r="S178" s="232">
        <f>E7+(E8*0.1)</f>
        <v>1</v>
      </c>
      <c r="T178" s="162">
        <v>381.2</v>
      </c>
      <c r="U178" s="233">
        <f>E9+(E10*0.5)+(E11*0.1)</f>
        <v>1</v>
      </c>
      <c r="V178" s="162">
        <v>-230</v>
      </c>
      <c r="W178" s="233">
        <f>E12+(E13*0.5)+(E14*0.1)</f>
        <v>1.7</v>
      </c>
      <c r="X178" s="162">
        <v>-230</v>
      </c>
      <c r="Y178" s="161">
        <f t="shared" si="89"/>
        <v>151</v>
      </c>
      <c r="Z178" s="162">
        <f t="shared" si="81"/>
        <v>108.96000000000004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108.96000000000004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2431.5049999999987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8777.505000000001</v>
      </c>
      <c r="AU178" s="237">
        <f t="shared" si="94"/>
        <v>5326</v>
      </c>
      <c r="AV178" s="237">
        <f t="shared" si="95"/>
        <v>20222.499999999996</v>
      </c>
      <c r="AW178" s="237">
        <f t="shared" si="96"/>
        <v>5667</v>
      </c>
      <c r="AX178" s="237">
        <f t="shared" si="97"/>
        <v>-37561.499999999978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2251.4349999999986</v>
      </c>
      <c r="M179" s="162">
        <f>MAX(AN28:AN179)</f>
        <v>15469.205</v>
      </c>
      <c r="N179" s="162">
        <f t="shared" si="88"/>
        <v>-13217.77</v>
      </c>
      <c r="O179" s="231">
        <f>E3+(E4*0.1)</f>
        <v>1.1000000000000001</v>
      </c>
      <c r="P179" s="162">
        <v>49.3</v>
      </c>
      <c r="Q179" s="232">
        <f>E5+(E6*0.1)</f>
        <v>1</v>
      </c>
      <c r="R179" s="162">
        <v>-270.5</v>
      </c>
      <c r="S179" s="232">
        <f>E7+(E8*0.1)</f>
        <v>1</v>
      </c>
      <c r="T179" s="162">
        <v>-460.6</v>
      </c>
      <c r="U179" s="233">
        <f>E9+(E10*0.5)+(E11*0.1)</f>
        <v>1</v>
      </c>
      <c r="V179" s="162">
        <v>184</v>
      </c>
      <c r="W179" s="233">
        <f>E12+(E13*0.5)+(E14*0.1)</f>
        <v>1.7</v>
      </c>
      <c r="X179" s="162">
        <v>184</v>
      </c>
      <c r="Y179" s="161">
        <f t="shared" si="89"/>
        <v>152</v>
      </c>
      <c r="Z179" s="162">
        <f t="shared" si="81"/>
        <v>-180.07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0</v>
      </c>
      <c r="AI179" s="129">
        <f t="shared" si="83"/>
        <v>-180.07</v>
      </c>
      <c r="AJ179" s="234">
        <f t="shared" si="84"/>
        <v>0</v>
      </c>
      <c r="AK179" s="234">
        <f t="shared" si="85"/>
        <v>1</v>
      </c>
      <c r="AL179" s="129">
        <f t="shared" si="86"/>
        <v>0</v>
      </c>
      <c r="AM179" s="127">
        <v>42950</v>
      </c>
      <c r="AN179" s="129">
        <f t="shared" si="90"/>
        <v>2251.4349999999986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8831.7350000000006</v>
      </c>
      <c r="AU179" s="237">
        <f t="shared" si="94"/>
        <v>5055.5</v>
      </c>
      <c r="AV179" s="237">
        <f t="shared" si="95"/>
        <v>19761.899999999998</v>
      </c>
      <c r="AW179" s="237">
        <f t="shared" si="96"/>
        <v>5851</v>
      </c>
      <c r="AX179" s="237">
        <f t="shared" si="97"/>
        <v>-37248.699999999975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16.039999999998599</v>
      </c>
      <c r="M180" s="162">
        <f>MAX(AN28:AN180)</f>
        <v>15469.205</v>
      </c>
      <c r="N180" s="162">
        <f t="shared" si="88"/>
        <v>-15453.165000000001</v>
      </c>
      <c r="O180" s="231">
        <f>E3+(E4*0.1)</f>
        <v>1.1000000000000001</v>
      </c>
      <c r="P180" s="162">
        <v>333.55</v>
      </c>
      <c r="Q180" s="232">
        <f>E5+(E6*0.1)</f>
        <v>1</v>
      </c>
      <c r="R180" s="162">
        <v>233.5</v>
      </c>
      <c r="S180" s="232">
        <f>E7+(E8*0.1)</f>
        <v>1</v>
      </c>
      <c r="T180" s="162">
        <v>174.2</v>
      </c>
      <c r="U180" s="233">
        <f>E9+(E10*0.5)+(E11*0.1)</f>
        <v>1</v>
      </c>
      <c r="V180" s="162">
        <v>-970</v>
      </c>
      <c r="W180" s="233">
        <f>E12+(E13*0.5)+(E14*0.1)</f>
        <v>1.7</v>
      </c>
      <c r="X180" s="162">
        <v>-1200</v>
      </c>
      <c r="Y180" s="161">
        <f t="shared" si="89"/>
        <v>153</v>
      </c>
      <c r="Z180" s="162">
        <f t="shared" si="81"/>
        <v>-2235.395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-2235.395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16.039999999998599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9198.6400000000012</v>
      </c>
      <c r="AU180" s="237">
        <f t="shared" si="94"/>
        <v>5289</v>
      </c>
      <c r="AV180" s="237">
        <f t="shared" si="95"/>
        <v>19936.099999999999</v>
      </c>
      <c r="AW180" s="237">
        <f t="shared" si="96"/>
        <v>4881</v>
      </c>
      <c r="AX180" s="237">
        <f t="shared" si="97"/>
        <v>-39288.699999999975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641.49499999999875</v>
      </c>
      <c r="M181" s="162">
        <f>MAX(AN28:AN181)</f>
        <v>15469.205</v>
      </c>
      <c r="N181" s="162">
        <f t="shared" si="88"/>
        <v>-14827.710000000001</v>
      </c>
      <c r="O181" s="231">
        <f>E3+(E4*0.1)</f>
        <v>1.1000000000000001</v>
      </c>
      <c r="P181" s="162">
        <v>128.05000000000001</v>
      </c>
      <c r="Q181" s="232">
        <f>E5+(E6*0.1)</f>
        <v>1</v>
      </c>
      <c r="R181" s="162">
        <v>204</v>
      </c>
      <c r="S181" s="232">
        <f>E7+(E8*0.1)</f>
        <v>1</v>
      </c>
      <c r="T181" s="162">
        <v>696.4</v>
      </c>
      <c r="U181" s="233">
        <f>E9+(E10*0.5)+(E11*0.1)</f>
        <v>1</v>
      </c>
      <c r="V181" s="162">
        <v>-154</v>
      </c>
      <c r="W181" s="233">
        <f>E12+(E13*0.5)+(E14*0.1)</f>
        <v>1.7</v>
      </c>
      <c r="X181" s="162">
        <v>-154</v>
      </c>
      <c r="Y181" s="161">
        <f t="shared" si="89"/>
        <v>154</v>
      </c>
      <c r="Z181" s="162">
        <f t="shared" si="81"/>
        <v>625.45500000000015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625.45500000000015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641.49499999999875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9339.4950000000008</v>
      </c>
      <c r="AU181" s="237">
        <f t="shared" si="94"/>
        <v>5493</v>
      </c>
      <c r="AV181" s="237">
        <f t="shared" si="95"/>
        <v>20632.5</v>
      </c>
      <c r="AW181" s="237">
        <f t="shared" si="96"/>
        <v>4727</v>
      </c>
      <c r="AX181" s="237">
        <f t="shared" si="97"/>
        <v>-39550.499999999978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913.15499999999861</v>
      </c>
      <c r="M182" s="162">
        <f>MAX(AN28:AN182)</f>
        <v>15469.205</v>
      </c>
      <c r="N182" s="162">
        <f t="shared" si="88"/>
        <v>-14556.050000000001</v>
      </c>
      <c r="O182" s="231">
        <f>E3+(E4*0.1)</f>
        <v>1.1000000000000001</v>
      </c>
      <c r="P182" s="162">
        <v>-165.4</v>
      </c>
      <c r="Q182" s="232">
        <f>E5+(E6*0.1)</f>
        <v>1</v>
      </c>
      <c r="R182" s="162">
        <v>-299.5</v>
      </c>
      <c r="S182" s="232">
        <f>E7+(E8*0.1)</f>
        <v>1</v>
      </c>
      <c r="T182" s="162">
        <v>-167.6</v>
      </c>
      <c r="U182" s="233">
        <f>E9+(E10*0.5)+(E11*0.1)</f>
        <v>1</v>
      </c>
      <c r="V182" s="162">
        <v>341</v>
      </c>
      <c r="W182" s="233">
        <f>E12+(E13*0.5)+(E14*0.1)</f>
        <v>1.7</v>
      </c>
      <c r="X182" s="162">
        <v>341</v>
      </c>
      <c r="Y182" s="161">
        <f t="shared" si="89"/>
        <v>155</v>
      </c>
      <c r="Z182" s="162">
        <f t="shared" si="81"/>
        <v>271.65999999999985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271.65999999999985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913.15499999999861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9157.5550000000003</v>
      </c>
      <c r="AU182" s="237">
        <f t="shared" si="94"/>
        <v>5193.5</v>
      </c>
      <c r="AV182" s="237">
        <f t="shared" si="95"/>
        <v>20464.900000000001</v>
      </c>
      <c r="AW182" s="237">
        <f t="shared" si="96"/>
        <v>5068</v>
      </c>
      <c r="AX182" s="237">
        <f t="shared" si="97"/>
        <v>-38970.799999999981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5012.1349999999984</v>
      </c>
      <c r="M183" s="162">
        <f>MAX(AN28:AN183)</f>
        <v>15469.205</v>
      </c>
      <c r="N183" s="162">
        <f t="shared" si="88"/>
        <v>-10457.070000000002</v>
      </c>
      <c r="O183" s="231">
        <f>E3+(E4*0.1)</f>
        <v>1.1000000000000001</v>
      </c>
      <c r="P183" s="162">
        <v>-183.2</v>
      </c>
      <c r="Q183" s="232">
        <f>E5+(E6*0.1)</f>
        <v>1</v>
      </c>
      <c r="R183" s="162">
        <v>-45</v>
      </c>
      <c r="S183" s="232">
        <f>E7+(E8*0.1)</f>
        <v>1</v>
      </c>
      <c r="T183" s="162">
        <v>-139.19999999999999</v>
      </c>
      <c r="U183" s="233">
        <f>E9+(E10*0.5)+(E11*0.1)</f>
        <v>1</v>
      </c>
      <c r="V183" s="162">
        <v>1661</v>
      </c>
      <c r="W183" s="233">
        <f>E12+(E13*0.5)+(E14*0.1)</f>
        <v>1.7</v>
      </c>
      <c r="X183" s="162">
        <v>1661</v>
      </c>
      <c r="Y183" s="161">
        <f t="shared" si="89"/>
        <v>156</v>
      </c>
      <c r="Z183" s="162">
        <f t="shared" si="81"/>
        <v>4098.9799999999996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4098.9799999999996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5012.1349999999984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8956.0349999999999</v>
      </c>
      <c r="AU183" s="237">
        <f t="shared" si="94"/>
        <v>5148.5</v>
      </c>
      <c r="AV183" s="237">
        <f t="shared" si="95"/>
        <v>20325.7</v>
      </c>
      <c r="AW183" s="237">
        <f t="shared" si="96"/>
        <v>6729</v>
      </c>
      <c r="AX183" s="237">
        <f t="shared" si="97"/>
        <v>-36147.099999999984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3328.034999999998</v>
      </c>
      <c r="M184" s="162">
        <f>MAX(AN28:AN184)</f>
        <v>15469.205</v>
      </c>
      <c r="N184" s="162">
        <f t="shared" si="88"/>
        <v>-12141.170000000002</v>
      </c>
      <c r="O184" s="231">
        <f>E3+(E4*0.1)</f>
        <v>1.1000000000000001</v>
      </c>
      <c r="P184" s="162">
        <v>-550</v>
      </c>
      <c r="Q184" s="232">
        <f>E5+(E6*0.1)</f>
        <v>1</v>
      </c>
      <c r="R184" s="162">
        <v>-850</v>
      </c>
      <c r="S184" s="232">
        <f>E7+(E8*0.1)</f>
        <v>1</v>
      </c>
      <c r="T184" s="162">
        <v>-2624</v>
      </c>
      <c r="U184" s="233">
        <f>E9+(E10*0.5)+(E11*0.1)</f>
        <v>1</v>
      </c>
      <c r="V184" s="162">
        <v>887</v>
      </c>
      <c r="W184" s="233">
        <f>E12+(E13*0.5)+(E14*0.1)</f>
        <v>1.7</v>
      </c>
      <c r="X184" s="162">
        <v>887</v>
      </c>
      <c r="Y184" s="161">
        <f t="shared" si="89"/>
        <v>157</v>
      </c>
      <c r="Z184" s="162">
        <f t="shared" si="81"/>
        <v>-1684.1000000000001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-1684.1000000000001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3328.034999999998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8351.0349999999999</v>
      </c>
      <c r="AU184" s="237">
        <f t="shared" si="94"/>
        <v>4298.5</v>
      </c>
      <c r="AV184" s="237">
        <f t="shared" si="95"/>
        <v>17701.7</v>
      </c>
      <c r="AW184" s="237">
        <f t="shared" si="96"/>
        <v>7616</v>
      </c>
      <c r="AX184" s="237">
        <f t="shared" si="97"/>
        <v>-34639.199999999983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5217.4399999999978</v>
      </c>
      <c r="M185" s="162">
        <f>MAX(AN28:AN185)</f>
        <v>15469.205</v>
      </c>
      <c r="N185" s="162">
        <f t="shared" si="88"/>
        <v>-10251.765000000003</v>
      </c>
      <c r="O185" s="231">
        <f>E3+(E4*0.1)</f>
        <v>1.1000000000000001</v>
      </c>
      <c r="P185" s="162">
        <v>71.55</v>
      </c>
      <c r="Q185" s="232">
        <f>E5+(E6*0.1)</f>
        <v>1</v>
      </c>
      <c r="R185" s="162">
        <v>155.5</v>
      </c>
      <c r="S185" s="232">
        <f>E7+(E8*0.1)</f>
        <v>1</v>
      </c>
      <c r="T185" s="162">
        <v>866.8</v>
      </c>
      <c r="U185" s="233">
        <f>E9+(E10*0.5)+(E11*0.1)</f>
        <v>1</v>
      </c>
      <c r="V185" s="162">
        <v>292</v>
      </c>
      <c r="W185" s="233">
        <f>E12+(E13*0.5)+(E14*0.1)</f>
        <v>1.7</v>
      </c>
      <c r="X185" s="162">
        <v>292</v>
      </c>
      <c r="Y185" s="161">
        <f t="shared" si="89"/>
        <v>158</v>
      </c>
      <c r="Z185" s="162">
        <f t="shared" si="81"/>
        <v>1889.4049999999997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1889.4049999999997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5217.4399999999978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8429.74</v>
      </c>
      <c r="AU185" s="237">
        <f t="shared" si="94"/>
        <v>4454</v>
      </c>
      <c r="AV185" s="237">
        <f t="shared" si="95"/>
        <v>18568.5</v>
      </c>
      <c r="AW185" s="237">
        <f t="shared" si="96"/>
        <v>7908</v>
      </c>
      <c r="AX185" s="237">
        <f t="shared" si="97"/>
        <v>-34142.799999999981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6741.784999999998</v>
      </c>
      <c r="M186" s="162">
        <f>MAX(AN28:AN186)</f>
        <v>15469.205</v>
      </c>
      <c r="N186" s="162">
        <f t="shared" si="88"/>
        <v>-8727.4200000000019</v>
      </c>
      <c r="O186" s="231">
        <f>E3+(E4*0.1)</f>
        <v>1.1000000000000001</v>
      </c>
      <c r="P186" s="162">
        <v>676.95</v>
      </c>
      <c r="Q186" s="232">
        <f>E5+(E6*0.1)</f>
        <v>1</v>
      </c>
      <c r="R186" s="162">
        <v>1226</v>
      </c>
      <c r="S186" s="232">
        <f>E7+(E8*0.1)</f>
        <v>1</v>
      </c>
      <c r="T186" s="162">
        <v>1532.8</v>
      </c>
      <c r="U186" s="233">
        <f>E9+(E10*0.5)+(E11*0.1)</f>
        <v>1</v>
      </c>
      <c r="V186" s="162">
        <v>-733</v>
      </c>
      <c r="W186" s="233">
        <f>E12+(E13*0.5)+(E14*0.1)</f>
        <v>1.7</v>
      </c>
      <c r="X186" s="162">
        <v>-733</v>
      </c>
      <c r="Y186" s="161">
        <f t="shared" si="89"/>
        <v>159</v>
      </c>
      <c r="Z186" s="162">
        <f t="shared" si="81"/>
        <v>1524.3449999999998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1524.3449999999998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6741.784999999998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9174.3850000000002</v>
      </c>
      <c r="AU186" s="237">
        <f t="shared" si="94"/>
        <v>5680</v>
      </c>
      <c r="AV186" s="237">
        <f t="shared" si="95"/>
        <v>20101.3</v>
      </c>
      <c r="AW186" s="237">
        <f t="shared" si="96"/>
        <v>7175</v>
      </c>
      <c r="AX186" s="237">
        <f t="shared" si="97"/>
        <v>-35388.89999999998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3260.5249999999978</v>
      </c>
      <c r="M187" s="162">
        <f>MAX(AN28:AN187)</f>
        <v>15469.205</v>
      </c>
      <c r="N187" s="162">
        <f t="shared" si="88"/>
        <v>-12208.680000000002</v>
      </c>
      <c r="O187" s="231">
        <f>E3+(E4*0.1)</f>
        <v>1.1000000000000001</v>
      </c>
      <c r="P187" s="162">
        <v>26.4</v>
      </c>
      <c r="Q187" s="232">
        <f>E5+(E6*0.1)</f>
        <v>1</v>
      </c>
      <c r="R187" s="162">
        <v>-61.5</v>
      </c>
      <c r="S187" s="232">
        <f>E7+(E8*0.1)</f>
        <v>1</v>
      </c>
      <c r="T187" s="162">
        <v>-8.8000000000000007</v>
      </c>
      <c r="U187" s="233">
        <f>E9+(E10*0.5)+(E11*0.1)</f>
        <v>1</v>
      </c>
      <c r="V187" s="162">
        <v>-1400</v>
      </c>
      <c r="W187" s="233">
        <f>E12+(E13*0.5)+(E14*0.1)</f>
        <v>1.7</v>
      </c>
      <c r="X187" s="162">
        <v>-1200</v>
      </c>
      <c r="Y187" s="161">
        <f t="shared" si="89"/>
        <v>160</v>
      </c>
      <c r="Z187" s="162">
        <f t="shared" si="81"/>
        <v>-3481.26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-3481.26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3260.5249999999978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9203.4250000000011</v>
      </c>
      <c r="AU187" s="237">
        <f t="shared" si="94"/>
        <v>5618.5</v>
      </c>
      <c r="AV187" s="237">
        <f t="shared" si="95"/>
        <v>20092.5</v>
      </c>
      <c r="AW187" s="237">
        <f t="shared" si="96"/>
        <v>5775</v>
      </c>
      <c r="AX187" s="237">
        <f t="shared" si="97"/>
        <v>-37428.89999999998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6973.864999999998</v>
      </c>
      <c r="M188" s="162">
        <f>MAX(AN28:AN188)</f>
        <v>15469.205</v>
      </c>
      <c r="N188" s="162">
        <f t="shared" si="88"/>
        <v>-8495.340000000002</v>
      </c>
      <c r="O188" s="231">
        <f>E3+(E4*0.1)</f>
        <v>1.1000000000000001</v>
      </c>
      <c r="P188" s="162">
        <v>129.4</v>
      </c>
      <c r="Q188" s="232">
        <f>E5+(E6*0.1)</f>
        <v>1</v>
      </c>
      <c r="R188" s="162">
        <v>175</v>
      </c>
      <c r="S188" s="232">
        <f>E7+(E8*0.1)</f>
        <v>1</v>
      </c>
      <c r="T188" s="162">
        <v>193.8</v>
      </c>
      <c r="U188" s="233">
        <f>E9+(E10*0.5)+(E11*0.1)</f>
        <v>1</v>
      </c>
      <c r="V188" s="162">
        <v>1186</v>
      </c>
      <c r="W188" s="233">
        <f>E12+(E13*0.5)+(E14*0.1)</f>
        <v>1.7</v>
      </c>
      <c r="X188" s="162">
        <v>1186</v>
      </c>
      <c r="Y188" s="161">
        <f t="shared" si="89"/>
        <v>161</v>
      </c>
      <c r="Z188" s="162">
        <f t="shared" si="81"/>
        <v>3713.34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3713.34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6973.864999999998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9345.7650000000012</v>
      </c>
      <c r="AU188" s="237">
        <f t="shared" si="94"/>
        <v>5793.5</v>
      </c>
      <c r="AV188" s="237">
        <f t="shared" si="95"/>
        <v>20286.3</v>
      </c>
      <c r="AW188" s="237">
        <f t="shared" si="96"/>
        <v>6961</v>
      </c>
      <c r="AX188" s="237">
        <f t="shared" si="97"/>
        <v>-35412.699999999983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4403.6649999999981</v>
      </c>
      <c r="M189" s="162">
        <f>MAX(AN28:AN189)</f>
        <v>15469.205</v>
      </c>
      <c r="N189" s="162">
        <f t="shared" si="88"/>
        <v>-11065.54</v>
      </c>
      <c r="O189" s="231">
        <f>E3+(E4*0.1)</f>
        <v>1.1000000000000001</v>
      </c>
      <c r="P189" s="162">
        <v>-550</v>
      </c>
      <c r="Q189" s="232">
        <f>E5+(E6*0.1)</f>
        <v>1</v>
      </c>
      <c r="R189" s="162">
        <v>-850</v>
      </c>
      <c r="S189" s="232">
        <f>E7+(E8*0.1)</f>
        <v>1</v>
      </c>
      <c r="T189" s="162">
        <v>-2422</v>
      </c>
      <c r="U189" s="233">
        <f>E9+(E10*0.5)+(E11*0.1)</f>
        <v>1</v>
      </c>
      <c r="V189" s="162">
        <v>484</v>
      </c>
      <c r="W189" s="233">
        <f>E12+(E13*0.5)+(E14*0.1)</f>
        <v>1.7</v>
      </c>
      <c r="X189" s="162">
        <v>484</v>
      </c>
      <c r="Y189" s="161">
        <f t="shared" si="89"/>
        <v>162</v>
      </c>
      <c r="Z189" s="162">
        <f t="shared" si="81"/>
        <v>-2570.1999999999998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-2570.1999999999998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4403.6649999999981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8740.7650000000012</v>
      </c>
      <c r="AU189" s="237">
        <f t="shared" si="94"/>
        <v>4943.5</v>
      </c>
      <c r="AV189" s="237">
        <f t="shared" si="95"/>
        <v>17864.3</v>
      </c>
      <c r="AW189" s="237">
        <f t="shared" si="96"/>
        <v>7445</v>
      </c>
      <c r="AX189" s="237">
        <f t="shared" si="97"/>
        <v>-34589.89999999998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3027.864999999998</v>
      </c>
      <c r="M190" s="162">
        <f>MAX(AN28:AN190)</f>
        <v>15469.205</v>
      </c>
      <c r="N190" s="162">
        <f t="shared" si="88"/>
        <v>-12441.340000000002</v>
      </c>
      <c r="O190" s="231">
        <f>E3+(E4*0.1)</f>
        <v>1.1000000000000001</v>
      </c>
      <c r="P190" s="162">
        <v>-550</v>
      </c>
      <c r="Q190" s="232">
        <f>E5+(E6*0.1)</f>
        <v>1</v>
      </c>
      <c r="R190" s="162">
        <v>223</v>
      </c>
      <c r="S190" s="232">
        <f>E7+(E8*0.1)</f>
        <v>1</v>
      </c>
      <c r="T190" s="162">
        <v>-108.2</v>
      </c>
      <c r="U190" s="233">
        <f>E9+(E10*0.5)+(E11*0.1)</f>
        <v>1</v>
      </c>
      <c r="V190" s="162">
        <v>-328</v>
      </c>
      <c r="W190" s="233">
        <f>E12+(E13*0.5)+(E14*0.1)</f>
        <v>1.7</v>
      </c>
      <c r="X190" s="162">
        <v>-328</v>
      </c>
      <c r="Y190" s="161">
        <f t="shared" si="89"/>
        <v>163</v>
      </c>
      <c r="Z190" s="162">
        <f t="shared" si="81"/>
        <v>-1375.8000000000002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-1375.8000000000002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3027.864999999998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8135.7650000000012</v>
      </c>
      <c r="AU190" s="237">
        <f t="shared" si="94"/>
        <v>5166.5</v>
      </c>
      <c r="AV190" s="237">
        <f t="shared" si="95"/>
        <v>17756.099999999999</v>
      </c>
      <c r="AW190" s="237">
        <f t="shared" si="96"/>
        <v>7117</v>
      </c>
      <c r="AX190" s="237">
        <f t="shared" si="97"/>
        <v>-35147.499999999978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4952.8849999999984</v>
      </c>
      <c r="M191" s="162">
        <f>MAX(AN28:AN191)</f>
        <v>15469.205</v>
      </c>
      <c r="N191" s="162">
        <f t="shared" si="88"/>
        <v>-10516.320000000002</v>
      </c>
      <c r="O191" s="231">
        <f>E3+(E4*0.1)</f>
        <v>1.1000000000000001</v>
      </c>
      <c r="P191" s="162">
        <v>146.19999999999999</v>
      </c>
      <c r="Q191" s="232">
        <f>E5+(E6*0.1)</f>
        <v>1</v>
      </c>
      <c r="R191" s="162">
        <v>-141</v>
      </c>
      <c r="S191" s="232">
        <f>E7+(E8*0.1)</f>
        <v>1</v>
      </c>
      <c r="T191" s="162">
        <v>-87.4</v>
      </c>
      <c r="U191" s="233">
        <f>E9+(E10*0.5)+(E11*0.1)</f>
        <v>1</v>
      </c>
      <c r="V191" s="162">
        <v>738</v>
      </c>
      <c r="W191" s="233">
        <f>E12+(E13*0.5)+(E14*0.1)</f>
        <v>1.7</v>
      </c>
      <c r="X191" s="162">
        <v>738</v>
      </c>
      <c r="Y191" s="161">
        <f t="shared" si="89"/>
        <v>164</v>
      </c>
      <c r="Z191" s="162">
        <f t="shared" si="81"/>
        <v>1925.02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1925.02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4952.8849999999984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8296.5850000000009</v>
      </c>
      <c r="AU191" s="237">
        <f t="shared" si="94"/>
        <v>5025.5</v>
      </c>
      <c r="AV191" s="237">
        <f t="shared" si="95"/>
        <v>17668.699999999997</v>
      </c>
      <c r="AW191" s="237">
        <f t="shared" si="96"/>
        <v>7855</v>
      </c>
      <c r="AX191" s="237">
        <f t="shared" si="97"/>
        <v>-33892.89999999998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5027.4549999999981</v>
      </c>
      <c r="M192" s="162">
        <f>MAX(AN28:AN192)</f>
        <v>15469.205</v>
      </c>
      <c r="N192" s="162">
        <f t="shared" si="88"/>
        <v>-10441.750000000002</v>
      </c>
      <c r="O192" s="231">
        <f>E3+(E4*0.1)</f>
        <v>1.1000000000000001</v>
      </c>
      <c r="P192" s="162">
        <v>980.7</v>
      </c>
      <c r="Q192" s="232">
        <f>E5+(E6*0.1)</f>
        <v>1</v>
      </c>
      <c r="R192" s="162">
        <v>-850</v>
      </c>
      <c r="S192" s="232">
        <f>E7+(E8*0.1)</f>
        <v>1</v>
      </c>
      <c r="T192" s="162">
        <v>1735.8</v>
      </c>
      <c r="U192" s="233">
        <f>E9+(E10*0.5)+(E11*0.1)</f>
        <v>1</v>
      </c>
      <c r="V192" s="162">
        <v>-700</v>
      </c>
      <c r="W192" s="233">
        <f>E12+(E13*0.5)+(E14*0.1)</f>
        <v>1.7</v>
      </c>
      <c r="X192" s="162">
        <v>-700</v>
      </c>
      <c r="Y192" s="161">
        <f t="shared" si="89"/>
        <v>165</v>
      </c>
      <c r="Z192" s="162">
        <f t="shared" si="81"/>
        <v>74.570000000000164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74.570000000000164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5027.4549999999981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9375.3550000000014</v>
      </c>
      <c r="AU192" s="237">
        <f t="shared" si="94"/>
        <v>4175.5</v>
      </c>
      <c r="AV192" s="237">
        <f t="shared" si="95"/>
        <v>19404.499999999996</v>
      </c>
      <c r="AW192" s="237">
        <f t="shared" si="96"/>
        <v>7155</v>
      </c>
      <c r="AX192" s="237">
        <f t="shared" si="97"/>
        <v>-35082.89999999998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6143.5549999999985</v>
      </c>
      <c r="M193" s="162">
        <f>MAX(AN28:AN193)</f>
        <v>15469.205</v>
      </c>
      <c r="N193" s="162">
        <f t="shared" si="88"/>
        <v>-9325.6500000000015</v>
      </c>
      <c r="O193" s="231">
        <f>E3+(E4*0.1)</f>
        <v>1.1000000000000001</v>
      </c>
      <c r="P193" s="162">
        <v>-439</v>
      </c>
      <c r="Q193" s="232">
        <f>E5+(E6*0.1)</f>
        <v>1</v>
      </c>
      <c r="R193" s="162">
        <v>423.5</v>
      </c>
      <c r="S193" s="232">
        <f>E7+(E8*0.1)</f>
        <v>1</v>
      </c>
      <c r="T193" s="162">
        <v>-431</v>
      </c>
      <c r="U193" s="233">
        <f>E9+(E10*0.5)+(E11*0.1)</f>
        <v>1</v>
      </c>
      <c r="V193" s="162">
        <v>595</v>
      </c>
      <c r="W193" s="233">
        <f>E12+(E13*0.5)+(E14*0.1)</f>
        <v>1.7</v>
      </c>
      <c r="X193" s="162">
        <v>595</v>
      </c>
      <c r="Y193" s="161">
        <f t="shared" si="89"/>
        <v>166</v>
      </c>
      <c r="Z193" s="162">
        <f t="shared" si="81"/>
        <v>1116.0999999999999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1116.0999999999999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6143.5549999999985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8892.4550000000017</v>
      </c>
      <c r="AU193" s="237">
        <f t="shared" si="94"/>
        <v>4599</v>
      </c>
      <c r="AV193" s="237">
        <f t="shared" si="95"/>
        <v>18973.499999999996</v>
      </c>
      <c r="AW193" s="237">
        <f t="shared" si="96"/>
        <v>7750</v>
      </c>
      <c r="AX193" s="237">
        <f t="shared" si="97"/>
        <v>-34071.39999999998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4326.4599999999982</v>
      </c>
      <c r="M194" s="162">
        <f>MAX(AN28:AN194)</f>
        <v>15469.205</v>
      </c>
      <c r="N194" s="162">
        <f t="shared" si="88"/>
        <v>-11142.745000000003</v>
      </c>
      <c r="O194" s="231">
        <f>E3+(E4*0.1)</f>
        <v>1.1000000000000001</v>
      </c>
      <c r="P194" s="162">
        <v>-143.44999999999999</v>
      </c>
      <c r="Q194" s="232">
        <f>E5+(E6*0.1)</f>
        <v>1</v>
      </c>
      <c r="R194" s="162">
        <v>253.5</v>
      </c>
      <c r="S194" s="232">
        <f>E7+(E8*0.1)</f>
        <v>1</v>
      </c>
      <c r="T194" s="162">
        <v>-346.8</v>
      </c>
      <c r="U194" s="233">
        <f>E9+(E10*0.5)+(E11*0.1)</f>
        <v>1</v>
      </c>
      <c r="V194" s="162">
        <v>-580</v>
      </c>
      <c r="W194" s="233">
        <f>E12+(E13*0.5)+(E14*0.1)</f>
        <v>1.7</v>
      </c>
      <c r="X194" s="162">
        <v>-580</v>
      </c>
      <c r="Y194" s="161">
        <f t="shared" si="89"/>
        <v>167</v>
      </c>
      <c r="Z194" s="162">
        <f t="shared" si="81"/>
        <v>-1817.095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-1817.095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4326.4599999999982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8734.6600000000017</v>
      </c>
      <c r="AU194" s="237">
        <f t="shared" si="94"/>
        <v>4852.5</v>
      </c>
      <c r="AV194" s="237">
        <f t="shared" si="95"/>
        <v>18626.699999999997</v>
      </c>
      <c r="AW194" s="237">
        <f t="shared" si="96"/>
        <v>7170</v>
      </c>
      <c r="AX194" s="237">
        <f t="shared" si="97"/>
        <v>-35057.39999999998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5673.4449999999979</v>
      </c>
      <c r="M195" s="162">
        <f>MAX(AN28:AN195)</f>
        <v>15469.205</v>
      </c>
      <c r="N195" s="162">
        <f t="shared" si="88"/>
        <v>-9795.760000000002</v>
      </c>
      <c r="O195" s="231">
        <f>E3+(E4*0.1)</f>
        <v>1.1000000000000001</v>
      </c>
      <c r="P195" s="162">
        <v>151.35</v>
      </c>
      <c r="Q195" s="232">
        <f>E5+(E6*0.1)</f>
        <v>1</v>
      </c>
      <c r="R195" s="162">
        <v>-204</v>
      </c>
      <c r="S195" s="232">
        <f>E7+(E8*0.1)</f>
        <v>1</v>
      </c>
      <c r="T195" s="162">
        <v>-238.2</v>
      </c>
      <c r="U195" s="233">
        <f>E9+(E10*0.5)+(E11*0.1)</f>
        <v>1</v>
      </c>
      <c r="V195" s="162">
        <v>601</v>
      </c>
      <c r="W195" s="233">
        <f>E12+(E13*0.5)+(E14*0.1)</f>
        <v>1.7</v>
      </c>
      <c r="X195" s="162">
        <v>601</v>
      </c>
      <c r="Y195" s="161">
        <f t="shared" si="89"/>
        <v>168</v>
      </c>
      <c r="Z195" s="162">
        <f t="shared" si="81"/>
        <v>1346.9849999999999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1346.9849999999999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5673.4449999999979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8901.1450000000023</v>
      </c>
      <c r="AU195" s="237">
        <f t="shared" si="94"/>
        <v>4648.5</v>
      </c>
      <c r="AV195" s="237">
        <f t="shared" si="95"/>
        <v>18388.499999999996</v>
      </c>
      <c r="AW195" s="237">
        <f t="shared" si="96"/>
        <v>7771</v>
      </c>
      <c r="AX195" s="237">
        <f t="shared" si="97"/>
        <v>-34035.699999999983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11009.759999999998</v>
      </c>
      <c r="M196" s="162">
        <f>MAX(AN28:AN196)</f>
        <v>15469.205</v>
      </c>
      <c r="N196" s="162">
        <f t="shared" si="88"/>
        <v>-4459.4450000000015</v>
      </c>
      <c r="O196" s="231">
        <f>E3+(E4*0.1)</f>
        <v>1.1000000000000001</v>
      </c>
      <c r="P196" s="162">
        <v>-26.35</v>
      </c>
      <c r="Q196" s="232">
        <f>E5+(E6*0.1)</f>
        <v>1</v>
      </c>
      <c r="R196" s="162">
        <v>-59.5</v>
      </c>
      <c r="S196" s="232">
        <f>E7+(E8*0.1)</f>
        <v>1</v>
      </c>
      <c r="T196" s="162">
        <v>311</v>
      </c>
      <c r="U196" s="233">
        <f>E9+(E10*0.5)+(E11*0.1)</f>
        <v>1</v>
      </c>
      <c r="V196" s="162">
        <v>1894</v>
      </c>
      <c r="W196" s="233">
        <f>E12+(E13*0.5)+(E14*0.1)</f>
        <v>1.7</v>
      </c>
      <c r="X196" s="162">
        <v>1894</v>
      </c>
      <c r="Y196" s="161">
        <f t="shared" si="89"/>
        <v>169</v>
      </c>
      <c r="Z196" s="162">
        <f t="shared" si="81"/>
        <v>5336.3149999999996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5336.3149999999996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11009.759999999998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8872.1600000000017</v>
      </c>
      <c r="AU196" s="237">
        <f t="shared" si="94"/>
        <v>4589</v>
      </c>
      <c r="AV196" s="237">
        <f t="shared" si="95"/>
        <v>18699.499999999996</v>
      </c>
      <c r="AW196" s="237">
        <f t="shared" si="96"/>
        <v>9665</v>
      </c>
      <c r="AX196" s="237">
        <f t="shared" si="97"/>
        <v>-30815.899999999983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10577.759999999998</v>
      </c>
      <c r="M197" s="162">
        <f>MAX(AN28:AN197)</f>
        <v>15469.205</v>
      </c>
      <c r="N197" s="162">
        <f t="shared" si="88"/>
        <v>-4891.4450000000015</v>
      </c>
      <c r="O197" s="231">
        <f>E3+(E4*0.1)</f>
        <v>1.1000000000000001</v>
      </c>
      <c r="P197" s="162">
        <v>-550</v>
      </c>
      <c r="Q197" s="232">
        <f>E5+(E6*0.1)</f>
        <v>1</v>
      </c>
      <c r="R197" s="162">
        <v>-103</v>
      </c>
      <c r="S197" s="232">
        <f>E7+(E8*0.1)</f>
        <v>1</v>
      </c>
      <c r="T197" s="162">
        <v>481.2</v>
      </c>
      <c r="U197" s="233">
        <f>E9+(E10*0.5)+(E11*0.1)</f>
        <v>1</v>
      </c>
      <c r="V197" s="162">
        <v>-76</v>
      </c>
      <c r="W197" s="233">
        <f>E12+(E13*0.5)+(E14*0.1)</f>
        <v>1.7</v>
      </c>
      <c r="X197" s="162">
        <v>-76</v>
      </c>
      <c r="Y197" s="161">
        <f t="shared" si="89"/>
        <v>170</v>
      </c>
      <c r="Z197" s="162">
        <f t="shared" si="81"/>
        <v>-432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-432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10577.759999999998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8267.1600000000017</v>
      </c>
      <c r="AU197" s="237">
        <f t="shared" si="94"/>
        <v>4486</v>
      </c>
      <c r="AV197" s="237">
        <f t="shared" si="95"/>
        <v>19180.699999999997</v>
      </c>
      <c r="AW197" s="237">
        <f t="shared" si="96"/>
        <v>9589</v>
      </c>
      <c r="AX197" s="237">
        <f t="shared" si="97"/>
        <v>-30945.099999999984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11458.489999999998</v>
      </c>
      <c r="M198" s="162">
        <f>MAX(AN28:AN198)</f>
        <v>15469.205</v>
      </c>
      <c r="N198" s="162">
        <f t="shared" si="88"/>
        <v>-4010.715000000002</v>
      </c>
      <c r="O198" s="231">
        <f>E3+(E4*0.1)</f>
        <v>1.1000000000000001</v>
      </c>
      <c r="P198" s="162">
        <v>135.30000000000001</v>
      </c>
      <c r="Q198" s="232">
        <f>E5+(E6*0.1)</f>
        <v>1</v>
      </c>
      <c r="R198" s="162">
        <v>-564.5</v>
      </c>
      <c r="S198" s="232">
        <f>E7+(E8*0.1)</f>
        <v>1</v>
      </c>
      <c r="T198" s="162">
        <v>1415.2</v>
      </c>
      <c r="U198" s="233">
        <f>E9+(E10*0.5)+(E11*0.1)</f>
        <v>1</v>
      </c>
      <c r="V198" s="162">
        <v>-44</v>
      </c>
      <c r="W198" s="233">
        <f>E12+(E13*0.5)+(E14*0.1)</f>
        <v>1.7</v>
      </c>
      <c r="X198" s="162">
        <v>-44</v>
      </c>
      <c r="Y198" s="161">
        <f t="shared" si="89"/>
        <v>171</v>
      </c>
      <c r="Z198" s="162">
        <f t="shared" si="81"/>
        <v>880.73000000000013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880.73000000000013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11458.489999999998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8415.9900000000016</v>
      </c>
      <c r="AU198" s="237">
        <f t="shared" si="94"/>
        <v>3921.5</v>
      </c>
      <c r="AV198" s="237">
        <f t="shared" si="95"/>
        <v>20595.899999999998</v>
      </c>
      <c r="AW198" s="237">
        <f t="shared" si="96"/>
        <v>9545</v>
      </c>
      <c r="AX198" s="237">
        <f t="shared" si="97"/>
        <v>-31019.899999999983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15371.274999999998</v>
      </c>
      <c r="M199" s="162">
        <f>MAX(AN28:AN199)</f>
        <v>15469.205</v>
      </c>
      <c r="N199" s="162">
        <f t="shared" si="88"/>
        <v>-97.93000000000211</v>
      </c>
      <c r="O199" s="231">
        <f>E3+(E4*0.1)</f>
        <v>1.1000000000000001</v>
      </c>
      <c r="P199" s="162">
        <v>278.35000000000002</v>
      </c>
      <c r="Q199" s="232">
        <f>E5+(E6*0.1)</f>
        <v>1</v>
      </c>
      <c r="R199" s="162">
        <v>-850</v>
      </c>
      <c r="S199" s="232">
        <f>E7+(E8*0.1)</f>
        <v>1</v>
      </c>
      <c r="T199" s="162">
        <v>1114</v>
      </c>
      <c r="U199" s="233">
        <f>E9+(E10*0.5)+(E11*0.1)</f>
        <v>1</v>
      </c>
      <c r="V199" s="162">
        <v>1238</v>
      </c>
      <c r="W199" s="233">
        <f>E12+(E13*0.5)+(E14*0.1)</f>
        <v>1.7</v>
      </c>
      <c r="X199" s="162">
        <v>1238</v>
      </c>
      <c r="Y199" s="161">
        <f t="shared" si="89"/>
        <v>172</v>
      </c>
      <c r="Z199" s="162">
        <f t="shared" si="81"/>
        <v>3912.7849999999999</v>
      </c>
      <c r="AA199" s="238">
        <v>42978</v>
      </c>
      <c r="AB199" s="129">
        <f>SUM(Z177:Z199)</f>
        <v>13962.029999999999</v>
      </c>
      <c r="AC199" s="128">
        <f>(AB199&gt;0)*1</f>
        <v>1</v>
      </c>
      <c r="AD199" s="128">
        <f>(AB199&lt;0)*1</f>
        <v>0</v>
      </c>
      <c r="AE199" s="129">
        <f>AB199*AC199</f>
        <v>13962.029999999999</v>
      </c>
      <c r="AF199" s="129">
        <f>AB199*AD199</f>
        <v>0</v>
      </c>
      <c r="AG199" s="129"/>
      <c r="AH199" s="129">
        <f t="shared" si="82"/>
        <v>3912.7849999999999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13962.029999999999</v>
      </c>
      <c r="AM199" s="127">
        <v>42978</v>
      </c>
      <c r="AN199" s="129">
        <f t="shared" si="90"/>
        <v>15371.274999999998</v>
      </c>
      <c r="AO199" s="129">
        <f t="shared" si="91"/>
        <v>13962.029999999999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8722.1750000000011</v>
      </c>
      <c r="AU199" s="237">
        <f t="shared" si="94"/>
        <v>3071.5</v>
      </c>
      <c r="AV199" s="237">
        <f t="shared" si="95"/>
        <v>21709.899999999998</v>
      </c>
      <c r="AW199" s="237">
        <f t="shared" si="96"/>
        <v>10783</v>
      </c>
      <c r="AX199" s="237">
        <f t="shared" si="97"/>
        <v>-28915.299999999985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16302.604999999998</v>
      </c>
      <c r="M200" s="162">
        <f>MAX(AN28:AN200)</f>
        <v>16302.604999999998</v>
      </c>
      <c r="N200" s="162">
        <f t="shared" si="88"/>
        <v>0</v>
      </c>
      <c r="O200" s="231">
        <f>E3+(E4*0.1)</f>
        <v>1.1000000000000001</v>
      </c>
      <c r="P200" s="162">
        <v>197.3</v>
      </c>
      <c r="Q200" s="232">
        <f>E5+(E6*0.1)</f>
        <v>1</v>
      </c>
      <c r="R200" s="162">
        <v>-295</v>
      </c>
      <c r="S200" s="232">
        <f>E7+(E8*0.1)</f>
        <v>1</v>
      </c>
      <c r="T200" s="162">
        <v>-14</v>
      </c>
      <c r="U200" s="233">
        <f>E9+(E10*0.5)+(E11*0.1)</f>
        <v>1</v>
      </c>
      <c r="V200" s="162">
        <v>379</v>
      </c>
      <c r="W200" s="233">
        <f>E12+(E13*0.5)+(E14*0.1)</f>
        <v>1.7</v>
      </c>
      <c r="X200" s="162">
        <v>379</v>
      </c>
      <c r="Y200" s="161">
        <f t="shared" si="89"/>
        <v>173</v>
      </c>
      <c r="Z200" s="162">
        <f t="shared" si="81"/>
        <v>931.32999999999993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931.32999999999993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16302.604999999998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8939.2050000000017</v>
      </c>
      <c r="AU200" s="237">
        <f t="shared" si="94"/>
        <v>2776.5</v>
      </c>
      <c r="AV200" s="237">
        <f t="shared" si="95"/>
        <v>21695.899999999998</v>
      </c>
      <c r="AW200" s="237">
        <f t="shared" si="96"/>
        <v>11162</v>
      </c>
      <c r="AX200" s="237">
        <f t="shared" si="97"/>
        <v>-28270.999999999985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18800.104999999996</v>
      </c>
      <c r="M201" s="162">
        <f>MAX(AN28:AN201)</f>
        <v>18800.104999999996</v>
      </c>
      <c r="N201" s="162">
        <f t="shared" si="88"/>
        <v>0</v>
      </c>
      <c r="O201" s="231">
        <f>E3+(E4*0.1)</f>
        <v>1.1000000000000001</v>
      </c>
      <c r="P201" s="162">
        <v>0</v>
      </c>
      <c r="Q201" s="232">
        <f>E5+(E6*0.1)</f>
        <v>1</v>
      </c>
      <c r="R201" s="162">
        <v>0</v>
      </c>
      <c r="S201" s="232">
        <f>E7+(E8*0.1)</f>
        <v>1</v>
      </c>
      <c r="T201" s="162">
        <v>0</v>
      </c>
      <c r="U201" s="233">
        <f>E9+(E10*0.5)+(E11*0.1)</f>
        <v>1</v>
      </c>
      <c r="V201" s="162">
        <v>925</v>
      </c>
      <c r="W201" s="233">
        <f>E12+(E13*0.5)+(E14*0.1)</f>
        <v>1.7</v>
      </c>
      <c r="X201" s="162">
        <v>925</v>
      </c>
      <c r="Y201" s="161">
        <f t="shared" si="89"/>
        <v>174</v>
      </c>
      <c r="Z201" s="162">
        <f t="shared" si="81"/>
        <v>2497.5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2497.5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18800.104999999996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8939.2050000000017</v>
      </c>
      <c r="AU201" s="237">
        <f t="shared" si="94"/>
        <v>2776.5</v>
      </c>
      <c r="AV201" s="237">
        <f t="shared" si="95"/>
        <v>21695.899999999998</v>
      </c>
      <c r="AW201" s="237">
        <f t="shared" si="96"/>
        <v>12087</v>
      </c>
      <c r="AX201" s="237">
        <f t="shared" si="97"/>
        <v>-26698.499999999985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17718.604999999996</v>
      </c>
      <c r="M202" s="162">
        <f>MAX(AN28:AN202)</f>
        <v>18800.104999999996</v>
      </c>
      <c r="N202" s="162">
        <f t="shared" si="88"/>
        <v>-1081.5</v>
      </c>
      <c r="O202" s="231">
        <f>E3+(E4*0.1)</f>
        <v>1.1000000000000001</v>
      </c>
      <c r="P202" s="162">
        <v>-550</v>
      </c>
      <c r="Q202" s="232">
        <f>E5+(E6*0.1)</f>
        <v>1</v>
      </c>
      <c r="R202" s="162">
        <v>-850</v>
      </c>
      <c r="S202" s="232">
        <f>E7+(E8*0.1)</f>
        <v>1</v>
      </c>
      <c r="T202" s="162">
        <v>-1103.4000000000001</v>
      </c>
      <c r="U202" s="233">
        <f>E9+(E10*0.5)+(E11*0.1)</f>
        <v>1</v>
      </c>
      <c r="V202" s="162">
        <v>547</v>
      </c>
      <c r="W202" s="233">
        <f>E12+(E13*0.5)+(E14*0.1)</f>
        <v>1.7</v>
      </c>
      <c r="X202" s="162">
        <v>547</v>
      </c>
      <c r="Y202" s="161">
        <f t="shared" si="89"/>
        <v>175</v>
      </c>
      <c r="Z202" s="162">
        <f t="shared" si="81"/>
        <v>-1081.5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-1081.5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17718.604999999996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8334.2050000000017</v>
      </c>
      <c r="AU202" s="237">
        <f t="shared" si="94"/>
        <v>1926.5</v>
      </c>
      <c r="AV202" s="237">
        <f t="shared" si="95"/>
        <v>20592.499999999996</v>
      </c>
      <c r="AW202" s="237">
        <f t="shared" si="96"/>
        <v>12634</v>
      </c>
      <c r="AX202" s="237">
        <f t="shared" si="97"/>
        <v>-25768.599999999984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17249.819999999996</v>
      </c>
      <c r="M203" s="162">
        <f>MAX(AN28:AN203)</f>
        <v>18800.104999999996</v>
      </c>
      <c r="N203" s="162">
        <f t="shared" si="88"/>
        <v>-1550.2849999999999</v>
      </c>
      <c r="O203" s="231">
        <f>E3+(E4*0.1)</f>
        <v>1.1000000000000001</v>
      </c>
      <c r="P203" s="162">
        <v>271.64999999999998</v>
      </c>
      <c r="Q203" s="232">
        <f>E5+(E6*0.1)</f>
        <v>1</v>
      </c>
      <c r="R203" s="162">
        <v>384.5</v>
      </c>
      <c r="S203" s="232">
        <f>E7+(E8*0.1)</f>
        <v>1</v>
      </c>
      <c r="T203" s="162">
        <v>368</v>
      </c>
      <c r="U203" s="233">
        <f>E9+(E10*0.5)+(E11*0.1)</f>
        <v>1</v>
      </c>
      <c r="V203" s="162">
        <v>-563</v>
      </c>
      <c r="W203" s="233">
        <f>E12+(E13*0.5)+(E14*0.1)</f>
        <v>1.7</v>
      </c>
      <c r="X203" s="162">
        <v>-563</v>
      </c>
      <c r="Y203" s="161">
        <f t="shared" si="89"/>
        <v>176</v>
      </c>
      <c r="Z203" s="162">
        <f t="shared" si="81"/>
        <v>-468.78499999999997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-468.78499999999997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17249.819999999996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8633.0200000000023</v>
      </c>
      <c r="AU203" s="237">
        <f t="shared" si="94"/>
        <v>2311</v>
      </c>
      <c r="AV203" s="237">
        <f t="shared" si="95"/>
        <v>20960.499999999996</v>
      </c>
      <c r="AW203" s="237">
        <f t="shared" si="96"/>
        <v>12071</v>
      </c>
      <c r="AX203" s="237">
        <f t="shared" si="97"/>
        <v>-26725.699999999983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21315.789999999997</v>
      </c>
      <c r="M204" s="162">
        <f>MAX(AN28:AN204)</f>
        <v>21315.789999999997</v>
      </c>
      <c r="N204" s="162">
        <f t="shared" si="88"/>
        <v>0</v>
      </c>
      <c r="O204" s="231">
        <f>E3+(E4*0.1)</f>
        <v>1.1000000000000001</v>
      </c>
      <c r="P204" s="162">
        <v>-114.3</v>
      </c>
      <c r="Q204" s="232">
        <f>E5+(E6*0.1)</f>
        <v>1</v>
      </c>
      <c r="R204" s="162">
        <v>-22</v>
      </c>
      <c r="S204" s="232">
        <f>E7+(E8*0.1)</f>
        <v>1</v>
      </c>
      <c r="T204" s="162">
        <v>263.60000000000002</v>
      </c>
      <c r="U204" s="233">
        <f>E9+(E10*0.5)+(E11*0.1)</f>
        <v>1</v>
      </c>
      <c r="V204" s="162">
        <v>1463</v>
      </c>
      <c r="W204" s="233">
        <f>E12+(E13*0.5)+(E14*0.1)</f>
        <v>1.7</v>
      </c>
      <c r="X204" s="162">
        <v>1463</v>
      </c>
      <c r="Y204" s="161">
        <f t="shared" si="89"/>
        <v>177</v>
      </c>
      <c r="Z204" s="162">
        <f t="shared" si="81"/>
        <v>4065.97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4065.97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21315.789999999997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8507.2900000000027</v>
      </c>
      <c r="AU204" s="237">
        <f t="shared" si="94"/>
        <v>2289</v>
      </c>
      <c r="AV204" s="237">
        <f t="shared" si="95"/>
        <v>21224.099999999995</v>
      </c>
      <c r="AW204" s="237">
        <f t="shared" si="96"/>
        <v>13534</v>
      </c>
      <c r="AX204" s="237">
        <f t="shared" si="97"/>
        <v>-24238.599999999984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19609.944999999996</v>
      </c>
      <c r="M205" s="162">
        <f>MAX(AN28:AN205)</f>
        <v>21315.789999999997</v>
      </c>
      <c r="N205" s="162">
        <f t="shared" si="88"/>
        <v>-1705.8450000000012</v>
      </c>
      <c r="O205" s="231">
        <f>E3+(E4*0.1)</f>
        <v>1.1000000000000001</v>
      </c>
      <c r="P205" s="162">
        <v>65.05</v>
      </c>
      <c r="Q205" s="232">
        <f>E5+(E6*0.1)</f>
        <v>1</v>
      </c>
      <c r="R205" s="162">
        <v>-183.5</v>
      </c>
      <c r="S205" s="232">
        <f>E7+(E8*0.1)</f>
        <v>1</v>
      </c>
      <c r="T205" s="162">
        <v>-1018.8</v>
      </c>
      <c r="U205" s="233">
        <f>E9+(E10*0.5)+(E11*0.1)</f>
        <v>1</v>
      </c>
      <c r="V205" s="162">
        <v>-213</v>
      </c>
      <c r="W205" s="233">
        <f>E12+(E13*0.5)+(E14*0.1)</f>
        <v>1.7</v>
      </c>
      <c r="X205" s="162">
        <v>-213</v>
      </c>
      <c r="Y205" s="161">
        <f t="shared" si="89"/>
        <v>178</v>
      </c>
      <c r="Z205" s="162">
        <f t="shared" si="81"/>
        <v>-1705.8449999999998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-1705.8449999999998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19609.944999999996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8578.845000000003</v>
      </c>
      <c r="AU205" s="237">
        <f t="shared" si="94"/>
        <v>2105.5</v>
      </c>
      <c r="AV205" s="237">
        <f t="shared" si="95"/>
        <v>20205.299999999996</v>
      </c>
      <c r="AW205" s="237">
        <f t="shared" si="96"/>
        <v>13321</v>
      </c>
      <c r="AX205" s="237">
        <f t="shared" si="97"/>
        <v>-24600.699999999983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20274.834999999995</v>
      </c>
      <c r="M206" s="162">
        <f>MAX(AN28:AN206)</f>
        <v>21315.789999999997</v>
      </c>
      <c r="N206" s="162">
        <f t="shared" si="88"/>
        <v>-1040.9550000000017</v>
      </c>
      <c r="O206" s="231">
        <f>E3+(E4*0.1)</f>
        <v>1.1000000000000001</v>
      </c>
      <c r="P206" s="162">
        <v>1297.9000000000001</v>
      </c>
      <c r="Q206" s="232">
        <f>E5+(E6*0.1)</f>
        <v>1</v>
      </c>
      <c r="R206" s="162">
        <v>1334</v>
      </c>
      <c r="S206" s="232">
        <f>E7+(E8*0.1)</f>
        <v>1</v>
      </c>
      <c r="T206" s="162">
        <v>1343.2</v>
      </c>
      <c r="U206" s="233">
        <f>E9+(E10*0.5)+(E11*0.1)</f>
        <v>1</v>
      </c>
      <c r="V206" s="162">
        <v>-1400</v>
      </c>
      <c r="W206" s="233">
        <f>E12+(E13*0.5)+(E14*0.1)</f>
        <v>1.7</v>
      </c>
      <c r="X206" s="162">
        <v>-1200</v>
      </c>
      <c r="Y206" s="161">
        <f t="shared" si="89"/>
        <v>179</v>
      </c>
      <c r="Z206" s="162">
        <f t="shared" si="81"/>
        <v>664.89000000000033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664.89000000000033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20274.834999999995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10006.535000000003</v>
      </c>
      <c r="AU206" s="237">
        <f t="shared" si="94"/>
        <v>3439.5</v>
      </c>
      <c r="AV206" s="237">
        <f t="shared" si="95"/>
        <v>21548.499999999996</v>
      </c>
      <c r="AW206" s="237">
        <f t="shared" si="96"/>
        <v>11921</v>
      </c>
      <c r="AX206" s="237">
        <f t="shared" si="97"/>
        <v>-26640.699999999983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22505.529999999995</v>
      </c>
      <c r="M207" s="162">
        <f>MAX(AN28:AN207)</f>
        <v>22505.529999999995</v>
      </c>
      <c r="N207" s="162">
        <f t="shared" si="88"/>
        <v>0</v>
      </c>
      <c r="O207" s="231">
        <f>E3+(E4*0.1)</f>
        <v>1.1000000000000001</v>
      </c>
      <c r="P207" s="162">
        <v>307.45</v>
      </c>
      <c r="Q207" s="232">
        <f>E5+(E6*0.1)</f>
        <v>1</v>
      </c>
      <c r="R207" s="162">
        <v>418.5</v>
      </c>
      <c r="S207" s="232">
        <f>E7+(E8*0.1)</f>
        <v>1</v>
      </c>
      <c r="T207" s="162">
        <v>302.2</v>
      </c>
      <c r="U207" s="233">
        <f>E9+(E10*0.5)+(E11*0.1)</f>
        <v>1</v>
      </c>
      <c r="V207" s="162">
        <v>434</v>
      </c>
      <c r="W207" s="233">
        <f>E12+(E13*0.5)+(E14*0.1)</f>
        <v>1.7</v>
      </c>
      <c r="X207" s="162">
        <v>434</v>
      </c>
      <c r="Y207" s="161">
        <f t="shared" si="89"/>
        <v>180</v>
      </c>
      <c r="Z207" s="162">
        <f t="shared" si="81"/>
        <v>2230.6949999999997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2230.6949999999997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22505.529999999995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10344.730000000003</v>
      </c>
      <c r="AU207" s="237">
        <f t="shared" si="94"/>
        <v>3858</v>
      </c>
      <c r="AV207" s="237">
        <f t="shared" si="95"/>
        <v>21850.699999999997</v>
      </c>
      <c r="AW207" s="237">
        <f t="shared" si="96"/>
        <v>12355</v>
      </c>
      <c r="AX207" s="237">
        <f t="shared" si="97"/>
        <v>-25902.899999999983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20612.389999999996</v>
      </c>
      <c r="M208" s="162">
        <f>MAX(AN28:AN208)</f>
        <v>22505.529999999995</v>
      </c>
      <c r="N208" s="162">
        <f t="shared" si="88"/>
        <v>-1893.1399999999994</v>
      </c>
      <c r="O208" s="231">
        <f>E3+(E4*0.1)</f>
        <v>1.1000000000000001</v>
      </c>
      <c r="P208" s="162">
        <v>196.6</v>
      </c>
      <c r="Q208" s="232">
        <f>E5+(E6*0.1)</f>
        <v>1</v>
      </c>
      <c r="R208" s="162">
        <v>94.5</v>
      </c>
      <c r="S208" s="232">
        <f>E7+(E8*0.1)</f>
        <v>1</v>
      </c>
      <c r="T208" s="162">
        <v>174.8</v>
      </c>
      <c r="U208" s="233">
        <f>E9+(E10*0.5)+(E11*0.1)</f>
        <v>1</v>
      </c>
      <c r="V208" s="162">
        <v>-881</v>
      </c>
      <c r="W208" s="233">
        <f>E12+(E13*0.5)+(E14*0.1)</f>
        <v>1.7</v>
      </c>
      <c r="X208" s="162">
        <v>-881</v>
      </c>
      <c r="Y208" s="161">
        <f t="shared" si="89"/>
        <v>181</v>
      </c>
      <c r="Z208" s="162">
        <f t="shared" si="81"/>
        <v>-1893.14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-1893.14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20612.389999999996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10560.990000000003</v>
      </c>
      <c r="AU208" s="237">
        <f t="shared" si="94"/>
        <v>3952.5</v>
      </c>
      <c r="AV208" s="237">
        <f t="shared" si="95"/>
        <v>22025.499999999996</v>
      </c>
      <c r="AW208" s="237">
        <f t="shared" si="96"/>
        <v>11474</v>
      </c>
      <c r="AX208" s="237">
        <f t="shared" si="97"/>
        <v>-27400.599999999984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21735.439999999995</v>
      </c>
      <c r="M209" s="162">
        <f>MAX(AN28:AN209)</f>
        <v>22505.529999999995</v>
      </c>
      <c r="N209" s="162">
        <f t="shared" si="88"/>
        <v>-770.09000000000015</v>
      </c>
      <c r="O209" s="231">
        <f>E3+(E4*0.1)</f>
        <v>1.1000000000000001</v>
      </c>
      <c r="P209" s="162">
        <v>226.5</v>
      </c>
      <c r="Q209" s="232">
        <f>E5+(E6*0.1)</f>
        <v>1</v>
      </c>
      <c r="R209" s="162">
        <v>-137.5</v>
      </c>
      <c r="S209" s="232">
        <f>E7+(E8*0.1)</f>
        <v>1</v>
      </c>
      <c r="T209" s="162">
        <v>-711.2</v>
      </c>
      <c r="U209" s="233">
        <f>E9+(E10*0.5)+(E11*0.1)</f>
        <v>1</v>
      </c>
      <c r="V209" s="162">
        <v>638</v>
      </c>
      <c r="W209" s="233">
        <f>E12+(E13*0.5)+(E14*0.1)</f>
        <v>1.7</v>
      </c>
      <c r="X209" s="162">
        <v>638</v>
      </c>
      <c r="Y209" s="161">
        <f t="shared" si="89"/>
        <v>182</v>
      </c>
      <c r="Z209" s="162">
        <f t="shared" si="81"/>
        <v>1123.05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1123.05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21735.439999999995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10810.140000000003</v>
      </c>
      <c r="AU209" s="237">
        <f t="shared" si="94"/>
        <v>3815</v>
      </c>
      <c r="AV209" s="237">
        <f t="shared" si="95"/>
        <v>21314.299999999996</v>
      </c>
      <c r="AW209" s="237">
        <f t="shared" si="96"/>
        <v>12112</v>
      </c>
      <c r="AX209" s="237">
        <f t="shared" si="97"/>
        <v>-26315.999999999985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20184.469999999994</v>
      </c>
      <c r="M210" s="162">
        <f>MAX(AN28:AN210)</f>
        <v>22505.529999999995</v>
      </c>
      <c r="N210" s="162">
        <f t="shared" si="88"/>
        <v>-2321.0600000000013</v>
      </c>
      <c r="O210" s="231">
        <f>E3+(E4*0.1)</f>
        <v>1.1000000000000001</v>
      </c>
      <c r="P210" s="162">
        <v>324.3</v>
      </c>
      <c r="Q210" s="232">
        <f>E5+(E6*0.1)</f>
        <v>1</v>
      </c>
      <c r="R210" s="162">
        <v>230.5</v>
      </c>
      <c r="S210" s="232">
        <f>E7+(E8*0.1)</f>
        <v>1</v>
      </c>
      <c r="T210" s="162">
        <v>383.6</v>
      </c>
      <c r="U210" s="233">
        <f>E9+(E10*0.5)+(E11*0.1)</f>
        <v>1</v>
      </c>
      <c r="V210" s="162">
        <v>-934</v>
      </c>
      <c r="W210" s="233">
        <f>E12+(E13*0.5)+(E14*0.1)</f>
        <v>1.7</v>
      </c>
      <c r="X210" s="162">
        <v>-934</v>
      </c>
      <c r="Y210" s="161">
        <f t="shared" si="89"/>
        <v>183</v>
      </c>
      <c r="Z210" s="162">
        <f t="shared" si="81"/>
        <v>-1550.9699999999998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-1550.9699999999998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20184.469999999994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11166.870000000003</v>
      </c>
      <c r="AU210" s="237">
        <f t="shared" si="94"/>
        <v>4045.5</v>
      </c>
      <c r="AV210" s="237">
        <f t="shared" si="95"/>
        <v>21697.899999999994</v>
      </c>
      <c r="AW210" s="237">
        <f t="shared" si="96"/>
        <v>11178</v>
      </c>
      <c r="AX210" s="237">
        <f t="shared" si="97"/>
        <v>-27903.799999999985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17135.424999999996</v>
      </c>
      <c r="M211" s="162">
        <f>MAX(AN28:AN211)</f>
        <v>22505.529999999995</v>
      </c>
      <c r="N211" s="162">
        <f t="shared" si="88"/>
        <v>-5370.1049999999996</v>
      </c>
      <c r="O211" s="231">
        <f>E3+(E4*0.1)</f>
        <v>1.1000000000000001</v>
      </c>
      <c r="P211" s="162">
        <v>315.05</v>
      </c>
      <c r="Q211" s="232">
        <f>E5+(E6*0.1)</f>
        <v>1</v>
      </c>
      <c r="R211" s="162">
        <v>182</v>
      </c>
      <c r="S211" s="232">
        <f>E7+(E8*0.1)</f>
        <v>1</v>
      </c>
      <c r="T211" s="162">
        <v>-137.6</v>
      </c>
      <c r="U211" s="233">
        <f>E9+(E10*0.5)+(E11*0.1)</f>
        <v>1</v>
      </c>
      <c r="V211" s="162">
        <v>-1400</v>
      </c>
      <c r="W211" s="233">
        <f>E12+(E13*0.5)+(E14*0.1)</f>
        <v>1.7</v>
      </c>
      <c r="X211" s="162">
        <v>-1200</v>
      </c>
      <c r="Y211" s="161">
        <f t="shared" si="89"/>
        <v>184</v>
      </c>
      <c r="Z211" s="162">
        <f t="shared" si="81"/>
        <v>-3049.0450000000001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-3049.0450000000001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17135.424999999996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11513.425000000003</v>
      </c>
      <c r="AU211" s="237">
        <f t="shared" si="94"/>
        <v>4227.5</v>
      </c>
      <c r="AV211" s="237">
        <f t="shared" si="95"/>
        <v>21560.299999999996</v>
      </c>
      <c r="AW211" s="237">
        <f t="shared" si="96"/>
        <v>9778</v>
      </c>
      <c r="AX211" s="237">
        <f t="shared" si="97"/>
        <v>-29943.799999999985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18627.499999999996</v>
      </c>
      <c r="M212" s="162">
        <f>MAX(AN28:AN212)</f>
        <v>22505.529999999995</v>
      </c>
      <c r="N212" s="162">
        <f t="shared" si="88"/>
        <v>-3878.0299999999988</v>
      </c>
      <c r="O212" s="231">
        <f>E3+(E4*0.1)</f>
        <v>1.1000000000000001</v>
      </c>
      <c r="P212" s="162">
        <v>197.25</v>
      </c>
      <c r="Q212" s="232">
        <f>E5+(E6*0.1)</f>
        <v>1</v>
      </c>
      <c r="R212" s="162">
        <v>139</v>
      </c>
      <c r="S212" s="232">
        <f>E7+(E8*0.1)</f>
        <v>1</v>
      </c>
      <c r="T212" s="162">
        <v>199.2</v>
      </c>
      <c r="U212" s="233">
        <f>E9+(E10*0.5)+(E11*0.1)</f>
        <v>1</v>
      </c>
      <c r="V212" s="162">
        <v>347</v>
      </c>
      <c r="W212" s="233">
        <f>E12+(E13*0.5)+(E14*0.1)</f>
        <v>1.7</v>
      </c>
      <c r="X212" s="162">
        <v>347</v>
      </c>
      <c r="Y212" s="161">
        <f t="shared" si="89"/>
        <v>185</v>
      </c>
      <c r="Z212" s="162">
        <f t="shared" si="81"/>
        <v>1492.0749999999998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1492.0749999999998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18627.499999999996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11730.400000000003</v>
      </c>
      <c r="AU212" s="237">
        <f t="shared" si="94"/>
        <v>4366.5</v>
      </c>
      <c r="AV212" s="237">
        <f t="shared" si="95"/>
        <v>21759.499999999996</v>
      </c>
      <c r="AW212" s="237">
        <f t="shared" si="96"/>
        <v>10125</v>
      </c>
      <c r="AX212" s="237">
        <f t="shared" si="97"/>
        <v>-29353.899999999983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15147.244999999995</v>
      </c>
      <c r="M213" s="162">
        <f>MAX(AN28:AN213)</f>
        <v>22505.529999999995</v>
      </c>
      <c r="N213" s="162">
        <f t="shared" si="88"/>
        <v>-7358.2849999999999</v>
      </c>
      <c r="O213" s="231">
        <f>E3+(E4*0.1)</f>
        <v>1.1000000000000001</v>
      </c>
      <c r="P213" s="162">
        <v>208.95</v>
      </c>
      <c r="Q213" s="232">
        <f>E5+(E6*0.1)</f>
        <v>1</v>
      </c>
      <c r="R213" s="162">
        <v>79.5</v>
      </c>
      <c r="S213" s="232">
        <f>E7+(E8*0.1)</f>
        <v>1</v>
      </c>
      <c r="T213" s="162">
        <v>-349.6</v>
      </c>
      <c r="U213" s="233">
        <f>E9+(E10*0.5)+(E11*0.1)</f>
        <v>1</v>
      </c>
      <c r="V213" s="162">
        <v>-1400</v>
      </c>
      <c r="W213" s="233">
        <f>E12+(E13*0.5)+(E14*0.1)</f>
        <v>1.7</v>
      </c>
      <c r="X213" s="162">
        <v>-1200</v>
      </c>
      <c r="Y213" s="161">
        <f t="shared" si="89"/>
        <v>186</v>
      </c>
      <c r="Z213" s="162">
        <f t="shared" si="81"/>
        <v>-3480.2550000000001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-3480.2550000000001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15147.244999999995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11960.245000000003</v>
      </c>
      <c r="AU213" s="237">
        <f t="shared" si="94"/>
        <v>4446</v>
      </c>
      <c r="AV213" s="237">
        <f t="shared" si="95"/>
        <v>21409.899999999998</v>
      </c>
      <c r="AW213" s="237">
        <f t="shared" si="96"/>
        <v>8725</v>
      </c>
      <c r="AX213" s="237">
        <f t="shared" si="97"/>
        <v>-31393.899999999983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12639.964999999997</v>
      </c>
      <c r="M214" s="162">
        <f>MAX(AN28:AN214)</f>
        <v>22505.529999999995</v>
      </c>
      <c r="N214" s="162">
        <f t="shared" si="88"/>
        <v>-9865.5649999999987</v>
      </c>
      <c r="O214" s="231">
        <f>E3+(E4*0.1)</f>
        <v>1.1000000000000001</v>
      </c>
      <c r="P214" s="162">
        <v>-266.8</v>
      </c>
      <c r="Q214" s="232">
        <f>E5+(E6*0.1)</f>
        <v>1</v>
      </c>
      <c r="R214" s="162">
        <v>-382</v>
      </c>
      <c r="S214" s="232">
        <f>E7+(E8*0.1)</f>
        <v>1</v>
      </c>
      <c r="T214" s="162">
        <v>-773.8</v>
      </c>
      <c r="U214" s="233">
        <f>E9+(E10*0.5)+(E11*0.1)</f>
        <v>1</v>
      </c>
      <c r="V214" s="162">
        <v>982</v>
      </c>
      <c r="W214" s="233">
        <f>E12+(E13*0.5)+(E14*0.1)</f>
        <v>1.7</v>
      </c>
      <c r="X214" s="162">
        <v>-1200</v>
      </c>
      <c r="Y214" s="161">
        <f t="shared" si="89"/>
        <v>187</v>
      </c>
      <c r="Z214" s="162">
        <f t="shared" si="81"/>
        <v>-2507.2799999999997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-2507.2799999999997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12639.964999999997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11666.765000000003</v>
      </c>
      <c r="AU214" s="237">
        <f t="shared" si="94"/>
        <v>4064</v>
      </c>
      <c r="AV214" s="237">
        <f t="shared" si="95"/>
        <v>20636.099999999999</v>
      </c>
      <c r="AW214" s="237">
        <f t="shared" si="96"/>
        <v>9707</v>
      </c>
      <c r="AX214" s="237">
        <f t="shared" si="97"/>
        <v>-33433.89999999998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13045.244999999997</v>
      </c>
      <c r="M215" s="162">
        <f>MAX(AN28:AN215)</f>
        <v>22505.529999999995</v>
      </c>
      <c r="N215" s="162">
        <f t="shared" si="88"/>
        <v>-9460.284999999998</v>
      </c>
      <c r="O215" s="231">
        <f>E3+(E4*0.1)</f>
        <v>1.1000000000000001</v>
      </c>
      <c r="P215" s="162">
        <v>-48.2</v>
      </c>
      <c r="Q215" s="232">
        <f>E5+(E6*0.1)</f>
        <v>1</v>
      </c>
      <c r="R215" s="162">
        <v>81</v>
      </c>
      <c r="S215" s="232">
        <f>E7+(E8*0.1)</f>
        <v>1</v>
      </c>
      <c r="T215" s="162">
        <v>-51.8</v>
      </c>
      <c r="U215" s="233">
        <f>E9+(E10*0.5)+(E11*0.1)</f>
        <v>1</v>
      </c>
      <c r="V215" s="162">
        <v>-613</v>
      </c>
      <c r="W215" s="233">
        <f>E12+(E13*0.5)+(E14*0.1)</f>
        <v>1.7</v>
      </c>
      <c r="X215" s="162">
        <v>613</v>
      </c>
      <c r="Y215" s="161">
        <f t="shared" si="89"/>
        <v>188</v>
      </c>
      <c r="Z215" s="162">
        <f t="shared" si="81"/>
        <v>405.27999999999986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405.27999999999986</v>
      </c>
      <c r="AI215" s="129">
        <f t="shared" si="83"/>
        <v>0</v>
      </c>
      <c r="AJ215" s="234">
        <f t="shared" si="84"/>
        <v>1</v>
      </c>
      <c r="AK215" s="234">
        <f t="shared" si="85"/>
        <v>0</v>
      </c>
      <c r="AL215" s="129">
        <f t="shared" si="86"/>
        <v>0</v>
      </c>
      <c r="AM215" s="127">
        <v>43000</v>
      </c>
      <c r="AN215" s="129">
        <f t="shared" si="90"/>
        <v>13045.244999999997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11613.745000000003</v>
      </c>
      <c r="AU215" s="237">
        <f t="shared" si="94"/>
        <v>4145</v>
      </c>
      <c r="AV215" s="237">
        <f t="shared" si="95"/>
        <v>20584.3</v>
      </c>
      <c r="AW215" s="237">
        <f t="shared" si="96"/>
        <v>9094</v>
      </c>
      <c r="AX215" s="237">
        <f t="shared" si="97"/>
        <v>-32391.799999999981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11356.644999999997</v>
      </c>
      <c r="M216" s="162">
        <f>MAX(AN28:AN216)</f>
        <v>22505.529999999995</v>
      </c>
      <c r="N216" s="162">
        <f t="shared" si="88"/>
        <v>-11148.884999999998</v>
      </c>
      <c r="O216" s="231">
        <f>E3+(E4*0.1)</f>
        <v>1.1000000000000001</v>
      </c>
      <c r="P216" s="162">
        <v>-550</v>
      </c>
      <c r="Q216" s="232">
        <f>E5+(E6*0.1)</f>
        <v>1</v>
      </c>
      <c r="R216" s="162">
        <v>-278</v>
      </c>
      <c r="S216" s="232">
        <f>E7+(E8*0.1)</f>
        <v>1</v>
      </c>
      <c r="T216" s="162">
        <v>-1299.4000000000001</v>
      </c>
      <c r="U216" s="233">
        <f>E9+(E10*0.5)+(E11*0.1)</f>
        <v>1</v>
      </c>
      <c r="V216" s="162">
        <v>-1400</v>
      </c>
      <c r="W216" s="233">
        <f>E12+(E13*0.5)+(E14*0.1)</f>
        <v>1.7</v>
      </c>
      <c r="X216" s="162">
        <v>1114</v>
      </c>
      <c r="Y216" s="161">
        <f t="shared" si="89"/>
        <v>189</v>
      </c>
      <c r="Z216" s="162">
        <f t="shared" si="81"/>
        <v>-1688.6000000000001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-1688.6000000000001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11356.644999999997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11008.745000000003</v>
      </c>
      <c r="AU216" s="237">
        <f t="shared" si="94"/>
        <v>3867</v>
      </c>
      <c r="AV216" s="237">
        <f t="shared" si="95"/>
        <v>19284.899999999998</v>
      </c>
      <c r="AW216" s="237">
        <f t="shared" si="96"/>
        <v>7694</v>
      </c>
      <c r="AX216" s="237">
        <f t="shared" si="97"/>
        <v>-30497.999999999982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11046.709999999997</v>
      </c>
      <c r="M217" s="162">
        <f>MAX(AN28:AN217)</f>
        <v>22505.529999999995</v>
      </c>
      <c r="N217" s="162">
        <f t="shared" si="88"/>
        <v>-11458.819999999998</v>
      </c>
      <c r="O217" s="231">
        <f>E3+(E4*0.1)</f>
        <v>1.1000000000000001</v>
      </c>
      <c r="P217" s="162">
        <v>-58.85</v>
      </c>
      <c r="Q217" s="232">
        <f>E5+(E6*0.1)</f>
        <v>1</v>
      </c>
      <c r="R217" s="162">
        <v>9</v>
      </c>
      <c r="S217" s="232">
        <f>E7+(E8*0.1)</f>
        <v>1</v>
      </c>
      <c r="T217" s="162">
        <v>279.8</v>
      </c>
      <c r="U217" s="233">
        <f>E9+(E10*0.5)+(E11*0.1)</f>
        <v>1</v>
      </c>
      <c r="V217" s="162">
        <v>1506</v>
      </c>
      <c r="W217" s="233">
        <f>E12+(E13*0.5)+(E14*0.1)</f>
        <v>1.7</v>
      </c>
      <c r="X217" s="162">
        <v>-1200</v>
      </c>
      <c r="Y217" s="161">
        <f t="shared" si="89"/>
        <v>190</v>
      </c>
      <c r="Z217" s="162">
        <f t="shared" si="81"/>
        <v>-309.93499999999995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0</v>
      </c>
      <c r="AI217" s="129">
        <f t="shared" si="83"/>
        <v>-309.93499999999995</v>
      </c>
      <c r="AJ217" s="234">
        <f t="shared" si="84"/>
        <v>0</v>
      </c>
      <c r="AK217" s="234">
        <f t="shared" si="85"/>
        <v>1</v>
      </c>
      <c r="AL217" s="129">
        <f t="shared" si="86"/>
        <v>0</v>
      </c>
      <c r="AM217" s="127">
        <v>43004</v>
      </c>
      <c r="AN217" s="129">
        <f t="shared" si="90"/>
        <v>11046.709999999997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10944.010000000002</v>
      </c>
      <c r="AU217" s="237">
        <f t="shared" si="94"/>
        <v>3876</v>
      </c>
      <c r="AV217" s="237">
        <f t="shared" si="95"/>
        <v>19564.699999999997</v>
      </c>
      <c r="AW217" s="237">
        <f t="shared" si="96"/>
        <v>9200</v>
      </c>
      <c r="AX217" s="237">
        <f t="shared" si="97"/>
        <v>-32537.999999999982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11929.854999999998</v>
      </c>
      <c r="M218" s="162">
        <f>MAX(AN28:AN218)</f>
        <v>22505.529999999995</v>
      </c>
      <c r="N218" s="162">
        <f t="shared" si="88"/>
        <v>-10575.674999999997</v>
      </c>
      <c r="O218" s="231">
        <f>E3+(E4*0.1)</f>
        <v>1.1000000000000001</v>
      </c>
      <c r="P218" s="162">
        <v>281.95</v>
      </c>
      <c r="Q218" s="232">
        <f>E5+(E6*0.1)</f>
        <v>1</v>
      </c>
      <c r="R218" s="162">
        <v>510</v>
      </c>
      <c r="S218" s="232">
        <f>E7+(E8*0.1)</f>
        <v>1</v>
      </c>
      <c r="T218" s="162">
        <v>1129</v>
      </c>
      <c r="U218" s="233">
        <f>E9+(E10*0.5)+(E11*0.1)</f>
        <v>1</v>
      </c>
      <c r="V218" s="162">
        <v>974</v>
      </c>
      <c r="W218" s="233">
        <f>E12+(E13*0.5)+(E14*0.1)</f>
        <v>1.7</v>
      </c>
      <c r="X218" s="162">
        <v>-1200</v>
      </c>
      <c r="Y218" s="161">
        <f t="shared" si="89"/>
        <v>191</v>
      </c>
      <c r="Z218" s="162">
        <f t="shared" si="81"/>
        <v>883.14499999999998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883.14499999999998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11929.854999999998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11254.155000000002</v>
      </c>
      <c r="AU218" s="237">
        <f t="shared" si="94"/>
        <v>4386</v>
      </c>
      <c r="AV218" s="237">
        <f t="shared" si="95"/>
        <v>20693.699999999997</v>
      </c>
      <c r="AW218" s="237">
        <f t="shared" si="96"/>
        <v>10174</v>
      </c>
      <c r="AX218" s="237">
        <f t="shared" si="97"/>
        <v>-34577.999999999985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12450.649999999998</v>
      </c>
      <c r="M219" s="162">
        <f>MAX(AN28:AN219)</f>
        <v>22505.529999999995</v>
      </c>
      <c r="N219" s="162">
        <f t="shared" si="88"/>
        <v>-10054.879999999997</v>
      </c>
      <c r="O219" s="231">
        <f>E3+(E4*0.1)</f>
        <v>1.1000000000000001</v>
      </c>
      <c r="P219" s="162">
        <v>202.45</v>
      </c>
      <c r="Q219" s="232">
        <f>E5+(E6*0.1)</f>
        <v>1</v>
      </c>
      <c r="R219" s="162">
        <v>151</v>
      </c>
      <c r="S219" s="232">
        <f>E7+(E8*0.1)</f>
        <v>1</v>
      </c>
      <c r="T219" s="162">
        <v>-94.4</v>
      </c>
      <c r="U219" s="233">
        <f>E9+(E10*0.5)+(E11*0.1)</f>
        <v>1</v>
      </c>
      <c r="V219" s="162">
        <v>-345</v>
      </c>
      <c r="W219" s="233">
        <f>E12+(E13*0.5)+(E14*0.1)</f>
        <v>1.7</v>
      </c>
      <c r="X219" s="162">
        <v>345</v>
      </c>
      <c r="Y219" s="161">
        <f t="shared" si="89"/>
        <v>192</v>
      </c>
      <c r="Z219" s="162">
        <f t="shared" si="81"/>
        <v>520.79499999999996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520.79499999999996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12450.649999999998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11476.850000000002</v>
      </c>
      <c r="AU219" s="237">
        <f t="shared" si="94"/>
        <v>4537</v>
      </c>
      <c r="AV219" s="237">
        <f t="shared" si="95"/>
        <v>20599.299999999996</v>
      </c>
      <c r="AW219" s="237">
        <f t="shared" si="96"/>
        <v>9829</v>
      </c>
      <c r="AX219" s="237">
        <f t="shared" si="97"/>
        <v>-33991.499999999985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13490.044999999998</v>
      </c>
      <c r="M220" s="162">
        <f>MAX(AN28:AN220)</f>
        <v>22505.529999999995</v>
      </c>
      <c r="N220" s="162">
        <f t="shared" si="88"/>
        <v>-9015.4849999999969</v>
      </c>
      <c r="O220" s="231">
        <f>E3+(E4*0.1)</f>
        <v>1.1000000000000001</v>
      </c>
      <c r="P220" s="162">
        <v>119.45</v>
      </c>
      <c r="Q220" s="232">
        <f>E5+(E6*0.1)</f>
        <v>1</v>
      </c>
      <c r="R220" s="162">
        <v>465</v>
      </c>
      <c r="S220" s="232">
        <f>E7+(E8*0.1)</f>
        <v>1</v>
      </c>
      <c r="T220" s="162">
        <v>924.6</v>
      </c>
      <c r="U220" s="233">
        <f>E9+(E10*0.5)+(E11*0.1)</f>
        <v>1</v>
      </c>
      <c r="V220" s="162">
        <v>688</v>
      </c>
      <c r="W220" s="233">
        <f>E12+(E13*0.5)+(E14*0.1)</f>
        <v>1.7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1039.395</v>
      </c>
      <c r="AA220" s="238">
        <v>43007</v>
      </c>
      <c r="AB220" s="129">
        <f>SUM(Z200:Z220)</f>
        <v>-1881.2300000000005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-1881.2300000000005</v>
      </c>
      <c r="AG220" s="129"/>
      <c r="AH220" s="129">
        <f t="shared" ref="AH220:AH283" si="105">(Z220&gt;1)*Z220</f>
        <v>1039.395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-1881.2300000000005</v>
      </c>
      <c r="AM220" s="127">
        <v>43007</v>
      </c>
      <c r="AN220" s="129">
        <f t="shared" si="90"/>
        <v>13490.044999999998</v>
      </c>
      <c r="AO220" s="129">
        <f t="shared" si="91"/>
        <v>0</v>
      </c>
      <c r="AP220" s="129">
        <f t="shared" si="92"/>
        <v>-1881.2300000000005</v>
      </c>
      <c r="AQ220" s="235"/>
      <c r="AR220" s="235"/>
      <c r="AS220" s="236">
        <f t="shared" ref="AS220:AS283" si="110">AM220</f>
        <v>43007</v>
      </c>
      <c r="AT220" s="237">
        <f t="shared" si="93"/>
        <v>11608.245000000003</v>
      </c>
      <c r="AU220" s="237">
        <f t="shared" si="94"/>
        <v>5002</v>
      </c>
      <c r="AV220" s="237">
        <f t="shared" si="95"/>
        <v>21523.899999999994</v>
      </c>
      <c r="AW220" s="237">
        <f t="shared" si="96"/>
        <v>10517</v>
      </c>
      <c r="AX220" s="237">
        <f t="shared" si="97"/>
        <v>-35161.099999999984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14233.649999999998</v>
      </c>
      <c r="M221" s="162">
        <f>MAX(AN28:AN221)</f>
        <v>22505.529999999995</v>
      </c>
      <c r="N221" s="162">
        <f t="shared" ref="N221:N284" si="111">AN221-M221</f>
        <v>-8271.8799999999974</v>
      </c>
      <c r="O221" s="231">
        <f>E3+(E4*0.1)</f>
        <v>1.1000000000000001</v>
      </c>
      <c r="P221" s="162">
        <v>762.55</v>
      </c>
      <c r="Q221" s="232">
        <f>E5+(E6*0.1)</f>
        <v>1</v>
      </c>
      <c r="R221" s="162">
        <v>488</v>
      </c>
      <c r="S221" s="232">
        <f>E7+(E8*0.1)</f>
        <v>1</v>
      </c>
      <c r="T221" s="162">
        <v>52.4</v>
      </c>
      <c r="U221" s="233">
        <f>E9+(E10*0.5)+(E11*0.1)</f>
        <v>1</v>
      </c>
      <c r="V221" s="162">
        <v>908</v>
      </c>
      <c r="W221" s="233">
        <f>E12+(E13*0.5)+(E14*0.1)</f>
        <v>1.7</v>
      </c>
      <c r="X221" s="162">
        <v>-908</v>
      </c>
      <c r="Y221" s="161">
        <f t="shared" ref="Y221:Y284" si="112">Y220+1</f>
        <v>194</v>
      </c>
      <c r="Z221" s="162">
        <f t="shared" si="104"/>
        <v>743.60500000000002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743.60500000000002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14233.649999999998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12447.050000000003</v>
      </c>
      <c r="AU221" s="237">
        <f t="shared" ref="AU221:AU284" si="117">(R221*Q221)+AU220</f>
        <v>5490</v>
      </c>
      <c r="AV221" s="237">
        <f t="shared" ref="AV221:AV284" si="118">(S221*T221)+AV220</f>
        <v>21576.299999999996</v>
      </c>
      <c r="AW221" s="237">
        <f t="shared" ref="AW221:AW284" si="119">(V221*U221)+AW220</f>
        <v>11425</v>
      </c>
      <c r="AX221" s="237">
        <f t="shared" ref="AX221:AX284" si="120">(X221*W221)+AX220</f>
        <v>-36704.699999999983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15258.434999999998</v>
      </c>
      <c r="M222" s="162">
        <f>MAX(AN28:AN222)</f>
        <v>22505.529999999995</v>
      </c>
      <c r="N222" s="162">
        <f t="shared" si="111"/>
        <v>-7247.0949999999975</v>
      </c>
      <c r="O222" s="231">
        <f>E3+(E4*0.1)</f>
        <v>1.1000000000000001</v>
      </c>
      <c r="P222" s="162">
        <v>420.35</v>
      </c>
      <c r="Q222" s="232">
        <f>E5+(E6*0.1)</f>
        <v>1</v>
      </c>
      <c r="R222" s="162">
        <v>273</v>
      </c>
      <c r="S222" s="232">
        <f>E7+(E8*0.1)</f>
        <v>1</v>
      </c>
      <c r="T222" s="162">
        <v>262.8</v>
      </c>
      <c r="U222" s="233">
        <f>E9+(E10*0.5)+(E11*0.1)</f>
        <v>1</v>
      </c>
      <c r="V222" s="162">
        <v>-38</v>
      </c>
      <c r="W222" s="233">
        <f>E12+(E13*0.5)+(E14*0.1)</f>
        <v>1.7</v>
      </c>
      <c r="X222" s="162">
        <v>38</v>
      </c>
      <c r="Y222" s="161">
        <f t="shared" si="112"/>
        <v>195</v>
      </c>
      <c r="Z222" s="162">
        <f t="shared" si="104"/>
        <v>1024.7849999999999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1024.7849999999999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15258.434999999998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12909.435000000003</v>
      </c>
      <c r="AU222" s="237">
        <f t="shared" si="117"/>
        <v>5763</v>
      </c>
      <c r="AV222" s="237">
        <f t="shared" si="118"/>
        <v>21839.099999999995</v>
      </c>
      <c r="AW222" s="237">
        <f t="shared" si="119"/>
        <v>11387</v>
      </c>
      <c r="AX222" s="237">
        <f t="shared" si="120"/>
        <v>-36640.099999999984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15815.369999999997</v>
      </c>
      <c r="M223" s="162">
        <f>MAX(AN28:AN223)</f>
        <v>22505.529999999995</v>
      </c>
      <c r="N223" s="162">
        <f t="shared" si="111"/>
        <v>-6690.159999999998</v>
      </c>
      <c r="O223" s="231">
        <f>E3+(E4*0.1)</f>
        <v>1.1000000000000001</v>
      </c>
      <c r="P223" s="162">
        <v>99.85</v>
      </c>
      <c r="Q223" s="232">
        <f>E5+(E6*0.1)</f>
        <v>1</v>
      </c>
      <c r="R223" s="162">
        <v>158</v>
      </c>
      <c r="S223" s="232">
        <f>E7+(E8*0.1)</f>
        <v>1</v>
      </c>
      <c r="T223" s="162">
        <v>75.599999999999994</v>
      </c>
      <c r="U223" s="233">
        <f>E9+(E10*0.5)+(E11*0.1)</f>
        <v>1</v>
      </c>
      <c r="V223" s="162">
        <v>-305</v>
      </c>
      <c r="W223" s="233">
        <f>E12+(E13*0.5)+(E14*0.1)</f>
        <v>1.7</v>
      </c>
      <c r="X223" s="162">
        <v>305</v>
      </c>
      <c r="Y223" s="161">
        <f t="shared" si="112"/>
        <v>196</v>
      </c>
      <c r="Z223" s="162">
        <f t="shared" si="104"/>
        <v>556.93500000000006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556.93500000000006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15815.369999999997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13019.270000000002</v>
      </c>
      <c r="AU223" s="237">
        <f t="shared" si="117"/>
        <v>5921</v>
      </c>
      <c r="AV223" s="237">
        <f t="shared" si="118"/>
        <v>21914.699999999993</v>
      </c>
      <c r="AW223" s="237">
        <f t="shared" si="119"/>
        <v>11082</v>
      </c>
      <c r="AX223" s="237">
        <f t="shared" si="120"/>
        <v>-36121.599999999984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17841.194999999996</v>
      </c>
      <c r="M224" s="162">
        <f>MAX(AN28:AN224)</f>
        <v>22505.529999999995</v>
      </c>
      <c r="N224" s="162">
        <f t="shared" si="111"/>
        <v>-4664.3349999999991</v>
      </c>
      <c r="O224" s="231">
        <f>E3+(E4*0.1)</f>
        <v>1.1000000000000001</v>
      </c>
      <c r="P224" s="162">
        <v>568.75</v>
      </c>
      <c r="Q224" s="232">
        <f>E5+(E6*0.1)</f>
        <v>1</v>
      </c>
      <c r="R224" s="162">
        <v>716.5</v>
      </c>
      <c r="S224" s="232">
        <f>E7+(E8*0.1)</f>
        <v>1</v>
      </c>
      <c r="T224" s="162">
        <v>1166</v>
      </c>
      <c r="U224" s="233">
        <f>E9+(E10*0.5)+(E11*0.1)</f>
        <v>1</v>
      </c>
      <c r="V224" s="162">
        <v>689</v>
      </c>
      <c r="W224" s="233">
        <f>E12+(E13*0.5)+(E14*0.1)</f>
        <v>1.7</v>
      </c>
      <c r="X224" s="162">
        <v>-689</v>
      </c>
      <c r="Y224" s="161">
        <f t="shared" si="112"/>
        <v>197</v>
      </c>
      <c r="Z224" s="162">
        <f t="shared" si="104"/>
        <v>2025.825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2025.825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17841.194999999996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13644.895000000002</v>
      </c>
      <c r="AU224" s="237">
        <f t="shared" si="117"/>
        <v>6637.5</v>
      </c>
      <c r="AV224" s="237">
        <f t="shared" si="118"/>
        <v>23080.699999999993</v>
      </c>
      <c r="AW224" s="237">
        <f t="shared" si="119"/>
        <v>11771</v>
      </c>
      <c r="AX224" s="237">
        <f t="shared" si="120"/>
        <v>-37292.899999999987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18444.634999999995</v>
      </c>
      <c r="M225" s="162">
        <f>MAX(AN28:AN225)</f>
        <v>22505.529999999995</v>
      </c>
      <c r="N225" s="162">
        <f t="shared" si="111"/>
        <v>-4060.8950000000004</v>
      </c>
      <c r="O225" s="231">
        <f>E3+(E4*0.1)</f>
        <v>1.1000000000000001</v>
      </c>
      <c r="P225" s="162">
        <v>-8.6</v>
      </c>
      <c r="Q225" s="232">
        <f>E5+(E6*0.1)</f>
        <v>1</v>
      </c>
      <c r="R225" s="162">
        <v>-137</v>
      </c>
      <c r="S225" s="232">
        <f>E7+(E8*0.1)</f>
        <v>1</v>
      </c>
      <c r="T225" s="162">
        <v>148.6</v>
      </c>
      <c r="U225" s="233">
        <f>E9+(E10*0.5)+(E11*0.1)</f>
        <v>1</v>
      </c>
      <c r="V225" s="162">
        <v>-859</v>
      </c>
      <c r="W225" s="233">
        <f>E12+(E13*0.5)+(E14*0.1)</f>
        <v>1.7</v>
      </c>
      <c r="X225" s="162">
        <v>859</v>
      </c>
      <c r="Y225" s="161">
        <f t="shared" si="112"/>
        <v>198</v>
      </c>
      <c r="Z225" s="162">
        <f t="shared" si="104"/>
        <v>603.43999999999994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603.43999999999994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18444.634999999995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13635.435000000003</v>
      </c>
      <c r="AU225" s="237">
        <f t="shared" si="117"/>
        <v>6500.5</v>
      </c>
      <c r="AV225" s="237">
        <f t="shared" si="118"/>
        <v>23229.299999999992</v>
      </c>
      <c r="AW225" s="237">
        <f t="shared" si="119"/>
        <v>10912</v>
      </c>
      <c r="AX225" s="237">
        <f t="shared" si="120"/>
        <v>-35832.599999999984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18536.934999999994</v>
      </c>
      <c r="M226" s="162">
        <f>MAX(AN28:AN226)</f>
        <v>22505.529999999995</v>
      </c>
      <c r="N226" s="162">
        <f t="shared" si="111"/>
        <v>-3968.5950000000012</v>
      </c>
      <c r="O226" s="231">
        <f>E3+(E4*0.1)</f>
        <v>1.1000000000000001</v>
      </c>
      <c r="P226" s="162">
        <v>-63</v>
      </c>
      <c r="Q226" s="232">
        <f>E5+(E6*0.1)</f>
        <v>1</v>
      </c>
      <c r="R226" s="162">
        <v>-230</v>
      </c>
      <c r="S226" s="232">
        <f>E7+(E8*0.1)</f>
        <v>1</v>
      </c>
      <c r="T226" s="162">
        <v>-120.8</v>
      </c>
      <c r="U226" s="233">
        <f>E9+(E10*0.5)+(E11*0.1)</f>
        <v>1</v>
      </c>
      <c r="V226" s="162">
        <v>-732</v>
      </c>
      <c r="W226" s="233">
        <f>E12+(E13*0.5)+(E14*0.1)</f>
        <v>1.7</v>
      </c>
      <c r="X226" s="162">
        <v>732</v>
      </c>
      <c r="Y226" s="161">
        <f t="shared" si="112"/>
        <v>199</v>
      </c>
      <c r="Z226" s="162">
        <f t="shared" si="104"/>
        <v>92.299999999999955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92.299999999999955</v>
      </c>
      <c r="AI226" s="129">
        <f t="shared" si="106"/>
        <v>0</v>
      </c>
      <c r="AJ226" s="234">
        <f t="shared" si="107"/>
        <v>1</v>
      </c>
      <c r="AK226" s="234">
        <f t="shared" si="108"/>
        <v>0</v>
      </c>
      <c r="AL226" s="129">
        <f t="shared" si="109"/>
        <v>0</v>
      </c>
      <c r="AM226" s="127">
        <v>43017</v>
      </c>
      <c r="AN226" s="129">
        <f t="shared" si="113"/>
        <v>18536.934999999994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13566.135000000004</v>
      </c>
      <c r="AU226" s="237">
        <f t="shared" si="117"/>
        <v>6270.5</v>
      </c>
      <c r="AV226" s="237">
        <f t="shared" si="118"/>
        <v>23108.499999999993</v>
      </c>
      <c r="AW226" s="237">
        <f t="shared" si="119"/>
        <v>10180</v>
      </c>
      <c r="AX226" s="237">
        <f t="shared" si="120"/>
        <v>-34588.199999999983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19570.589999999993</v>
      </c>
      <c r="M227" s="162">
        <f>MAX(AN28:AN227)</f>
        <v>22505.529999999995</v>
      </c>
      <c r="N227" s="162">
        <f t="shared" si="111"/>
        <v>-2934.9400000000023</v>
      </c>
      <c r="O227" s="231">
        <f>E3+(E4*0.1)</f>
        <v>1.1000000000000001</v>
      </c>
      <c r="P227" s="162">
        <v>348.05</v>
      </c>
      <c r="Q227" s="232">
        <f>E5+(E6*0.1)</f>
        <v>1</v>
      </c>
      <c r="R227" s="162">
        <v>295.5</v>
      </c>
      <c r="S227" s="232">
        <f>E7+(E8*0.1)</f>
        <v>1</v>
      </c>
      <c r="T227" s="162">
        <v>99.8</v>
      </c>
      <c r="U227" s="233">
        <f>E9+(E10*0.5)+(E11*0.1)</f>
        <v>1</v>
      </c>
      <c r="V227" s="162">
        <v>-365</v>
      </c>
      <c r="W227" s="233">
        <f>E12+(E13*0.5)+(E14*0.1)</f>
        <v>1.7</v>
      </c>
      <c r="X227" s="162">
        <v>365</v>
      </c>
      <c r="Y227" s="161">
        <f t="shared" si="112"/>
        <v>200</v>
      </c>
      <c r="Z227" s="162">
        <f t="shared" si="104"/>
        <v>1033.655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1033.655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19570.589999999993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13948.990000000003</v>
      </c>
      <c r="AU227" s="237">
        <f t="shared" si="117"/>
        <v>6566</v>
      </c>
      <c r="AV227" s="237">
        <f t="shared" si="118"/>
        <v>23208.299999999992</v>
      </c>
      <c r="AW227" s="237">
        <f t="shared" si="119"/>
        <v>9815</v>
      </c>
      <c r="AX227" s="237">
        <f t="shared" si="120"/>
        <v>-33967.699999999983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20714.244999999992</v>
      </c>
      <c r="M228" s="162">
        <f>MAX(AN28:AN228)</f>
        <v>22505.529999999995</v>
      </c>
      <c r="N228" s="162">
        <f t="shared" si="111"/>
        <v>-1791.2850000000035</v>
      </c>
      <c r="O228" s="231">
        <f>E3+(E4*0.1)</f>
        <v>1.1000000000000001</v>
      </c>
      <c r="P228" s="162">
        <v>211.05</v>
      </c>
      <c r="Q228" s="232">
        <f>E5+(E6*0.1)</f>
        <v>1</v>
      </c>
      <c r="R228" s="162">
        <v>230</v>
      </c>
      <c r="S228" s="232">
        <f>E7+(E8*0.1)</f>
        <v>1</v>
      </c>
      <c r="T228" s="162">
        <v>354.6</v>
      </c>
      <c r="U228" s="233">
        <f>E9+(E10*0.5)+(E11*0.1)</f>
        <v>1</v>
      </c>
      <c r="V228" s="162">
        <v>-467</v>
      </c>
      <c r="W228" s="233">
        <f>E12+(E13*0.5)+(E14*0.1)</f>
        <v>1.7</v>
      </c>
      <c r="X228" s="162">
        <v>467</v>
      </c>
      <c r="Y228" s="161">
        <f t="shared" si="112"/>
        <v>201</v>
      </c>
      <c r="Z228" s="162">
        <f t="shared" si="104"/>
        <v>1143.6550000000002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1143.6550000000002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20714.244999999992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14181.145000000004</v>
      </c>
      <c r="AU228" s="237">
        <f t="shared" si="117"/>
        <v>6796</v>
      </c>
      <c r="AV228" s="237">
        <f t="shared" si="118"/>
        <v>23562.899999999991</v>
      </c>
      <c r="AW228" s="237">
        <f t="shared" si="119"/>
        <v>9348</v>
      </c>
      <c r="AX228" s="237">
        <f t="shared" si="120"/>
        <v>-33173.799999999981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20199.00499999999</v>
      </c>
      <c r="M229" s="162">
        <f>MAX(AN28:AN229)</f>
        <v>22505.529999999995</v>
      </c>
      <c r="N229" s="162">
        <f t="shared" si="111"/>
        <v>-2306.5250000000051</v>
      </c>
      <c r="O229" s="231">
        <f>E3+(E4*0.1)</f>
        <v>1.1000000000000001</v>
      </c>
      <c r="P229" s="162">
        <v>-159.4</v>
      </c>
      <c r="Q229" s="232">
        <f>E5+(E6*0.1)</f>
        <v>1</v>
      </c>
      <c r="R229" s="162">
        <v>-215.5</v>
      </c>
      <c r="S229" s="232">
        <f>E7+(E8*0.1)</f>
        <v>1</v>
      </c>
      <c r="T229" s="162">
        <v>-225.2</v>
      </c>
      <c r="U229" s="233">
        <f>E9+(E10*0.5)+(E11*0.1)</f>
        <v>1</v>
      </c>
      <c r="V229" s="162">
        <v>-144</v>
      </c>
      <c r="W229" s="233">
        <f>E12+(E13*0.5)+(E14*0.1)</f>
        <v>1.7</v>
      </c>
      <c r="X229" s="162">
        <v>144</v>
      </c>
      <c r="Y229" s="161">
        <f t="shared" si="112"/>
        <v>202</v>
      </c>
      <c r="Z229" s="162">
        <f t="shared" si="104"/>
        <v>-515.24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-515.24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20199.00499999999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14005.805000000004</v>
      </c>
      <c r="AU229" s="237">
        <f t="shared" si="117"/>
        <v>6580.5</v>
      </c>
      <c r="AV229" s="237">
        <f t="shared" si="118"/>
        <v>23337.69999999999</v>
      </c>
      <c r="AW229" s="237">
        <f t="shared" si="119"/>
        <v>9204</v>
      </c>
      <c r="AX229" s="237">
        <f t="shared" si="120"/>
        <v>-32928.999999999978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21586.80999999999</v>
      </c>
      <c r="M230" s="162">
        <f>MAX(AN28:AN230)</f>
        <v>22505.529999999995</v>
      </c>
      <c r="N230" s="162">
        <f t="shared" si="111"/>
        <v>-918.7200000000048</v>
      </c>
      <c r="O230" s="231">
        <f>E3+(E4*0.1)</f>
        <v>1.1000000000000001</v>
      </c>
      <c r="P230" s="162">
        <v>153.55000000000001</v>
      </c>
      <c r="Q230" s="232">
        <f>E5+(E6*0.1)</f>
        <v>1</v>
      </c>
      <c r="R230" s="162">
        <v>112</v>
      </c>
      <c r="S230" s="232">
        <f>E7+(E8*0.1)</f>
        <v>1</v>
      </c>
      <c r="T230" s="162">
        <v>449.2</v>
      </c>
      <c r="U230" s="233">
        <f>E9+(E10*0.5)+(E11*0.1)</f>
        <v>1</v>
      </c>
      <c r="V230" s="162">
        <v>-1061</v>
      </c>
      <c r="W230" s="233">
        <f>E12+(E13*0.5)+(E14*0.1)</f>
        <v>1.7</v>
      </c>
      <c r="X230" s="162">
        <v>1011</v>
      </c>
      <c r="Y230" s="161">
        <f t="shared" si="112"/>
        <v>203</v>
      </c>
      <c r="Z230" s="162">
        <f t="shared" si="104"/>
        <v>1387.8050000000001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1387.8050000000001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21586.80999999999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14174.710000000005</v>
      </c>
      <c r="AU230" s="237">
        <f t="shared" si="117"/>
        <v>6692.5</v>
      </c>
      <c r="AV230" s="237">
        <f t="shared" si="118"/>
        <v>23786.899999999991</v>
      </c>
      <c r="AW230" s="237">
        <f t="shared" si="119"/>
        <v>8143</v>
      </c>
      <c r="AX230" s="237">
        <f t="shared" si="120"/>
        <v>-31210.299999999977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19820.729999999989</v>
      </c>
      <c r="M231" s="162">
        <f>MAX(AN28:AN231)</f>
        <v>22505.529999999995</v>
      </c>
      <c r="N231" s="162">
        <f t="shared" si="111"/>
        <v>-2684.8000000000065</v>
      </c>
      <c r="O231" s="231">
        <f>E3+(E4*0.1)</f>
        <v>1.1000000000000001</v>
      </c>
      <c r="P231" s="162">
        <v>426.2</v>
      </c>
      <c r="Q231" s="232">
        <f>E5+(E6*0.1)</f>
        <v>1</v>
      </c>
      <c r="R231" s="162">
        <v>223.5</v>
      </c>
      <c r="S231" s="232">
        <f>E7+(E8*0.1)</f>
        <v>1</v>
      </c>
      <c r="T231" s="162">
        <v>441.6</v>
      </c>
      <c r="U231" s="233">
        <f>E9+(E10*0.5)+(E11*0.1)</f>
        <v>1</v>
      </c>
      <c r="V231" s="162">
        <v>-860</v>
      </c>
      <c r="W231" s="233">
        <f>E12+(E13*0.5)+(E14*0.1)</f>
        <v>1.7</v>
      </c>
      <c r="X231" s="162">
        <v>-1200</v>
      </c>
      <c r="Y231" s="161">
        <f t="shared" si="112"/>
        <v>204</v>
      </c>
      <c r="Z231" s="162">
        <f t="shared" si="104"/>
        <v>-1766.08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-1766.08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19820.729999999989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14643.530000000004</v>
      </c>
      <c r="AU231" s="237">
        <f t="shared" si="117"/>
        <v>6916</v>
      </c>
      <c r="AV231" s="237">
        <f t="shared" si="118"/>
        <v>24228.499999999989</v>
      </c>
      <c r="AW231" s="237">
        <f t="shared" si="119"/>
        <v>7283</v>
      </c>
      <c r="AX231" s="237">
        <f t="shared" si="120"/>
        <v>-33250.299999999974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17207.969999999987</v>
      </c>
      <c r="M232" s="162">
        <f>MAX(AN28:AN232)</f>
        <v>22505.529999999995</v>
      </c>
      <c r="N232" s="162">
        <f t="shared" si="111"/>
        <v>-5297.5600000000086</v>
      </c>
      <c r="O232" s="231">
        <f>E3+(E4*0.1)</f>
        <v>1.1000000000000001</v>
      </c>
      <c r="P232" s="162">
        <v>202.4</v>
      </c>
      <c r="Q232" s="232">
        <f>E5+(E6*0.1)</f>
        <v>1</v>
      </c>
      <c r="R232" s="162">
        <v>86</v>
      </c>
      <c r="S232" s="232">
        <f>E7+(E8*0.1)</f>
        <v>1</v>
      </c>
      <c r="T232" s="162">
        <v>161.6</v>
      </c>
      <c r="U232" s="233">
        <f>E9+(E10*0.5)+(E11*0.1)</f>
        <v>1</v>
      </c>
      <c r="V232" s="162">
        <v>-1043</v>
      </c>
      <c r="W232" s="233">
        <f>E12+(E13*0.5)+(E14*0.1)</f>
        <v>1.7</v>
      </c>
      <c r="X232" s="162">
        <v>-1200</v>
      </c>
      <c r="Y232" s="161">
        <f t="shared" si="112"/>
        <v>205</v>
      </c>
      <c r="Z232" s="162">
        <f t="shared" si="104"/>
        <v>-2612.7600000000002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-2612.7600000000002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17207.969999999987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14866.170000000004</v>
      </c>
      <c r="AU232" s="237">
        <f t="shared" si="117"/>
        <v>7002</v>
      </c>
      <c r="AV232" s="237">
        <f t="shared" si="118"/>
        <v>24390.099999999988</v>
      </c>
      <c r="AW232" s="237">
        <f t="shared" si="119"/>
        <v>6240</v>
      </c>
      <c r="AX232" s="237">
        <f t="shared" si="120"/>
        <v>-35290.299999999974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17726.049999999988</v>
      </c>
      <c r="M233" s="162">
        <f>MAX(AN28:AN233)</f>
        <v>22505.529999999995</v>
      </c>
      <c r="N233" s="162">
        <f t="shared" si="111"/>
        <v>-4779.4800000000068</v>
      </c>
      <c r="O233" s="231">
        <f>E3+(E4*0.1)</f>
        <v>1.1000000000000001</v>
      </c>
      <c r="P233" s="162">
        <v>800.8</v>
      </c>
      <c r="Q233" s="232">
        <f>E5+(E6*0.1)</f>
        <v>1</v>
      </c>
      <c r="R233" s="162">
        <v>95</v>
      </c>
      <c r="S233" s="232">
        <f>E7+(E8*0.1)</f>
        <v>1</v>
      </c>
      <c r="T233" s="162">
        <v>-165.2</v>
      </c>
      <c r="U233" s="233">
        <f>E9+(E10*0.5)+(E11*0.1)</f>
        <v>1</v>
      </c>
      <c r="V233" s="162">
        <v>418</v>
      </c>
      <c r="W233" s="233">
        <f>E12+(E13*0.5)+(E14*0.1)</f>
        <v>1.7</v>
      </c>
      <c r="X233" s="162">
        <v>-418</v>
      </c>
      <c r="Y233" s="161">
        <f t="shared" si="112"/>
        <v>206</v>
      </c>
      <c r="Z233" s="162">
        <f t="shared" si="104"/>
        <v>518.08000000000004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518.08000000000004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17726.049999999988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15747.050000000003</v>
      </c>
      <c r="AU233" s="237">
        <f t="shared" si="117"/>
        <v>7097</v>
      </c>
      <c r="AV233" s="237">
        <f t="shared" si="118"/>
        <v>24224.899999999987</v>
      </c>
      <c r="AW233" s="237">
        <f t="shared" si="119"/>
        <v>6658</v>
      </c>
      <c r="AX233" s="237">
        <f t="shared" si="120"/>
        <v>-36000.899999999972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16579.049999999988</v>
      </c>
      <c r="M234" s="162">
        <f>MAX(AN28:AN234)</f>
        <v>22505.529999999995</v>
      </c>
      <c r="N234" s="162">
        <f t="shared" si="111"/>
        <v>-5926.4800000000068</v>
      </c>
      <c r="O234" s="231">
        <f>E3+(E4*0.1)</f>
        <v>1.1000000000000001</v>
      </c>
      <c r="P234" s="162">
        <v>-550</v>
      </c>
      <c r="Q234" s="232">
        <f>E5+(E6*0.1)</f>
        <v>1</v>
      </c>
      <c r="R234" s="162">
        <v>42</v>
      </c>
      <c r="S234" s="232">
        <f>E7+(E8*0.1)</f>
        <v>1</v>
      </c>
      <c r="T234" s="162">
        <v>-1203.5</v>
      </c>
      <c r="U234" s="233">
        <f>E9+(E10*0.5)+(E11*0.1)</f>
        <v>1</v>
      </c>
      <c r="V234" s="162">
        <v>-885</v>
      </c>
      <c r="W234" s="233">
        <f>E12+(E13*0.5)+(E14*0.1)</f>
        <v>1.7</v>
      </c>
      <c r="X234" s="162">
        <v>885</v>
      </c>
      <c r="Y234" s="161">
        <f t="shared" si="112"/>
        <v>207</v>
      </c>
      <c r="Z234" s="162">
        <f t="shared" si="104"/>
        <v>-1147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-1147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16579.049999999988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15142.050000000003</v>
      </c>
      <c r="AU234" s="237">
        <f t="shared" si="117"/>
        <v>7139</v>
      </c>
      <c r="AV234" s="237">
        <f t="shared" si="118"/>
        <v>23021.399999999987</v>
      </c>
      <c r="AW234" s="237">
        <f t="shared" si="119"/>
        <v>5773</v>
      </c>
      <c r="AX234" s="237">
        <f t="shared" si="120"/>
        <v>-34496.399999999972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17372.294999999987</v>
      </c>
      <c r="M235" s="162">
        <f>MAX(AN28:AN235)</f>
        <v>22505.529999999995</v>
      </c>
      <c r="N235" s="162">
        <f t="shared" si="111"/>
        <v>-5133.2350000000079</v>
      </c>
      <c r="O235" s="231">
        <f>E3+(E4*0.1)</f>
        <v>1.1000000000000001</v>
      </c>
      <c r="P235" s="162">
        <v>827.95</v>
      </c>
      <c r="Q235" s="232">
        <f>E5+(E6*0.1)</f>
        <v>1</v>
      </c>
      <c r="R235" s="162">
        <v>655.5</v>
      </c>
      <c r="S235" s="232">
        <f>E7+(E8*0.1)</f>
        <v>1</v>
      </c>
      <c r="T235" s="162">
        <v>324</v>
      </c>
      <c r="U235" s="233">
        <f>E9+(E10*0.5)+(E11*0.1)</f>
        <v>1</v>
      </c>
      <c r="V235" s="162">
        <v>943</v>
      </c>
      <c r="W235" s="233">
        <f>E12+(E13*0.5)+(E14*0.1)</f>
        <v>1.7</v>
      </c>
      <c r="X235" s="162">
        <v>-1200</v>
      </c>
      <c r="Y235" s="161">
        <f t="shared" si="112"/>
        <v>208</v>
      </c>
      <c r="Z235" s="162">
        <f t="shared" si="104"/>
        <v>793.24499999999989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793.24499999999989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17372.294999999987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16052.795000000004</v>
      </c>
      <c r="AU235" s="237">
        <f t="shared" si="117"/>
        <v>7794.5</v>
      </c>
      <c r="AV235" s="237">
        <f t="shared" si="118"/>
        <v>23345.399999999987</v>
      </c>
      <c r="AW235" s="237">
        <f t="shared" si="119"/>
        <v>6716</v>
      </c>
      <c r="AX235" s="237">
        <f t="shared" si="120"/>
        <v>-36536.399999999972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15821.509999999987</v>
      </c>
      <c r="M236" s="162">
        <f>MAX(AN28:AN236)</f>
        <v>22505.529999999995</v>
      </c>
      <c r="N236" s="162">
        <f t="shared" si="111"/>
        <v>-6684.0200000000077</v>
      </c>
      <c r="O236" s="231">
        <f>E3+(E4*0.1)</f>
        <v>1.1000000000000001</v>
      </c>
      <c r="P236" s="162">
        <v>-273.35000000000002</v>
      </c>
      <c r="Q236" s="232">
        <f>E5+(E6*0.1)</f>
        <v>1</v>
      </c>
      <c r="R236" s="162">
        <v>-511.5</v>
      </c>
      <c r="S236" s="232">
        <f>E7+(E8*0.1)</f>
        <v>1</v>
      </c>
      <c r="T236" s="162">
        <v>-819.8</v>
      </c>
      <c r="U236" s="233">
        <f>E9+(E10*0.5)+(E11*0.1)</f>
        <v>1</v>
      </c>
      <c r="V236" s="162">
        <v>-116</v>
      </c>
      <c r="W236" s="233">
        <f>E12+(E13*0.5)+(E14*0.1)</f>
        <v>1.7</v>
      </c>
      <c r="X236" s="162">
        <v>116</v>
      </c>
      <c r="Y236" s="161">
        <f t="shared" si="112"/>
        <v>209</v>
      </c>
      <c r="Z236" s="162">
        <f t="shared" si="104"/>
        <v>-1550.7850000000001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-1550.7850000000001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15821.509999999987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15752.110000000004</v>
      </c>
      <c r="AU236" s="237">
        <f t="shared" si="117"/>
        <v>7283</v>
      </c>
      <c r="AV236" s="237">
        <f t="shared" si="118"/>
        <v>22525.599999999988</v>
      </c>
      <c r="AW236" s="237">
        <f t="shared" si="119"/>
        <v>6600</v>
      </c>
      <c r="AX236" s="237">
        <f t="shared" si="120"/>
        <v>-36339.199999999975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16760.109999999986</v>
      </c>
      <c r="M237" s="162">
        <f>MAX(AN28:AN237)</f>
        <v>22505.529999999995</v>
      </c>
      <c r="N237" s="162">
        <f t="shared" si="111"/>
        <v>-5745.4200000000092</v>
      </c>
      <c r="O237" s="231">
        <f>E3+(E4*0.1)</f>
        <v>1.1000000000000001</v>
      </c>
      <c r="P237" s="162">
        <v>839</v>
      </c>
      <c r="Q237" s="232">
        <f>E5+(E6*0.1)</f>
        <v>1</v>
      </c>
      <c r="R237" s="162">
        <v>207.5</v>
      </c>
      <c r="S237" s="232">
        <f>E7+(E8*0.1)</f>
        <v>1</v>
      </c>
      <c r="T237" s="162">
        <v>247.8</v>
      </c>
      <c r="U237" s="233">
        <f>E9+(E10*0.5)+(E11*0.1)</f>
        <v>1</v>
      </c>
      <c r="V237" s="162">
        <v>628</v>
      </c>
      <c r="W237" s="233">
        <f>E12+(E13*0.5)+(E14*0.1)</f>
        <v>1.7</v>
      </c>
      <c r="X237" s="162">
        <v>-628</v>
      </c>
      <c r="Y237" s="161">
        <f t="shared" si="112"/>
        <v>210</v>
      </c>
      <c r="Z237" s="162">
        <f t="shared" si="104"/>
        <v>938.60000000000014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938.60000000000014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16760.109999999986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16675.010000000006</v>
      </c>
      <c r="AU237" s="237">
        <f t="shared" si="117"/>
        <v>7490.5</v>
      </c>
      <c r="AV237" s="237">
        <f t="shared" si="118"/>
        <v>22773.399999999987</v>
      </c>
      <c r="AW237" s="237">
        <f t="shared" si="119"/>
        <v>7228</v>
      </c>
      <c r="AX237" s="237">
        <f t="shared" si="120"/>
        <v>-37406.799999999974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15085.709999999986</v>
      </c>
      <c r="M238" s="162">
        <f>MAX(AN28:AN238)</f>
        <v>22505.529999999995</v>
      </c>
      <c r="N238" s="162">
        <f t="shared" si="111"/>
        <v>-7419.8200000000088</v>
      </c>
      <c r="O238" s="231">
        <f>E3+(E4*0.1)</f>
        <v>1.1000000000000001</v>
      </c>
      <c r="P238" s="162">
        <v>-550</v>
      </c>
      <c r="Q238" s="232">
        <f>E5+(E6*0.1)</f>
        <v>1</v>
      </c>
      <c r="R238" s="162">
        <v>-850</v>
      </c>
      <c r="S238" s="232">
        <f>E7+(E8*0.1)</f>
        <v>1</v>
      </c>
      <c r="T238" s="162">
        <v>-503.6</v>
      </c>
      <c r="U238" s="233">
        <f>E9+(E10*0.5)+(E11*0.1)</f>
        <v>1</v>
      </c>
      <c r="V238" s="162">
        <v>-406</v>
      </c>
      <c r="W238" s="233">
        <f>E12+(E13*0.5)+(E14*0.1)</f>
        <v>1.7</v>
      </c>
      <c r="X238" s="162">
        <v>406</v>
      </c>
      <c r="Y238" s="161">
        <f t="shared" si="112"/>
        <v>211</v>
      </c>
      <c r="Z238" s="162">
        <f t="shared" si="104"/>
        <v>-1674.4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-1674.4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15085.709999999986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16070.010000000006</v>
      </c>
      <c r="AU238" s="237">
        <f t="shared" si="117"/>
        <v>6640.5</v>
      </c>
      <c r="AV238" s="237">
        <f t="shared" si="118"/>
        <v>22269.799999999988</v>
      </c>
      <c r="AW238" s="237">
        <f t="shared" si="119"/>
        <v>6822</v>
      </c>
      <c r="AX238" s="237">
        <f t="shared" si="120"/>
        <v>-36716.599999999977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14556.509999999987</v>
      </c>
      <c r="M239" s="162">
        <f>MAX(AN28:AN239)</f>
        <v>22505.529999999995</v>
      </c>
      <c r="N239" s="162">
        <f t="shared" si="111"/>
        <v>-7949.0200000000077</v>
      </c>
      <c r="O239" s="231">
        <f>E3+(E4*0.1)</f>
        <v>1.1000000000000001</v>
      </c>
      <c r="P239" s="162">
        <v>357</v>
      </c>
      <c r="Q239" s="232">
        <f>E5+(E6*0.1)</f>
        <v>1</v>
      </c>
      <c r="R239" s="162">
        <v>162.5</v>
      </c>
      <c r="S239" s="232">
        <f>E7+(E8*0.1)</f>
        <v>1</v>
      </c>
      <c r="T239" s="162">
        <v>-343.4</v>
      </c>
      <c r="U239" s="233">
        <f>E9+(E10*0.5)+(E11*0.1)</f>
        <v>1</v>
      </c>
      <c r="V239" s="162">
        <v>1299</v>
      </c>
      <c r="W239" s="233">
        <f>E12+(E13*0.5)+(E14*0.1)</f>
        <v>1.7</v>
      </c>
      <c r="X239" s="162">
        <v>-1200</v>
      </c>
      <c r="Y239" s="161">
        <f t="shared" si="112"/>
        <v>212</v>
      </c>
      <c r="Z239" s="162">
        <f t="shared" si="104"/>
        <v>-529.19999999999982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0</v>
      </c>
      <c r="AI239" s="129">
        <f t="shared" si="106"/>
        <v>-529.19999999999982</v>
      </c>
      <c r="AJ239" s="234">
        <f t="shared" si="107"/>
        <v>0</v>
      </c>
      <c r="AK239" s="234">
        <f t="shared" si="108"/>
        <v>1</v>
      </c>
      <c r="AL239" s="129">
        <f t="shared" si="109"/>
        <v>0</v>
      </c>
      <c r="AM239" s="127">
        <v>43034</v>
      </c>
      <c r="AN239" s="129">
        <f t="shared" si="113"/>
        <v>14556.509999999987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16462.710000000006</v>
      </c>
      <c r="AU239" s="237">
        <f t="shared" si="117"/>
        <v>6803</v>
      </c>
      <c r="AV239" s="237">
        <f t="shared" si="118"/>
        <v>21926.399999999987</v>
      </c>
      <c r="AW239" s="237">
        <f t="shared" si="119"/>
        <v>8121</v>
      </c>
      <c r="AX239" s="237">
        <f t="shared" si="120"/>
        <v>-38756.599999999977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19787.924999999988</v>
      </c>
      <c r="M240" s="162">
        <f>MAX(AN28:AN240)</f>
        <v>22505.529999999995</v>
      </c>
      <c r="N240" s="162">
        <f t="shared" si="111"/>
        <v>-2717.6050000000068</v>
      </c>
      <c r="O240" s="231">
        <f>E3+(E4*0.1)</f>
        <v>1.1000000000000001</v>
      </c>
      <c r="P240" s="162">
        <v>166.65</v>
      </c>
      <c r="Q240" s="232">
        <f>E5+(E6*0.1)</f>
        <v>1</v>
      </c>
      <c r="R240" s="162">
        <v>1033.5</v>
      </c>
      <c r="S240" s="232">
        <f>E7+(E8*0.1)</f>
        <v>1</v>
      </c>
      <c r="T240" s="162">
        <v>3512</v>
      </c>
      <c r="U240" s="233">
        <f>E9+(E10*0.5)+(E11*0.1)</f>
        <v>1</v>
      </c>
      <c r="V240" s="162">
        <v>-718</v>
      </c>
      <c r="W240" s="233">
        <f>E12+(E13*0.5)+(E14*0.1)</f>
        <v>1.7</v>
      </c>
      <c r="X240" s="162">
        <v>718</v>
      </c>
      <c r="Y240" s="161">
        <f t="shared" si="112"/>
        <v>213</v>
      </c>
      <c r="Z240" s="162">
        <f t="shared" si="104"/>
        <v>5231.4150000000009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5231.4150000000009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19787.924999999988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16646.025000000005</v>
      </c>
      <c r="AU240" s="237">
        <f t="shared" si="117"/>
        <v>7836.5</v>
      </c>
      <c r="AV240" s="237">
        <f t="shared" si="118"/>
        <v>25438.399999999987</v>
      </c>
      <c r="AW240" s="237">
        <f t="shared" si="119"/>
        <v>7403</v>
      </c>
      <c r="AX240" s="237">
        <f t="shared" si="120"/>
        <v>-37535.999999999978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19245.124999999989</v>
      </c>
      <c r="M241" s="162">
        <f>MAX(AN28:AN241)</f>
        <v>22505.529999999995</v>
      </c>
      <c r="N241" s="162">
        <f t="shared" si="111"/>
        <v>-3260.4050000000061</v>
      </c>
      <c r="O241" s="231">
        <f>E3+(E4*0.1)</f>
        <v>1.1000000000000001</v>
      </c>
      <c r="P241" s="162">
        <v>-550</v>
      </c>
      <c r="Q241" s="232">
        <f>E5+(E6*0.1)</f>
        <v>1</v>
      </c>
      <c r="R241" s="162">
        <v>-412</v>
      </c>
      <c r="S241" s="232">
        <f>E7+(E8*0.1)</f>
        <v>1</v>
      </c>
      <c r="T241" s="162">
        <v>282.39999999999998</v>
      </c>
      <c r="U241" s="233">
        <f>E9+(E10*0.5)+(E11*0.1)</f>
        <v>1</v>
      </c>
      <c r="V241" s="162">
        <v>-274</v>
      </c>
      <c r="W241" s="233">
        <f>E12+(E13*0.5)+(E14*0.1)</f>
        <v>1.7</v>
      </c>
      <c r="X241" s="162">
        <v>274</v>
      </c>
      <c r="Y241" s="161">
        <f t="shared" si="112"/>
        <v>214</v>
      </c>
      <c r="Z241" s="162">
        <f t="shared" si="104"/>
        <v>-542.79999999999995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-542.79999999999995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19245.124999999989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16041.025000000005</v>
      </c>
      <c r="AU241" s="237">
        <f t="shared" si="117"/>
        <v>7424.5</v>
      </c>
      <c r="AV241" s="237">
        <f t="shared" si="118"/>
        <v>25720.799999999988</v>
      </c>
      <c r="AW241" s="237">
        <f t="shared" si="119"/>
        <v>7129</v>
      </c>
      <c r="AX241" s="237">
        <f t="shared" si="120"/>
        <v>-37070.199999999975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19586.474999999988</v>
      </c>
      <c r="M242" s="162">
        <f>MAX(AN28:AN242)</f>
        <v>22505.529999999995</v>
      </c>
      <c r="N242" s="162">
        <f t="shared" si="111"/>
        <v>-2919.0550000000076</v>
      </c>
      <c r="O242" s="231">
        <f>E3+(E4*0.1)</f>
        <v>1.1000000000000001</v>
      </c>
      <c r="P242" s="162">
        <v>142.5</v>
      </c>
      <c r="Q242" s="232">
        <f>E5+(E6*0.1)</f>
        <v>1</v>
      </c>
      <c r="R242" s="162">
        <v>121.5</v>
      </c>
      <c r="S242" s="232">
        <f>E7+(E8*0.1)</f>
        <v>1</v>
      </c>
      <c r="T242" s="162">
        <v>419.4</v>
      </c>
      <c r="U242" s="233">
        <f>E9+(E10*0.5)+(E11*0.1)</f>
        <v>1</v>
      </c>
      <c r="V242" s="162">
        <v>509</v>
      </c>
      <c r="W242" s="233">
        <f>E12+(E13*0.5)+(E14*0.1)</f>
        <v>1.7</v>
      </c>
      <c r="X242" s="162">
        <v>-509</v>
      </c>
      <c r="Y242" s="161">
        <f t="shared" si="112"/>
        <v>215</v>
      </c>
      <c r="Z242" s="162">
        <f t="shared" si="104"/>
        <v>341.35000000000014</v>
      </c>
      <c r="AA242" s="238">
        <v>43039</v>
      </c>
      <c r="AB242" s="129">
        <f>SUM(Z221:Z242)</f>
        <v>6096.4300000000012</v>
      </c>
      <c r="AC242" s="128">
        <f>(AB242&gt;0)*1</f>
        <v>1</v>
      </c>
      <c r="AD242" s="128">
        <f>(AB242&lt;0)*1</f>
        <v>0</v>
      </c>
      <c r="AE242" s="129">
        <f>AB242*AC242</f>
        <v>6096.4300000000012</v>
      </c>
      <c r="AF242" s="129">
        <f>AB242*AD242</f>
        <v>0</v>
      </c>
      <c r="AG242" s="129"/>
      <c r="AH242" s="129">
        <f t="shared" si="105"/>
        <v>341.35000000000014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6096.4300000000012</v>
      </c>
      <c r="AM242" s="127">
        <v>43039</v>
      </c>
      <c r="AN242" s="129">
        <f t="shared" si="113"/>
        <v>19586.474999999988</v>
      </c>
      <c r="AO242" s="129">
        <f t="shared" si="114"/>
        <v>6096.4300000000012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16197.775000000005</v>
      </c>
      <c r="AU242" s="237">
        <f t="shared" si="117"/>
        <v>7546</v>
      </c>
      <c r="AV242" s="237">
        <f t="shared" si="118"/>
        <v>26140.19999999999</v>
      </c>
      <c r="AW242" s="237">
        <f t="shared" si="119"/>
        <v>7638</v>
      </c>
      <c r="AX242" s="237">
        <f t="shared" si="120"/>
        <v>-37935.499999999978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20351.109999999986</v>
      </c>
      <c r="M243" s="162">
        <f>MAX(AN28:AN243)</f>
        <v>22505.529999999995</v>
      </c>
      <c r="N243" s="162">
        <f t="shared" si="111"/>
        <v>-2154.4200000000092</v>
      </c>
      <c r="O243" s="231">
        <f>E3+(E4*0.1)</f>
        <v>1.1000000000000001</v>
      </c>
      <c r="P243" s="162">
        <v>288.85000000000002</v>
      </c>
      <c r="Q243" s="232">
        <f>E5+(E6*0.1)</f>
        <v>1</v>
      </c>
      <c r="R243" s="162">
        <v>205</v>
      </c>
      <c r="S243" s="232">
        <f>E7+(E8*0.1)</f>
        <v>1</v>
      </c>
      <c r="T243" s="162">
        <v>1.8</v>
      </c>
      <c r="U243" s="233">
        <f>E9+(E10*0.5)+(E11*0.1)</f>
        <v>1</v>
      </c>
      <c r="V243" s="162">
        <v>-343</v>
      </c>
      <c r="W243" s="233">
        <f>E12+(E13*0.5)+(E14*0.1)</f>
        <v>1.7</v>
      </c>
      <c r="X243" s="162">
        <v>343</v>
      </c>
      <c r="Y243" s="161">
        <f t="shared" si="112"/>
        <v>216</v>
      </c>
      <c r="Z243" s="162">
        <f t="shared" si="104"/>
        <v>764.6350000000001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764.6350000000001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20351.109999999986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16515.510000000006</v>
      </c>
      <c r="AU243" s="237">
        <f t="shared" si="117"/>
        <v>7751</v>
      </c>
      <c r="AV243" s="237">
        <f t="shared" si="118"/>
        <v>26141.999999999989</v>
      </c>
      <c r="AW243" s="237">
        <f t="shared" si="119"/>
        <v>7295</v>
      </c>
      <c r="AX243" s="237">
        <f t="shared" si="120"/>
        <v>-37352.39999999998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20670.384999999987</v>
      </c>
      <c r="M244" s="162">
        <f>MAX(AN28:AN244)</f>
        <v>22505.529999999995</v>
      </c>
      <c r="N244" s="162">
        <f t="shared" si="111"/>
        <v>-1835.1450000000077</v>
      </c>
      <c r="O244" s="231">
        <f>E3+(E4*0.1)</f>
        <v>1.1000000000000001</v>
      </c>
      <c r="P244" s="162">
        <v>406.25</v>
      </c>
      <c r="Q244" s="232">
        <f>E5+(E6*0.1)</f>
        <v>1</v>
      </c>
      <c r="R244" s="162">
        <v>24.5</v>
      </c>
      <c r="S244" s="232">
        <f>E7+(E8*0.1)</f>
        <v>1</v>
      </c>
      <c r="T244" s="162">
        <v>-245.2</v>
      </c>
      <c r="U244" s="233">
        <f>E9+(E10*0.5)+(E11*0.1)</f>
        <v>1</v>
      </c>
      <c r="V244" s="162">
        <v>-133</v>
      </c>
      <c r="W244" s="233">
        <f>E12+(E13*0.5)+(E14*0.1)</f>
        <v>1.7</v>
      </c>
      <c r="X244" s="162">
        <v>133</v>
      </c>
      <c r="Y244" s="161">
        <f t="shared" si="112"/>
        <v>217</v>
      </c>
      <c r="Z244" s="162">
        <f t="shared" si="104"/>
        <v>319.27500000000009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319.27500000000009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20670.384999999987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16962.385000000006</v>
      </c>
      <c r="AU244" s="237">
        <f t="shared" si="117"/>
        <v>7775.5</v>
      </c>
      <c r="AV244" s="237">
        <f t="shared" si="118"/>
        <v>25896.799999999988</v>
      </c>
      <c r="AW244" s="237">
        <f t="shared" si="119"/>
        <v>7162</v>
      </c>
      <c r="AX244" s="237">
        <f t="shared" si="120"/>
        <v>-37126.299999999981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21864.999999999989</v>
      </c>
      <c r="M245" s="162">
        <f>MAX(AN28:AN245)</f>
        <v>22505.529999999995</v>
      </c>
      <c r="N245" s="162">
        <f t="shared" si="111"/>
        <v>-640.53000000000611</v>
      </c>
      <c r="O245" s="231">
        <f>E3+(E4*0.1)</f>
        <v>1.1000000000000001</v>
      </c>
      <c r="P245" s="162">
        <v>114.65</v>
      </c>
      <c r="Q245" s="232">
        <f>E5+(E6*0.1)</f>
        <v>1</v>
      </c>
      <c r="R245" s="162">
        <v>399.5</v>
      </c>
      <c r="S245" s="232">
        <f>E7+(E8*0.1)</f>
        <v>1</v>
      </c>
      <c r="T245" s="162">
        <v>1183.8</v>
      </c>
      <c r="U245" s="233">
        <f>E9+(E10*0.5)+(E11*0.1)</f>
        <v>1</v>
      </c>
      <c r="V245" s="162">
        <v>614</v>
      </c>
      <c r="W245" s="233">
        <f>E12+(E13*0.5)+(E14*0.1)</f>
        <v>1.7</v>
      </c>
      <c r="X245" s="162">
        <v>-664</v>
      </c>
      <c r="Y245" s="161">
        <f t="shared" si="112"/>
        <v>218</v>
      </c>
      <c r="Z245" s="162">
        <f t="shared" si="104"/>
        <v>1194.615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1194.615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21864.999999999989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17088.500000000007</v>
      </c>
      <c r="AU245" s="237">
        <f t="shared" si="117"/>
        <v>8175</v>
      </c>
      <c r="AV245" s="237">
        <f t="shared" si="118"/>
        <v>27080.599999999988</v>
      </c>
      <c r="AW245" s="237">
        <f t="shared" si="119"/>
        <v>7776</v>
      </c>
      <c r="AX245" s="237">
        <f t="shared" si="120"/>
        <v>-38255.099999999984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19184.864999999991</v>
      </c>
      <c r="M246" s="162">
        <f>MAX(AN28:AN246)</f>
        <v>22505.529999999995</v>
      </c>
      <c r="N246" s="162">
        <f t="shared" si="111"/>
        <v>-3320.6650000000045</v>
      </c>
      <c r="O246" s="231">
        <f>E3+(E4*0.1)</f>
        <v>1.1000000000000001</v>
      </c>
      <c r="P246" s="162">
        <v>46.15</v>
      </c>
      <c r="Q246" s="232">
        <f>E5+(E6*0.1)</f>
        <v>1</v>
      </c>
      <c r="R246" s="162">
        <v>164.5</v>
      </c>
      <c r="S246" s="232">
        <f>E7+(E8*0.1)</f>
        <v>1</v>
      </c>
      <c r="T246" s="162">
        <v>360.6</v>
      </c>
      <c r="U246" s="233">
        <f>E9+(E10*0.5)+(E11*0.1)</f>
        <v>1</v>
      </c>
      <c r="V246" s="162">
        <v>-1216</v>
      </c>
      <c r="W246" s="233">
        <f>E12+(E13*0.5)+(E14*0.1)</f>
        <v>1.7</v>
      </c>
      <c r="X246" s="162">
        <v>-1200</v>
      </c>
      <c r="Y246" s="161">
        <f t="shared" si="112"/>
        <v>219</v>
      </c>
      <c r="Z246" s="162">
        <f t="shared" si="104"/>
        <v>-2680.1350000000002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-2680.1350000000002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19184.864999999991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17139.265000000007</v>
      </c>
      <c r="AU246" s="237">
        <f t="shared" si="117"/>
        <v>8339.5</v>
      </c>
      <c r="AV246" s="237">
        <f t="shared" si="118"/>
        <v>27441.199999999986</v>
      </c>
      <c r="AW246" s="237">
        <f t="shared" si="119"/>
        <v>6560</v>
      </c>
      <c r="AX246" s="237">
        <f t="shared" si="120"/>
        <v>-40295.099999999984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18888.119999999992</v>
      </c>
      <c r="M247" s="162">
        <f>MAX(AN28:AN247)</f>
        <v>22505.529999999995</v>
      </c>
      <c r="N247" s="162">
        <f t="shared" si="111"/>
        <v>-3617.4100000000035</v>
      </c>
      <c r="O247" s="231">
        <f>E3+(E4*0.1)</f>
        <v>1.1000000000000001</v>
      </c>
      <c r="P247" s="162">
        <v>44.05</v>
      </c>
      <c r="Q247" s="232">
        <f>E5+(E6*0.1)</f>
        <v>1</v>
      </c>
      <c r="R247" s="162">
        <v>-24.5</v>
      </c>
      <c r="S247" s="232">
        <f>E7+(E8*0.1)</f>
        <v>1</v>
      </c>
      <c r="T247" s="162">
        <v>143.4</v>
      </c>
      <c r="U247" s="233">
        <f>E9+(E10*0.5)+(E11*0.1)</f>
        <v>1</v>
      </c>
      <c r="V247" s="162">
        <v>663</v>
      </c>
      <c r="W247" s="233">
        <f>E12+(E13*0.5)+(E14*0.1)</f>
        <v>1.7</v>
      </c>
      <c r="X247" s="162">
        <v>-663</v>
      </c>
      <c r="Y247" s="161">
        <f t="shared" si="112"/>
        <v>220</v>
      </c>
      <c r="Z247" s="162">
        <f t="shared" si="104"/>
        <v>-296.74499999999989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0</v>
      </c>
      <c r="AI247" s="129">
        <f t="shared" si="106"/>
        <v>-296.74499999999989</v>
      </c>
      <c r="AJ247" s="234">
        <f t="shared" si="107"/>
        <v>0</v>
      </c>
      <c r="AK247" s="234">
        <f t="shared" si="108"/>
        <v>1</v>
      </c>
      <c r="AL247" s="129">
        <f t="shared" si="109"/>
        <v>0</v>
      </c>
      <c r="AM247" s="127">
        <v>43046</v>
      </c>
      <c r="AN247" s="129">
        <f t="shared" si="113"/>
        <v>18888.119999999992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17187.720000000008</v>
      </c>
      <c r="AU247" s="237">
        <f t="shared" si="117"/>
        <v>8315</v>
      </c>
      <c r="AV247" s="237">
        <f t="shared" si="118"/>
        <v>27584.599999999988</v>
      </c>
      <c r="AW247" s="237">
        <f t="shared" si="119"/>
        <v>7223</v>
      </c>
      <c r="AX247" s="237">
        <f t="shared" si="120"/>
        <v>-41422.199999999983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20037.134999999991</v>
      </c>
      <c r="M248" s="162">
        <f>MAX(AN28:AN248)</f>
        <v>22505.529999999995</v>
      </c>
      <c r="N248" s="162">
        <f t="shared" si="111"/>
        <v>-2468.3950000000041</v>
      </c>
      <c r="O248" s="231">
        <f>E3+(E4*0.1)</f>
        <v>1.1000000000000001</v>
      </c>
      <c r="P248" s="162">
        <v>30.65</v>
      </c>
      <c r="Q248" s="232">
        <f>E5+(E6*0.1)</f>
        <v>1</v>
      </c>
      <c r="R248" s="162">
        <v>187</v>
      </c>
      <c r="S248" s="232">
        <f>E7+(E8*0.1)</f>
        <v>1</v>
      </c>
      <c r="T248" s="162">
        <v>500.6</v>
      </c>
      <c r="U248" s="233">
        <f>E9+(E10*0.5)+(E11*0.1)</f>
        <v>1</v>
      </c>
      <c r="V248" s="162">
        <v>-611</v>
      </c>
      <c r="W248" s="233">
        <f>E12+(E13*0.5)+(E14*0.1)</f>
        <v>1.7</v>
      </c>
      <c r="X248" s="162">
        <v>611</v>
      </c>
      <c r="Y248" s="161">
        <f t="shared" si="112"/>
        <v>221</v>
      </c>
      <c r="Z248" s="162">
        <f t="shared" si="104"/>
        <v>1149.0150000000001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1149.0150000000001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20037.134999999991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17221.435000000009</v>
      </c>
      <c r="AU248" s="237">
        <f t="shared" si="117"/>
        <v>8502</v>
      </c>
      <c r="AV248" s="237">
        <f t="shared" si="118"/>
        <v>28085.199999999986</v>
      </c>
      <c r="AW248" s="237">
        <f t="shared" si="119"/>
        <v>6612</v>
      </c>
      <c r="AX248" s="237">
        <f t="shared" si="120"/>
        <v>-40383.499999999985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18107.93499999999</v>
      </c>
      <c r="M249" s="162">
        <f>MAX(AN28:AN249)</f>
        <v>22505.529999999995</v>
      </c>
      <c r="N249" s="162">
        <f t="shared" si="111"/>
        <v>-4397.5950000000048</v>
      </c>
      <c r="O249" s="231">
        <f>E3+(E4*0.1)</f>
        <v>1.1000000000000001</v>
      </c>
      <c r="P249" s="162">
        <v>-550</v>
      </c>
      <c r="Q249" s="232">
        <f>E5+(E6*0.1)</f>
        <v>1</v>
      </c>
      <c r="R249" s="162">
        <v>-850</v>
      </c>
      <c r="S249" s="232">
        <f>E7+(E8*0.1)</f>
        <v>1</v>
      </c>
      <c r="T249" s="162">
        <v>-672</v>
      </c>
      <c r="U249" s="233">
        <f>E9+(E10*0.5)+(E11*0.1)</f>
        <v>1</v>
      </c>
      <c r="V249" s="162">
        <v>-404</v>
      </c>
      <c r="W249" s="233">
        <f>E12+(E13*0.5)+(E14*0.1)</f>
        <v>1.7</v>
      </c>
      <c r="X249" s="162">
        <v>354</v>
      </c>
      <c r="Y249" s="161">
        <f t="shared" si="112"/>
        <v>222</v>
      </c>
      <c r="Z249" s="162">
        <f t="shared" si="104"/>
        <v>-1929.2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-1929.2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18107.93499999999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16616.435000000009</v>
      </c>
      <c r="AU249" s="237">
        <f t="shared" si="117"/>
        <v>7652</v>
      </c>
      <c r="AV249" s="237">
        <f t="shared" si="118"/>
        <v>27413.199999999986</v>
      </c>
      <c r="AW249" s="237">
        <f t="shared" si="119"/>
        <v>6208</v>
      </c>
      <c r="AX249" s="237">
        <f t="shared" si="120"/>
        <v>-39781.699999999983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15173.919999999991</v>
      </c>
      <c r="M250" s="162">
        <f>MAX(AN28:AN250)</f>
        <v>22505.529999999995</v>
      </c>
      <c r="N250" s="162">
        <f t="shared" si="111"/>
        <v>-7331.6100000000042</v>
      </c>
      <c r="O250" s="231">
        <f>E3+(E4*0.1)</f>
        <v>1.1000000000000001</v>
      </c>
      <c r="P250" s="162">
        <v>-198.65</v>
      </c>
      <c r="Q250" s="232">
        <f>E5+(E6*0.1)</f>
        <v>1</v>
      </c>
      <c r="R250" s="162">
        <v>-116</v>
      </c>
      <c r="S250" s="232">
        <f>E7+(E8*0.1)</f>
        <v>1</v>
      </c>
      <c r="T250" s="162">
        <v>-62.8</v>
      </c>
      <c r="U250" s="233">
        <f>E9+(E10*0.5)+(E11*0.1)</f>
        <v>1</v>
      </c>
      <c r="V250" s="162">
        <v>-971</v>
      </c>
      <c r="W250" s="233">
        <f>E12+(E13*0.5)+(E14*0.1)</f>
        <v>1.7</v>
      </c>
      <c r="X250" s="162">
        <v>-921</v>
      </c>
      <c r="Y250" s="161">
        <f t="shared" si="112"/>
        <v>223</v>
      </c>
      <c r="Z250" s="162">
        <f t="shared" si="104"/>
        <v>-2934.0150000000003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-2934.0150000000003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15173.919999999991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16397.920000000009</v>
      </c>
      <c r="AU250" s="237">
        <f t="shared" si="117"/>
        <v>7536</v>
      </c>
      <c r="AV250" s="237">
        <f t="shared" si="118"/>
        <v>27350.399999999987</v>
      </c>
      <c r="AW250" s="237">
        <f t="shared" si="119"/>
        <v>5237</v>
      </c>
      <c r="AX250" s="237">
        <f t="shared" si="120"/>
        <v>-41347.39999999998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15706.614999999991</v>
      </c>
      <c r="M251" s="162">
        <f>MAX(AN28:AN251)</f>
        <v>22505.529999999995</v>
      </c>
      <c r="N251" s="162">
        <f t="shared" si="111"/>
        <v>-6798.9150000000045</v>
      </c>
      <c r="O251" s="231">
        <f>E3+(E4*0.1)</f>
        <v>1.1000000000000001</v>
      </c>
      <c r="P251" s="162">
        <v>87.45</v>
      </c>
      <c r="Q251" s="232">
        <f>E5+(E6*0.1)</f>
        <v>1</v>
      </c>
      <c r="R251" s="162">
        <v>127</v>
      </c>
      <c r="S251" s="232">
        <f>E7+(E8*0.1)</f>
        <v>1</v>
      </c>
      <c r="T251" s="162">
        <v>142.19999999999999</v>
      </c>
      <c r="U251" s="233">
        <f>E9+(E10*0.5)+(E11*0.1)</f>
        <v>1</v>
      </c>
      <c r="V251" s="162">
        <v>-239</v>
      </c>
      <c r="W251" s="233">
        <f>E12+(E13*0.5)+(E14*0.1)</f>
        <v>1.7</v>
      </c>
      <c r="X251" s="162">
        <v>239</v>
      </c>
      <c r="Y251" s="161">
        <f t="shared" si="112"/>
        <v>224</v>
      </c>
      <c r="Z251" s="162">
        <f t="shared" si="104"/>
        <v>532.69499999999994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532.69499999999994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15706.614999999991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16494.115000000009</v>
      </c>
      <c r="AU251" s="237">
        <f t="shared" si="117"/>
        <v>7663</v>
      </c>
      <c r="AV251" s="237">
        <f t="shared" si="118"/>
        <v>27492.599999999988</v>
      </c>
      <c r="AW251" s="237">
        <f t="shared" si="119"/>
        <v>4998</v>
      </c>
      <c r="AX251" s="237">
        <f t="shared" si="120"/>
        <v>-40941.099999999977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13946.41499999999</v>
      </c>
      <c r="M252" s="162">
        <f>MAX(AN28:AN252)</f>
        <v>22505.529999999995</v>
      </c>
      <c r="N252" s="162">
        <f t="shared" si="111"/>
        <v>-8559.1150000000052</v>
      </c>
      <c r="O252" s="231">
        <f>E3+(E4*0.1)</f>
        <v>1.1000000000000001</v>
      </c>
      <c r="P252" s="162">
        <v>-550</v>
      </c>
      <c r="Q252" s="232">
        <f>E5+(E6*0.1)</f>
        <v>1</v>
      </c>
      <c r="R252" s="162">
        <v>-850</v>
      </c>
      <c r="S252" s="232">
        <f>E7+(E8*0.1)</f>
        <v>1</v>
      </c>
      <c r="T252" s="162">
        <v>-450.8</v>
      </c>
      <c r="U252" s="233">
        <f>E9+(E10*0.5)+(E11*0.1)</f>
        <v>1</v>
      </c>
      <c r="V252" s="162">
        <v>-208</v>
      </c>
      <c r="W252" s="233">
        <f>E12+(E13*0.5)+(E14*0.1)</f>
        <v>1.7</v>
      </c>
      <c r="X252" s="162">
        <v>208</v>
      </c>
      <c r="Y252" s="161">
        <f t="shared" si="112"/>
        <v>225</v>
      </c>
      <c r="Z252" s="162">
        <f t="shared" si="104"/>
        <v>-1760.2000000000003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-1760.2000000000003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13946.41499999999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15889.115000000009</v>
      </c>
      <c r="AU252" s="237">
        <f t="shared" si="117"/>
        <v>6813</v>
      </c>
      <c r="AV252" s="237">
        <f t="shared" si="118"/>
        <v>27041.799999999988</v>
      </c>
      <c r="AW252" s="237">
        <f t="shared" si="119"/>
        <v>4790</v>
      </c>
      <c r="AX252" s="237">
        <f t="shared" si="120"/>
        <v>-40587.499999999978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11652.81499999999</v>
      </c>
      <c r="M253" s="162">
        <f>MAX(AN28:AN253)</f>
        <v>22505.529999999995</v>
      </c>
      <c r="N253" s="162">
        <f t="shared" si="111"/>
        <v>-10852.715000000006</v>
      </c>
      <c r="O253" s="231">
        <f>E3+(E4*0.1)</f>
        <v>1.1000000000000001</v>
      </c>
      <c r="P253" s="162">
        <v>-550</v>
      </c>
      <c r="Q253" s="232">
        <f>E5+(E6*0.1)</f>
        <v>1</v>
      </c>
      <c r="R253" s="162">
        <v>-850</v>
      </c>
      <c r="S253" s="232">
        <f>E7+(E8*0.1)</f>
        <v>1</v>
      </c>
      <c r="T253" s="162">
        <v>-705.6</v>
      </c>
      <c r="U253" s="233">
        <f>E9+(E10*0.5)+(E11*0.1)</f>
        <v>1</v>
      </c>
      <c r="V253" s="162">
        <v>190</v>
      </c>
      <c r="W253" s="233">
        <f>E12+(E13*0.5)+(E14*0.1)</f>
        <v>1.7</v>
      </c>
      <c r="X253" s="162">
        <v>-190</v>
      </c>
      <c r="Y253" s="161">
        <f t="shared" si="112"/>
        <v>226</v>
      </c>
      <c r="Z253" s="162">
        <f t="shared" si="104"/>
        <v>-2293.6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-2293.6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11652.81499999999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15284.115000000009</v>
      </c>
      <c r="AU253" s="237">
        <f t="shared" si="117"/>
        <v>5963</v>
      </c>
      <c r="AV253" s="237">
        <f t="shared" si="118"/>
        <v>26336.19999999999</v>
      </c>
      <c r="AW253" s="237">
        <f t="shared" si="119"/>
        <v>4980</v>
      </c>
      <c r="AX253" s="237">
        <f t="shared" si="120"/>
        <v>-40910.499999999978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15326.65499999999</v>
      </c>
      <c r="M254" s="162">
        <f>MAX(AN28:AN254)</f>
        <v>22505.529999999995</v>
      </c>
      <c r="N254" s="162">
        <f t="shared" si="111"/>
        <v>-7178.8750000000055</v>
      </c>
      <c r="O254" s="231">
        <f>E3+(E4*0.1)</f>
        <v>1.1000000000000001</v>
      </c>
      <c r="P254" s="162">
        <v>935.4</v>
      </c>
      <c r="Q254" s="232">
        <f>E5+(E6*0.1)</f>
        <v>1</v>
      </c>
      <c r="R254" s="162">
        <v>1051</v>
      </c>
      <c r="S254" s="232">
        <f>E7+(E8*0.1)</f>
        <v>1</v>
      </c>
      <c r="T254" s="162">
        <v>1615.6</v>
      </c>
      <c r="U254" s="233">
        <f>E9+(E10*0.5)+(E11*0.1)</f>
        <v>1</v>
      </c>
      <c r="V254" s="162">
        <v>31</v>
      </c>
      <c r="W254" s="233">
        <f>E12+(E13*0.5)+(E14*0.1)</f>
        <v>1.7</v>
      </c>
      <c r="X254" s="162">
        <v>-31</v>
      </c>
      <c r="Y254" s="161">
        <f t="shared" si="112"/>
        <v>227</v>
      </c>
      <c r="Z254" s="162">
        <f t="shared" si="104"/>
        <v>3673.84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3673.84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15326.65499999999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16313.055000000009</v>
      </c>
      <c r="AU254" s="237">
        <f t="shared" si="117"/>
        <v>7014</v>
      </c>
      <c r="AV254" s="237">
        <f t="shared" si="118"/>
        <v>27951.799999999988</v>
      </c>
      <c r="AW254" s="237">
        <f t="shared" si="119"/>
        <v>5011</v>
      </c>
      <c r="AX254" s="237">
        <f t="shared" si="120"/>
        <v>-40963.199999999975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15122.854999999989</v>
      </c>
      <c r="M255" s="162">
        <f>MAX(AN28:AN255)</f>
        <v>22505.529999999995</v>
      </c>
      <c r="N255" s="162">
        <f t="shared" si="111"/>
        <v>-7382.6750000000065</v>
      </c>
      <c r="O255" s="231">
        <f>E3+(E4*0.1)</f>
        <v>1.1000000000000001</v>
      </c>
      <c r="P255" s="162">
        <v>-550</v>
      </c>
      <c r="Q255" s="232">
        <f>E5+(E6*0.1)</f>
        <v>1</v>
      </c>
      <c r="R255" s="162">
        <v>-339.5</v>
      </c>
      <c r="S255" s="232">
        <f>E7+(E8*0.1)</f>
        <v>1</v>
      </c>
      <c r="T255" s="162">
        <v>-492.6</v>
      </c>
      <c r="U255" s="233">
        <f>E9+(E10*0.5)+(E11*0.1)</f>
        <v>1</v>
      </c>
      <c r="V255" s="162">
        <v>-1400</v>
      </c>
      <c r="W255" s="233">
        <f>E12+(E13*0.5)+(E14*0.1)</f>
        <v>1.7</v>
      </c>
      <c r="X255" s="162">
        <v>1549</v>
      </c>
      <c r="Y255" s="161">
        <f t="shared" si="112"/>
        <v>228</v>
      </c>
      <c r="Z255" s="162">
        <f t="shared" si="104"/>
        <v>-203.80000000000018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0</v>
      </c>
      <c r="AI255" s="129">
        <f t="shared" si="106"/>
        <v>-203.80000000000018</v>
      </c>
      <c r="AJ255" s="234">
        <f t="shared" si="107"/>
        <v>0</v>
      </c>
      <c r="AK255" s="234">
        <f t="shared" si="108"/>
        <v>1</v>
      </c>
      <c r="AL255" s="129">
        <f t="shared" si="109"/>
        <v>0</v>
      </c>
      <c r="AM255" s="127">
        <v>43056</v>
      </c>
      <c r="AN255" s="129">
        <f t="shared" si="113"/>
        <v>15122.854999999989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15708.055000000009</v>
      </c>
      <c r="AU255" s="237">
        <f t="shared" si="117"/>
        <v>6674.5</v>
      </c>
      <c r="AV255" s="237">
        <f t="shared" si="118"/>
        <v>27459.19999999999</v>
      </c>
      <c r="AW255" s="237">
        <f t="shared" si="119"/>
        <v>3611</v>
      </c>
      <c r="AX255" s="237">
        <f t="shared" si="120"/>
        <v>-38329.899999999972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12125.849999999988</v>
      </c>
      <c r="M256" s="162">
        <f>MAX(AN28:AN256)</f>
        <v>22505.529999999995</v>
      </c>
      <c r="N256" s="162">
        <f t="shared" si="111"/>
        <v>-10379.680000000008</v>
      </c>
      <c r="O256" s="231">
        <f>E3+(E4*0.1)</f>
        <v>1.1000000000000001</v>
      </c>
      <c r="P256" s="162">
        <v>360.45</v>
      </c>
      <c r="Q256" s="232">
        <f>E5+(E6*0.1)</f>
        <v>1</v>
      </c>
      <c r="R256" s="162">
        <v>164.5</v>
      </c>
      <c r="S256" s="232">
        <f>E7+(E8*0.1)</f>
        <v>1</v>
      </c>
      <c r="T256" s="162">
        <v>-118</v>
      </c>
      <c r="U256" s="233">
        <f>E9+(E10*0.5)+(E11*0.1)</f>
        <v>1</v>
      </c>
      <c r="V256" s="162">
        <v>-1400</v>
      </c>
      <c r="W256" s="233">
        <f>E12+(E13*0.5)+(E14*0.1)</f>
        <v>1.7</v>
      </c>
      <c r="X256" s="162">
        <v>-1200</v>
      </c>
      <c r="Y256" s="161">
        <f t="shared" si="112"/>
        <v>229</v>
      </c>
      <c r="Z256" s="162">
        <f t="shared" si="104"/>
        <v>-2997.0050000000001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-2997.0050000000001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12125.849999999988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16104.55000000001</v>
      </c>
      <c r="AU256" s="237">
        <f t="shared" si="117"/>
        <v>6839</v>
      </c>
      <c r="AV256" s="237">
        <f t="shared" si="118"/>
        <v>27341.19999999999</v>
      </c>
      <c r="AW256" s="237">
        <f t="shared" si="119"/>
        <v>2211</v>
      </c>
      <c r="AX256" s="237">
        <f t="shared" si="120"/>
        <v>-40369.899999999972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16441.499999999985</v>
      </c>
      <c r="M257" s="162">
        <f>MAX(AN28:AN257)</f>
        <v>22505.529999999995</v>
      </c>
      <c r="N257" s="162">
        <f t="shared" si="111"/>
        <v>-6064.0300000000097</v>
      </c>
      <c r="O257" s="231">
        <f>E3+(E4*0.1)</f>
        <v>1.1000000000000001</v>
      </c>
      <c r="P257" s="162">
        <v>802.5</v>
      </c>
      <c r="Q257" s="232">
        <f>E5+(E6*0.1)</f>
        <v>1</v>
      </c>
      <c r="R257" s="162">
        <v>844.5</v>
      </c>
      <c r="S257" s="232">
        <f>E7+(E8*0.1)</f>
        <v>1</v>
      </c>
      <c r="T257" s="162">
        <v>1400.4</v>
      </c>
      <c r="U257" s="233">
        <f>E9+(E10*0.5)+(E11*0.1)</f>
        <v>1</v>
      </c>
      <c r="V257" s="162">
        <v>440</v>
      </c>
      <c r="W257" s="233">
        <f>E12+(E13*0.5)+(E14*0.1)</f>
        <v>1.7</v>
      </c>
      <c r="X257" s="162">
        <v>440</v>
      </c>
      <c r="Y257" s="161">
        <f t="shared" si="112"/>
        <v>230</v>
      </c>
      <c r="Z257" s="162">
        <f t="shared" si="104"/>
        <v>4315.6499999999996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4315.6499999999996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16441.499999999985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16987.30000000001</v>
      </c>
      <c r="AU257" s="237">
        <f t="shared" si="117"/>
        <v>7683.5</v>
      </c>
      <c r="AV257" s="237">
        <f t="shared" si="118"/>
        <v>28741.599999999991</v>
      </c>
      <c r="AW257" s="237">
        <f t="shared" si="119"/>
        <v>2651</v>
      </c>
      <c r="AX257" s="237">
        <f t="shared" si="120"/>
        <v>-39621.899999999972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19297.224999999984</v>
      </c>
      <c r="M258" s="162">
        <f>MAX(AN28:AN258)</f>
        <v>22505.529999999995</v>
      </c>
      <c r="N258" s="162">
        <f t="shared" si="111"/>
        <v>-3208.3050000000112</v>
      </c>
      <c r="O258" s="231">
        <f>E3+(E4*0.1)</f>
        <v>1.1000000000000001</v>
      </c>
      <c r="P258" s="162">
        <v>-323.25</v>
      </c>
      <c r="Q258" s="232">
        <f>E5+(E6*0.1)</f>
        <v>1</v>
      </c>
      <c r="R258" s="162">
        <v>-97.5</v>
      </c>
      <c r="S258" s="232">
        <f>E7+(E8*0.1)</f>
        <v>1</v>
      </c>
      <c r="T258" s="162">
        <v>149.80000000000001</v>
      </c>
      <c r="U258" s="233">
        <f>E9+(E10*0.5)+(E11*0.1)</f>
        <v>1</v>
      </c>
      <c r="V258" s="162">
        <v>1170</v>
      </c>
      <c r="W258" s="233">
        <f>E12+(E13*0.5)+(E14*0.1)</f>
        <v>1.7</v>
      </c>
      <c r="X258" s="162">
        <v>1170</v>
      </c>
      <c r="Y258" s="161">
        <f t="shared" si="112"/>
        <v>231</v>
      </c>
      <c r="Z258" s="162">
        <f t="shared" si="104"/>
        <v>2855.7249999999999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2855.7249999999999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19297.224999999984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16631.725000000009</v>
      </c>
      <c r="AU258" s="237">
        <f t="shared" si="117"/>
        <v>7586</v>
      </c>
      <c r="AV258" s="237">
        <f t="shared" si="118"/>
        <v>28891.399999999991</v>
      </c>
      <c r="AW258" s="237">
        <f t="shared" si="119"/>
        <v>3821</v>
      </c>
      <c r="AX258" s="237">
        <f t="shared" si="120"/>
        <v>-37632.899999999972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18881.424999999985</v>
      </c>
      <c r="M259" s="162">
        <f>MAX(AN28:AN259)</f>
        <v>22505.529999999995</v>
      </c>
      <c r="N259" s="162">
        <f t="shared" si="111"/>
        <v>-3624.1050000000105</v>
      </c>
      <c r="O259" s="231">
        <f>E3+(E4*0.1)</f>
        <v>1.1000000000000001</v>
      </c>
      <c r="P259" s="162">
        <v>0</v>
      </c>
      <c r="Q259" s="232">
        <f>E5+(E6*0.1)</f>
        <v>1</v>
      </c>
      <c r="R259" s="162">
        <v>0</v>
      </c>
      <c r="S259" s="232">
        <f>E7+(E8*0.1)</f>
        <v>1</v>
      </c>
      <c r="T259" s="162">
        <v>0</v>
      </c>
      <c r="U259" s="233">
        <f>E9+(E10*0.5)+(E11*0.1)</f>
        <v>1</v>
      </c>
      <c r="V259" s="162">
        <v>-154</v>
      </c>
      <c r="W259" s="233">
        <f>E12+(E13*0.5)+(E14*0.1)</f>
        <v>1.7</v>
      </c>
      <c r="X259" s="162">
        <v>-154</v>
      </c>
      <c r="Y259" s="161">
        <f t="shared" si="112"/>
        <v>232</v>
      </c>
      <c r="Z259" s="162">
        <f t="shared" si="104"/>
        <v>-415.8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-415.8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18881.424999999985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16631.725000000009</v>
      </c>
      <c r="AU259" s="237">
        <f t="shared" si="117"/>
        <v>7586</v>
      </c>
      <c r="AV259" s="237">
        <f t="shared" si="118"/>
        <v>28891.399999999991</v>
      </c>
      <c r="AW259" s="237">
        <f t="shared" si="119"/>
        <v>3667</v>
      </c>
      <c r="AX259" s="237">
        <f t="shared" si="120"/>
        <v>-37894.699999999975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19098.279999999984</v>
      </c>
      <c r="M260" s="162">
        <f>MAX(AN28:AN260)</f>
        <v>22505.529999999995</v>
      </c>
      <c r="N260" s="162">
        <f t="shared" si="111"/>
        <v>-3407.2500000000109</v>
      </c>
      <c r="O260" s="231">
        <f>E3+(E4*0.1)</f>
        <v>1.1000000000000001</v>
      </c>
      <c r="P260" s="162">
        <v>159.05000000000001</v>
      </c>
      <c r="Q260" s="232">
        <f>E5+(E6*0.1)</f>
        <v>1</v>
      </c>
      <c r="R260" s="162">
        <v>267</v>
      </c>
      <c r="S260" s="232">
        <f>E7+(E8*0.1)</f>
        <v>1</v>
      </c>
      <c r="T260" s="162">
        <v>463.4</v>
      </c>
      <c r="U260" s="233">
        <f>E9+(E10*0.5)+(E11*0.1)</f>
        <v>1</v>
      </c>
      <c r="V260" s="162">
        <v>-255</v>
      </c>
      <c r="W260" s="233">
        <f>E12+(E13*0.5)+(E14*0.1)</f>
        <v>1.7</v>
      </c>
      <c r="X260" s="162">
        <v>-255</v>
      </c>
      <c r="Y260" s="161">
        <f t="shared" si="112"/>
        <v>233</v>
      </c>
      <c r="Z260" s="162">
        <f t="shared" si="104"/>
        <v>216.85500000000002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216.85500000000002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19098.279999999984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16806.680000000011</v>
      </c>
      <c r="AU260" s="237">
        <f t="shared" si="117"/>
        <v>7853</v>
      </c>
      <c r="AV260" s="237">
        <f t="shared" si="118"/>
        <v>29354.799999999992</v>
      </c>
      <c r="AW260" s="237">
        <f t="shared" si="119"/>
        <v>3412</v>
      </c>
      <c r="AX260" s="237">
        <f t="shared" si="120"/>
        <v>-38328.199999999975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20810.924999999985</v>
      </c>
      <c r="M261" s="162">
        <f>MAX(AN28:AN261)</f>
        <v>22505.529999999995</v>
      </c>
      <c r="N261" s="162">
        <f t="shared" si="111"/>
        <v>-1694.6050000000105</v>
      </c>
      <c r="O261" s="231">
        <f>E3+(E4*0.1)</f>
        <v>1.1000000000000001</v>
      </c>
      <c r="P261" s="162">
        <v>113.95</v>
      </c>
      <c r="Q261" s="232">
        <f>E5+(E6*0.1)</f>
        <v>1</v>
      </c>
      <c r="R261" s="162">
        <v>-50</v>
      </c>
      <c r="S261" s="232">
        <f>E7+(E8*0.1)</f>
        <v>1</v>
      </c>
      <c r="T261" s="162">
        <v>-66.400000000000006</v>
      </c>
      <c r="U261" s="233">
        <f>E9+(E10*0.5)+(E11*0.1)</f>
        <v>1</v>
      </c>
      <c r="V261" s="162">
        <v>631</v>
      </c>
      <c r="W261" s="233">
        <f>E12+(E13*0.5)+(E14*0.1)</f>
        <v>1.7</v>
      </c>
      <c r="X261" s="162">
        <v>631</v>
      </c>
      <c r="Y261" s="161">
        <f t="shared" si="112"/>
        <v>234</v>
      </c>
      <c r="Z261" s="162">
        <f t="shared" si="104"/>
        <v>1712.645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1712.645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20810.924999999985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16932.025000000012</v>
      </c>
      <c r="AU261" s="237">
        <f t="shared" si="117"/>
        <v>7803</v>
      </c>
      <c r="AV261" s="237">
        <f t="shared" si="118"/>
        <v>29288.399999999991</v>
      </c>
      <c r="AW261" s="237">
        <f t="shared" si="119"/>
        <v>4043</v>
      </c>
      <c r="AX261" s="237">
        <f t="shared" si="120"/>
        <v>-37255.499999999978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23645.039999999986</v>
      </c>
      <c r="M262" s="162">
        <f>MAX(AN28:AN262)</f>
        <v>23645.039999999986</v>
      </c>
      <c r="N262" s="162">
        <f t="shared" si="111"/>
        <v>0</v>
      </c>
      <c r="O262" s="231">
        <f>E3+(E4*0.1)</f>
        <v>1.1000000000000001</v>
      </c>
      <c r="P262" s="162">
        <v>1279.6500000000001</v>
      </c>
      <c r="Q262" s="232">
        <f>E5+(E6*0.1)</f>
        <v>1</v>
      </c>
      <c r="R262" s="162">
        <v>1281</v>
      </c>
      <c r="S262" s="232">
        <f>E7+(E8*0.1)</f>
        <v>1</v>
      </c>
      <c r="T262" s="162">
        <v>331.8</v>
      </c>
      <c r="U262" s="233">
        <f>E9+(E10*0.5)+(E11*0.1)</f>
        <v>1</v>
      </c>
      <c r="V262" s="162">
        <v>-69</v>
      </c>
      <c r="W262" s="233">
        <f>E12+(E13*0.5)+(E14*0.1)</f>
        <v>1.7</v>
      </c>
      <c r="X262" s="162">
        <v>-69</v>
      </c>
      <c r="Y262" s="161">
        <f t="shared" si="112"/>
        <v>235</v>
      </c>
      <c r="Z262" s="162">
        <f t="shared" si="104"/>
        <v>2834.1150000000002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2834.1150000000002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23645.039999999986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18339.640000000014</v>
      </c>
      <c r="AU262" s="237">
        <f t="shared" si="117"/>
        <v>9084</v>
      </c>
      <c r="AV262" s="237">
        <f t="shared" si="118"/>
        <v>29620.19999999999</v>
      </c>
      <c r="AW262" s="237">
        <f t="shared" si="119"/>
        <v>3974</v>
      </c>
      <c r="AX262" s="237">
        <f t="shared" si="120"/>
        <v>-37372.799999999981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18653.174999999988</v>
      </c>
      <c r="M263" s="162">
        <f>MAX(AN28:AN263)</f>
        <v>23645.039999999986</v>
      </c>
      <c r="N263" s="162">
        <f t="shared" si="111"/>
        <v>-4991.864999999998</v>
      </c>
      <c r="O263" s="231">
        <f>E3+(E4*0.1)</f>
        <v>1.1000000000000001</v>
      </c>
      <c r="P263" s="162">
        <v>519.85</v>
      </c>
      <c r="Q263" s="232">
        <f>E5+(E6*0.1)</f>
        <v>1</v>
      </c>
      <c r="R263" s="162">
        <v>-48.5</v>
      </c>
      <c r="S263" s="232">
        <f>E7+(E8*0.1)</f>
        <v>1</v>
      </c>
      <c r="T263" s="162">
        <v>-2480.4</v>
      </c>
      <c r="U263" s="233">
        <f>E9+(E10*0.5)+(E11*0.1)</f>
        <v>1</v>
      </c>
      <c r="V263" s="162">
        <v>-1124</v>
      </c>
      <c r="W263" s="233">
        <f>E12+(E13*0.5)+(E14*0.1)</f>
        <v>1.7</v>
      </c>
      <c r="X263" s="162">
        <v>-1124</v>
      </c>
      <c r="Y263" s="161">
        <f t="shared" si="112"/>
        <v>236</v>
      </c>
      <c r="Z263" s="162">
        <f t="shared" si="104"/>
        <v>-4991.8649999999998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-4991.8649999999998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18653.174999999988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18911.475000000013</v>
      </c>
      <c r="AU263" s="237">
        <f t="shared" si="117"/>
        <v>9035.5</v>
      </c>
      <c r="AV263" s="237">
        <f t="shared" si="118"/>
        <v>27139.799999999988</v>
      </c>
      <c r="AW263" s="237">
        <f t="shared" si="119"/>
        <v>2850</v>
      </c>
      <c r="AX263" s="237">
        <f t="shared" si="120"/>
        <v>-39283.599999999984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19786.659999999989</v>
      </c>
      <c r="M264" s="162">
        <f>MAX(AN28:AN264)</f>
        <v>23645.039999999986</v>
      </c>
      <c r="N264" s="162">
        <f t="shared" si="111"/>
        <v>-3858.3799999999974</v>
      </c>
      <c r="O264" s="231">
        <f>E3+(E4*0.1)</f>
        <v>1.1000000000000001</v>
      </c>
      <c r="P264" s="162">
        <v>1658.35</v>
      </c>
      <c r="Q264" s="232">
        <f>E5+(E6*0.1)</f>
        <v>1</v>
      </c>
      <c r="R264" s="162">
        <v>1075.5</v>
      </c>
      <c r="S264" s="232">
        <f>E7+(E8*0.1)</f>
        <v>1</v>
      </c>
      <c r="T264" s="162">
        <v>1083.8</v>
      </c>
      <c r="U264" s="233">
        <f>E9+(E10*0.5)+(E11*0.1)</f>
        <v>1</v>
      </c>
      <c r="V264" s="162">
        <v>-810</v>
      </c>
      <c r="W264" s="233">
        <f>E12+(E13*0.5)+(E14*0.1)</f>
        <v>1.7</v>
      </c>
      <c r="X264" s="162">
        <v>-1200</v>
      </c>
      <c r="Y264" s="161">
        <f t="shared" si="112"/>
        <v>237</v>
      </c>
      <c r="Z264" s="162">
        <f t="shared" si="104"/>
        <v>1133.4849999999997</v>
      </c>
      <c r="AA264" s="238">
        <v>43069</v>
      </c>
      <c r="AB264" s="129">
        <f>SUM(Z243:Z264)</f>
        <v>200.18499999999767</v>
      </c>
      <c r="AC264" s="128">
        <f>(AB264&gt;0)*1</f>
        <v>1</v>
      </c>
      <c r="AD264" s="128">
        <f>(AB264&lt;0)*1</f>
        <v>0</v>
      </c>
      <c r="AE264" s="129">
        <f>AB264*AC264</f>
        <v>200.18499999999767</v>
      </c>
      <c r="AF264" s="129">
        <f>AB264*AD264</f>
        <v>0</v>
      </c>
      <c r="AG264" s="129"/>
      <c r="AH264" s="129">
        <f t="shared" si="105"/>
        <v>1133.4849999999997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200.18499999999767</v>
      </c>
      <c r="AM264" s="127">
        <v>43069</v>
      </c>
      <c r="AN264" s="129">
        <f t="shared" si="113"/>
        <v>19786.659999999989</v>
      </c>
      <c r="AO264" s="129">
        <f t="shared" si="114"/>
        <v>200.18499999999767</v>
      </c>
      <c r="AP264" s="129">
        <f t="shared" si="115"/>
        <v>0</v>
      </c>
      <c r="AQ264" s="235"/>
      <c r="AR264" s="235"/>
      <c r="AS264" s="236">
        <f t="shared" si="110"/>
        <v>43069</v>
      </c>
      <c r="AT264" s="237">
        <f t="shared" si="116"/>
        <v>20735.660000000014</v>
      </c>
      <c r="AU264" s="237">
        <f t="shared" si="117"/>
        <v>10111</v>
      </c>
      <c r="AV264" s="237">
        <f t="shared" si="118"/>
        <v>28223.599999999988</v>
      </c>
      <c r="AW264" s="237">
        <f t="shared" si="119"/>
        <v>2040</v>
      </c>
      <c r="AX264" s="237">
        <f t="shared" si="120"/>
        <v>-41323.599999999984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18168.459999999988</v>
      </c>
      <c r="M265" s="162">
        <f>MAX(AN28:AN265)</f>
        <v>23645.039999999986</v>
      </c>
      <c r="N265" s="162">
        <f t="shared" si="111"/>
        <v>-5476.5799999999981</v>
      </c>
      <c r="O265" s="231">
        <f>E3+(E4*0.1)</f>
        <v>1.1000000000000001</v>
      </c>
      <c r="P265" s="162">
        <v>-550</v>
      </c>
      <c r="Q265" s="232">
        <f>E5+(E6*0.1)</f>
        <v>1</v>
      </c>
      <c r="R265" s="162">
        <v>-850</v>
      </c>
      <c r="S265" s="232">
        <f>E7+(E8*0.1)</f>
        <v>1</v>
      </c>
      <c r="T265" s="162">
        <v>-553.79999999999995</v>
      </c>
      <c r="U265" s="233">
        <f>E9+(E10*0.5)+(E11*0.1)</f>
        <v>1</v>
      </c>
      <c r="V265" s="162">
        <v>-558</v>
      </c>
      <c r="W265" s="233">
        <f>E12+(E13*0.5)+(E14*0.1)</f>
        <v>1.7</v>
      </c>
      <c r="X265" s="162">
        <v>558</v>
      </c>
      <c r="Y265" s="161">
        <f t="shared" si="112"/>
        <v>238</v>
      </c>
      <c r="Z265" s="162">
        <f t="shared" si="104"/>
        <v>-1618.2000000000003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-1618.2000000000003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18168.459999999988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20130.660000000014</v>
      </c>
      <c r="AU265" s="237">
        <f t="shared" si="117"/>
        <v>9261</v>
      </c>
      <c r="AV265" s="237">
        <f t="shared" si="118"/>
        <v>27669.799999999988</v>
      </c>
      <c r="AW265" s="237">
        <f t="shared" si="119"/>
        <v>1482</v>
      </c>
      <c r="AX265" s="237">
        <f t="shared" si="120"/>
        <v>-40374.999999999985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16564.489999999987</v>
      </c>
      <c r="M266" s="162">
        <f>MAX(AN28:AN266)</f>
        <v>23645.039999999986</v>
      </c>
      <c r="N266" s="162">
        <f t="shared" si="111"/>
        <v>-7080.5499999999993</v>
      </c>
      <c r="O266" s="231">
        <f>E3+(E4*0.1)</f>
        <v>1.1000000000000001</v>
      </c>
      <c r="P266" s="162">
        <v>292.3</v>
      </c>
      <c r="Q266" s="232">
        <f>E5+(E6*0.1)</f>
        <v>1</v>
      </c>
      <c r="R266" s="162">
        <v>-139</v>
      </c>
      <c r="S266" s="232">
        <f>E7+(E8*0.1)</f>
        <v>1</v>
      </c>
      <c r="T266" s="162">
        <v>-1483.4</v>
      </c>
      <c r="U266" s="233">
        <f>E9+(E10*0.5)+(E11*0.1)</f>
        <v>1</v>
      </c>
      <c r="V266" s="162">
        <v>433</v>
      </c>
      <c r="W266" s="233">
        <f>E12+(E13*0.5)+(E14*0.1)</f>
        <v>1.7</v>
      </c>
      <c r="X266" s="162">
        <v>-433</v>
      </c>
      <c r="Y266" s="161">
        <f t="shared" si="112"/>
        <v>239</v>
      </c>
      <c r="Z266" s="162">
        <f t="shared" si="104"/>
        <v>-1603.9700000000003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-1603.9700000000003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16564.489999999987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20452.190000000013</v>
      </c>
      <c r="AU266" s="237">
        <f t="shared" si="117"/>
        <v>9122</v>
      </c>
      <c r="AV266" s="237">
        <f t="shared" si="118"/>
        <v>26186.399999999987</v>
      </c>
      <c r="AW266" s="237">
        <f t="shared" si="119"/>
        <v>1915</v>
      </c>
      <c r="AX266" s="237">
        <f t="shared" si="120"/>
        <v>-41111.099999999984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14526.189999999988</v>
      </c>
      <c r="M267" s="162">
        <f>MAX(AN28:AN267)</f>
        <v>23645.039999999986</v>
      </c>
      <c r="N267" s="162">
        <f t="shared" si="111"/>
        <v>-9118.8499999999985</v>
      </c>
      <c r="O267" s="231">
        <f>E3+(E4*0.1)</f>
        <v>1.1000000000000001</v>
      </c>
      <c r="P267" s="162">
        <v>-550</v>
      </c>
      <c r="Q267" s="232">
        <f>E5+(E6*0.1)</f>
        <v>1</v>
      </c>
      <c r="R267" s="162">
        <v>-493.5</v>
      </c>
      <c r="S267" s="232">
        <f>E7+(E8*0.1)</f>
        <v>1</v>
      </c>
      <c r="T267" s="162">
        <v>28.2</v>
      </c>
      <c r="U267" s="233">
        <f>E9+(E10*0.5)+(E11*0.1)</f>
        <v>1</v>
      </c>
      <c r="V267" s="162">
        <v>1072</v>
      </c>
      <c r="W267" s="233">
        <f>E12+(E13*0.5)+(E14*0.1)</f>
        <v>1.7</v>
      </c>
      <c r="X267" s="162">
        <v>-1200</v>
      </c>
      <c r="Y267" s="161">
        <f t="shared" si="112"/>
        <v>240</v>
      </c>
      <c r="Z267" s="162">
        <f t="shared" si="104"/>
        <v>-2038.3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-2038.3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14526.189999999988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19847.190000000013</v>
      </c>
      <c r="AU267" s="237">
        <f t="shared" si="117"/>
        <v>8628.5</v>
      </c>
      <c r="AV267" s="237">
        <f t="shared" si="118"/>
        <v>26214.599999999988</v>
      </c>
      <c r="AW267" s="237">
        <f t="shared" si="119"/>
        <v>2987</v>
      </c>
      <c r="AX267" s="237">
        <f t="shared" si="120"/>
        <v>-43151.099999999984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14436.774999999987</v>
      </c>
      <c r="M268" s="162">
        <f>MAX(AN28:AN268)</f>
        <v>23645.039999999986</v>
      </c>
      <c r="N268" s="162">
        <f t="shared" si="111"/>
        <v>-9208.2649999999994</v>
      </c>
      <c r="O268" s="231">
        <f>E3+(E4*0.1)</f>
        <v>1.1000000000000001</v>
      </c>
      <c r="P268" s="162">
        <v>-198.65</v>
      </c>
      <c r="Q268" s="232">
        <f>E5+(E6*0.1)</f>
        <v>1</v>
      </c>
      <c r="R268" s="162">
        <v>-15</v>
      </c>
      <c r="S268" s="232">
        <f>E7+(E8*0.1)</f>
        <v>1</v>
      </c>
      <c r="T268" s="162">
        <v>558.79999999999995</v>
      </c>
      <c r="U268" s="233">
        <f>E9+(E10*0.5)+(E11*0.1)</f>
        <v>1</v>
      </c>
      <c r="V268" s="162">
        <v>471</v>
      </c>
      <c r="W268" s="233">
        <f>E12+(E13*0.5)+(E14*0.1)</f>
        <v>1.7</v>
      </c>
      <c r="X268" s="162">
        <v>-521</v>
      </c>
      <c r="Y268" s="161">
        <f t="shared" si="112"/>
        <v>241</v>
      </c>
      <c r="Z268" s="162">
        <f t="shared" si="104"/>
        <v>-89.414999999999964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0</v>
      </c>
      <c r="AI268" s="129">
        <f t="shared" si="106"/>
        <v>-89.414999999999964</v>
      </c>
      <c r="AJ268" s="234">
        <f t="shared" si="107"/>
        <v>0</v>
      </c>
      <c r="AK268" s="234">
        <f t="shared" si="108"/>
        <v>1</v>
      </c>
      <c r="AL268" s="129">
        <f t="shared" si="109"/>
        <v>0</v>
      </c>
      <c r="AM268" s="127">
        <v>43075</v>
      </c>
      <c r="AN268" s="129">
        <f t="shared" si="113"/>
        <v>14436.774999999987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19628.675000000014</v>
      </c>
      <c r="AU268" s="237">
        <f t="shared" si="117"/>
        <v>8613.5</v>
      </c>
      <c r="AV268" s="237">
        <f t="shared" si="118"/>
        <v>26773.399999999987</v>
      </c>
      <c r="AW268" s="237">
        <f t="shared" si="119"/>
        <v>3458</v>
      </c>
      <c r="AX268" s="237">
        <f t="shared" si="120"/>
        <v>-44036.799999999981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19463.109999999986</v>
      </c>
      <c r="M269" s="162">
        <f>MAX(AN28:AN269)</f>
        <v>23645.039999999986</v>
      </c>
      <c r="N269" s="162">
        <f t="shared" si="111"/>
        <v>-4181.93</v>
      </c>
      <c r="O269" s="231">
        <f>E3+(E4*0.1)</f>
        <v>1.1000000000000001</v>
      </c>
      <c r="P269" s="162">
        <v>352.85</v>
      </c>
      <c r="Q269" s="232">
        <f>E5+(E6*0.1)</f>
        <v>1</v>
      </c>
      <c r="R269" s="162">
        <v>385.5</v>
      </c>
      <c r="S269" s="232">
        <f>E7+(E8*0.1)</f>
        <v>1</v>
      </c>
      <c r="T269" s="162">
        <v>464.6</v>
      </c>
      <c r="U269" s="233">
        <f>E9+(E10*0.5)+(E11*0.1)</f>
        <v>1</v>
      </c>
      <c r="V269" s="162">
        <v>1403</v>
      </c>
      <c r="W269" s="233">
        <f>E12+(E13*0.5)+(E14*0.1)</f>
        <v>1.7</v>
      </c>
      <c r="X269" s="162">
        <v>1403</v>
      </c>
      <c r="Y269" s="161">
        <f t="shared" si="112"/>
        <v>242</v>
      </c>
      <c r="Z269" s="162">
        <f t="shared" si="104"/>
        <v>5026.335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5026.335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19463.109999999986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20016.810000000012</v>
      </c>
      <c r="AU269" s="237">
        <f t="shared" si="117"/>
        <v>8999</v>
      </c>
      <c r="AV269" s="237">
        <f t="shared" si="118"/>
        <v>27237.999999999985</v>
      </c>
      <c r="AW269" s="237">
        <f t="shared" si="119"/>
        <v>4861</v>
      </c>
      <c r="AX269" s="237">
        <f t="shared" si="120"/>
        <v>-41651.699999999983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21604.649999999987</v>
      </c>
      <c r="M270" s="162">
        <f>MAX(AN28:AN270)</f>
        <v>23645.039999999986</v>
      </c>
      <c r="N270" s="162">
        <f t="shared" si="111"/>
        <v>-2040.3899999999994</v>
      </c>
      <c r="O270" s="231">
        <f>E3+(E4*0.1)</f>
        <v>1.1000000000000001</v>
      </c>
      <c r="P270" s="162">
        <v>588.4</v>
      </c>
      <c r="Q270" s="232">
        <f>E5+(E6*0.1)</f>
        <v>1</v>
      </c>
      <c r="R270" s="162">
        <v>726</v>
      </c>
      <c r="S270" s="232">
        <f>E7+(E8*0.1)</f>
        <v>1</v>
      </c>
      <c r="T270" s="162">
        <v>565.79999999999995</v>
      </c>
      <c r="U270" s="233">
        <f>E9+(E10*0.5)+(E11*0.1)</f>
        <v>1</v>
      </c>
      <c r="V270" s="162">
        <v>75</v>
      </c>
      <c r="W270" s="233">
        <f>E12+(E13*0.5)+(E14*0.1)</f>
        <v>1.7</v>
      </c>
      <c r="X270" s="162">
        <v>75</v>
      </c>
      <c r="Y270" s="161">
        <f t="shared" si="112"/>
        <v>243</v>
      </c>
      <c r="Z270" s="162">
        <f t="shared" si="104"/>
        <v>2141.54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2141.54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21604.649999999987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20664.050000000014</v>
      </c>
      <c r="AU270" s="237">
        <f t="shared" si="117"/>
        <v>9725</v>
      </c>
      <c r="AV270" s="237">
        <f t="shared" si="118"/>
        <v>27803.799999999985</v>
      </c>
      <c r="AW270" s="237">
        <f t="shared" si="119"/>
        <v>4936</v>
      </c>
      <c r="AX270" s="237">
        <f t="shared" si="120"/>
        <v>-41524.199999999983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24359.734999999986</v>
      </c>
      <c r="M271" s="162">
        <f>MAX(AN28:AN271)</f>
        <v>24359.734999999986</v>
      </c>
      <c r="N271" s="162">
        <f t="shared" si="111"/>
        <v>0</v>
      </c>
      <c r="O271" s="231">
        <f>E3+(E4*0.1)</f>
        <v>1.1000000000000001</v>
      </c>
      <c r="P271" s="162">
        <v>284.35000000000002</v>
      </c>
      <c r="Q271" s="232">
        <f>E5+(E6*0.1)</f>
        <v>1</v>
      </c>
      <c r="R271" s="162">
        <v>424.5</v>
      </c>
      <c r="S271" s="232">
        <f>E7+(E8*0.1)</f>
        <v>1</v>
      </c>
      <c r="T271" s="162">
        <v>986.4</v>
      </c>
      <c r="U271" s="233">
        <f>E9+(E10*0.5)+(E11*0.1)</f>
        <v>1</v>
      </c>
      <c r="V271" s="162">
        <v>382</v>
      </c>
      <c r="W271" s="233">
        <f>E12+(E13*0.5)+(E14*0.1)</f>
        <v>1.7</v>
      </c>
      <c r="X271" s="162">
        <v>382</v>
      </c>
      <c r="Y271" s="161">
        <f t="shared" si="112"/>
        <v>244</v>
      </c>
      <c r="Z271" s="162">
        <f t="shared" si="104"/>
        <v>2755.085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2755.085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24359.734999999986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20976.835000000014</v>
      </c>
      <c r="AU271" s="237">
        <f t="shared" si="117"/>
        <v>10149.5</v>
      </c>
      <c r="AV271" s="237">
        <f t="shared" si="118"/>
        <v>28790.199999999986</v>
      </c>
      <c r="AW271" s="237">
        <f t="shared" si="119"/>
        <v>5318</v>
      </c>
      <c r="AX271" s="237">
        <f t="shared" si="120"/>
        <v>-40874.799999999981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24449.869999999984</v>
      </c>
      <c r="M272" s="162">
        <f>MAX(AN28:AN272)</f>
        <v>24449.869999999984</v>
      </c>
      <c r="N272" s="162">
        <f t="shared" si="111"/>
        <v>0</v>
      </c>
      <c r="O272" s="231">
        <f>E3+(E4*0.1)</f>
        <v>1.1000000000000001</v>
      </c>
      <c r="P272" s="162">
        <v>593.85</v>
      </c>
      <c r="Q272" s="232">
        <f>E5+(E6*0.1)</f>
        <v>1</v>
      </c>
      <c r="R272" s="162">
        <v>206</v>
      </c>
      <c r="S272" s="232">
        <f>E7+(E8*0.1)</f>
        <v>1</v>
      </c>
      <c r="T272" s="162">
        <v>-204.8</v>
      </c>
      <c r="U272" s="233">
        <f>E9+(E10*0.5)+(E11*0.1)</f>
        <v>1</v>
      </c>
      <c r="V272" s="162">
        <v>-209</v>
      </c>
      <c r="W272" s="233">
        <f>E12+(E13*0.5)+(E14*0.1)</f>
        <v>1.7</v>
      </c>
      <c r="X272" s="162">
        <v>-209</v>
      </c>
      <c r="Y272" s="161">
        <f t="shared" si="112"/>
        <v>245</v>
      </c>
      <c r="Z272" s="162">
        <f t="shared" si="104"/>
        <v>90.135000000000161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90.135000000000161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24449.869999999984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21630.070000000014</v>
      </c>
      <c r="AU272" s="237">
        <f t="shared" si="117"/>
        <v>10355.5</v>
      </c>
      <c r="AV272" s="237">
        <f t="shared" si="118"/>
        <v>28585.399999999987</v>
      </c>
      <c r="AW272" s="237">
        <f t="shared" si="119"/>
        <v>5109</v>
      </c>
      <c r="AX272" s="237">
        <f t="shared" si="120"/>
        <v>-41230.099999999984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21868.734999999986</v>
      </c>
      <c r="M273" s="162">
        <f>MAX(AN28:AN273)</f>
        <v>24449.869999999984</v>
      </c>
      <c r="N273" s="162">
        <f t="shared" si="111"/>
        <v>-2581.1349999999984</v>
      </c>
      <c r="O273" s="231">
        <f>E3+(E4*0.1)</f>
        <v>1.1000000000000001</v>
      </c>
      <c r="P273" s="162">
        <v>403.15</v>
      </c>
      <c r="Q273" s="232">
        <f>E5+(E6*0.1)</f>
        <v>1</v>
      </c>
      <c r="R273" s="162">
        <v>-63</v>
      </c>
      <c r="S273" s="232">
        <f>E7+(E8*0.1)</f>
        <v>1</v>
      </c>
      <c r="T273" s="162">
        <v>220.4</v>
      </c>
      <c r="U273" s="233">
        <f>E9+(E10*0.5)+(E11*0.1)</f>
        <v>1</v>
      </c>
      <c r="V273" s="162">
        <v>-1142</v>
      </c>
      <c r="W273" s="233">
        <f>E12+(E13*0.5)+(E14*0.1)</f>
        <v>1.7</v>
      </c>
      <c r="X273" s="162">
        <v>-1200</v>
      </c>
      <c r="Y273" s="161">
        <f t="shared" si="112"/>
        <v>246</v>
      </c>
      <c r="Z273" s="162">
        <f t="shared" si="104"/>
        <v>-2581.1350000000002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-2581.1350000000002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21868.734999999986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22073.535000000014</v>
      </c>
      <c r="AU273" s="237">
        <f t="shared" si="117"/>
        <v>10292.5</v>
      </c>
      <c r="AV273" s="237">
        <f t="shared" si="118"/>
        <v>28805.799999999988</v>
      </c>
      <c r="AW273" s="237">
        <f t="shared" si="119"/>
        <v>3967</v>
      </c>
      <c r="AX273" s="237">
        <f t="shared" si="120"/>
        <v>-43270.099999999984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21743.499999999985</v>
      </c>
      <c r="M274" s="162">
        <f>MAX(AN28:AN274)</f>
        <v>24449.869999999984</v>
      </c>
      <c r="N274" s="162">
        <f t="shared" si="111"/>
        <v>-2706.369999999999</v>
      </c>
      <c r="O274" s="231">
        <f>E3+(E4*0.1)</f>
        <v>1.1000000000000001</v>
      </c>
      <c r="P274" s="162">
        <v>-383.85</v>
      </c>
      <c r="Q274" s="232">
        <f>E5+(E6*0.1)</f>
        <v>1</v>
      </c>
      <c r="R274" s="162">
        <v>-542</v>
      </c>
      <c r="S274" s="232">
        <f>E7+(E8*0.1)</f>
        <v>1</v>
      </c>
      <c r="T274" s="162">
        <v>-95.2</v>
      </c>
      <c r="U274" s="233">
        <f>E9+(E10*0.5)+(E11*0.1)</f>
        <v>1</v>
      </c>
      <c r="V274" s="162">
        <v>346</v>
      </c>
      <c r="W274" s="233">
        <f>E12+(E13*0.5)+(E14*0.1)</f>
        <v>1.7</v>
      </c>
      <c r="X274" s="162">
        <v>346</v>
      </c>
      <c r="Y274" s="161">
        <f t="shared" si="112"/>
        <v>247</v>
      </c>
      <c r="Z274" s="162">
        <f t="shared" si="104"/>
        <v>-125.23500000000024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-125.23500000000024</v>
      </c>
      <c r="AJ274" s="234">
        <f t="shared" si="107"/>
        <v>0</v>
      </c>
      <c r="AK274" s="234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21743.499999999985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21651.300000000014</v>
      </c>
      <c r="AU274" s="237">
        <f t="shared" si="117"/>
        <v>9750.5</v>
      </c>
      <c r="AV274" s="237">
        <f t="shared" si="118"/>
        <v>28710.599999999988</v>
      </c>
      <c r="AW274" s="237">
        <f t="shared" si="119"/>
        <v>4313</v>
      </c>
      <c r="AX274" s="237">
        <f t="shared" si="120"/>
        <v>-42681.899999999987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24608.739999999987</v>
      </c>
      <c r="M275" s="162">
        <f>MAX(AN28:AN275)</f>
        <v>24608.739999999987</v>
      </c>
      <c r="N275" s="162">
        <f t="shared" si="111"/>
        <v>0</v>
      </c>
      <c r="O275" s="231">
        <f>E3+(E4*0.1)</f>
        <v>1.1000000000000001</v>
      </c>
      <c r="P275" s="162">
        <v>715.4</v>
      </c>
      <c r="Q275" s="232">
        <f>E5+(E6*0.1)</f>
        <v>1</v>
      </c>
      <c r="R275" s="162">
        <v>1190</v>
      </c>
      <c r="S275" s="232">
        <f>E7+(E8*0.1)</f>
        <v>1</v>
      </c>
      <c r="T275" s="162">
        <v>1528.2</v>
      </c>
      <c r="U275" s="233">
        <f>E9+(E10*0.5)+(E11*0.1)</f>
        <v>1</v>
      </c>
      <c r="V275" s="162">
        <v>-237</v>
      </c>
      <c r="W275" s="233">
        <f>E12+(E13*0.5)+(E14*0.1)</f>
        <v>1.7</v>
      </c>
      <c r="X275" s="162">
        <v>-237</v>
      </c>
      <c r="Y275" s="161">
        <f t="shared" si="112"/>
        <v>248</v>
      </c>
      <c r="Z275" s="162">
        <f t="shared" si="104"/>
        <v>2865.2400000000002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2865.2400000000002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24608.739999999987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22438.240000000013</v>
      </c>
      <c r="AU275" s="237">
        <f t="shared" si="117"/>
        <v>10940.5</v>
      </c>
      <c r="AV275" s="237">
        <f t="shared" si="118"/>
        <v>30238.799999999988</v>
      </c>
      <c r="AW275" s="237">
        <f t="shared" si="119"/>
        <v>4076</v>
      </c>
      <c r="AX275" s="237">
        <f t="shared" si="120"/>
        <v>-43084.799999999988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25136.969999999987</v>
      </c>
      <c r="M276" s="162">
        <f>MAX(AN28:AN276)</f>
        <v>25136.969999999987</v>
      </c>
      <c r="N276" s="162">
        <f t="shared" si="111"/>
        <v>0</v>
      </c>
      <c r="O276" s="231">
        <f>E3+(E4*0.1)</f>
        <v>1.1000000000000001</v>
      </c>
      <c r="P276" s="162">
        <v>702.3</v>
      </c>
      <c r="Q276" s="232">
        <f>E5+(E6*0.1)</f>
        <v>1</v>
      </c>
      <c r="R276" s="162">
        <v>717.5</v>
      </c>
      <c r="S276" s="232">
        <f>E7+(E8*0.1)</f>
        <v>1</v>
      </c>
      <c r="T276" s="162">
        <v>939</v>
      </c>
      <c r="U276" s="233">
        <f>E9+(E10*0.5)+(E11*0.1)</f>
        <v>1</v>
      </c>
      <c r="V276" s="162">
        <v>-704</v>
      </c>
      <c r="W276" s="233">
        <f>E12+(E13*0.5)+(E14*0.1)</f>
        <v>1.7</v>
      </c>
      <c r="X276" s="162">
        <v>-704</v>
      </c>
      <c r="Y276" s="161">
        <f t="shared" si="112"/>
        <v>249</v>
      </c>
      <c r="Z276" s="162">
        <f t="shared" si="104"/>
        <v>528.22999999999979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528.22999999999979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25136.969999999987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23210.770000000011</v>
      </c>
      <c r="AU276" s="237">
        <f t="shared" si="117"/>
        <v>11658</v>
      </c>
      <c r="AV276" s="237">
        <f t="shared" si="118"/>
        <v>31177.799999999988</v>
      </c>
      <c r="AW276" s="237">
        <f t="shared" si="119"/>
        <v>3372</v>
      </c>
      <c r="AX276" s="237">
        <f t="shared" si="120"/>
        <v>-44281.599999999991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24154.994999999988</v>
      </c>
      <c r="M277" s="162">
        <f>MAX(AN28:AN277)</f>
        <v>25136.969999999987</v>
      </c>
      <c r="N277" s="162">
        <f t="shared" si="111"/>
        <v>-981.97499999999854</v>
      </c>
      <c r="O277" s="231">
        <f>E3+(E4*0.1)</f>
        <v>1.1000000000000001</v>
      </c>
      <c r="P277" s="162">
        <v>-187.25</v>
      </c>
      <c r="Q277" s="232">
        <f>E5+(E6*0.1)</f>
        <v>1</v>
      </c>
      <c r="R277" s="162">
        <v>-434.5</v>
      </c>
      <c r="S277" s="232">
        <f>E7+(E8*0.1)</f>
        <v>1</v>
      </c>
      <c r="T277" s="162">
        <v>-652</v>
      </c>
      <c r="U277" s="233">
        <f>E9+(E10*0.5)+(E11*0.1)</f>
        <v>1</v>
      </c>
      <c r="V277" s="162">
        <v>115</v>
      </c>
      <c r="W277" s="233">
        <f>E12+(E13*0.5)+(E14*0.1)</f>
        <v>1.7</v>
      </c>
      <c r="X277" s="162">
        <v>115</v>
      </c>
      <c r="Y277" s="161">
        <f t="shared" si="112"/>
        <v>250</v>
      </c>
      <c r="Z277" s="162">
        <f t="shared" si="104"/>
        <v>-981.97499999999991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-981.97499999999991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24154.994999999988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23004.795000000013</v>
      </c>
      <c r="AU277" s="237">
        <f t="shared" si="117"/>
        <v>11223.5</v>
      </c>
      <c r="AV277" s="237">
        <f t="shared" si="118"/>
        <v>30525.799999999988</v>
      </c>
      <c r="AW277" s="237">
        <f t="shared" si="119"/>
        <v>3487</v>
      </c>
      <c r="AX277" s="237">
        <f t="shared" si="120"/>
        <v>-44086.099999999991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22308.14499999999</v>
      </c>
      <c r="M278" s="162">
        <f>MAX(AN28:AN278)</f>
        <v>25136.969999999987</v>
      </c>
      <c r="N278" s="162">
        <f t="shared" si="111"/>
        <v>-2828.8249999999971</v>
      </c>
      <c r="O278" s="231">
        <f>E3+(E4*0.1)</f>
        <v>1.1000000000000001</v>
      </c>
      <c r="P278" s="162">
        <v>-140.5</v>
      </c>
      <c r="Q278" s="232">
        <f>E5+(E6*0.1)</f>
        <v>1</v>
      </c>
      <c r="R278" s="162">
        <v>-111</v>
      </c>
      <c r="S278" s="232">
        <f>E7+(E8*0.1)</f>
        <v>1</v>
      </c>
      <c r="T278" s="162">
        <v>-163.80000000000001</v>
      </c>
      <c r="U278" s="233">
        <f>E9+(E10*0.5)+(E11*0.1)</f>
        <v>1</v>
      </c>
      <c r="V278" s="162">
        <v>-525</v>
      </c>
      <c r="W278" s="233">
        <f>E12+(E13*0.5)+(E14*0.1)</f>
        <v>1.7</v>
      </c>
      <c r="X278" s="162">
        <v>-525</v>
      </c>
      <c r="Y278" s="161">
        <f t="shared" si="112"/>
        <v>251</v>
      </c>
      <c r="Z278" s="162">
        <f t="shared" si="104"/>
        <v>-1846.85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-1846.85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22308.14499999999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22850.245000000014</v>
      </c>
      <c r="AU278" s="237">
        <f t="shared" si="117"/>
        <v>11112.5</v>
      </c>
      <c r="AV278" s="237">
        <f t="shared" si="118"/>
        <v>30361.999999999989</v>
      </c>
      <c r="AW278" s="237">
        <f t="shared" si="119"/>
        <v>2962</v>
      </c>
      <c r="AX278" s="237">
        <f t="shared" si="120"/>
        <v>-44978.599999999991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22619.764999999989</v>
      </c>
      <c r="M279" s="162">
        <f>MAX(AN28:AN279)</f>
        <v>25136.969999999987</v>
      </c>
      <c r="N279" s="162">
        <f t="shared" si="111"/>
        <v>-2517.2049999999981</v>
      </c>
      <c r="O279" s="231">
        <f>E3+(E4*0.1)</f>
        <v>1.1000000000000001</v>
      </c>
      <c r="P279" s="162">
        <v>278.2</v>
      </c>
      <c r="Q279" s="232">
        <f>E5+(E6*0.1)</f>
        <v>1</v>
      </c>
      <c r="R279" s="162">
        <v>266</v>
      </c>
      <c r="S279" s="232">
        <f>E7+(E8*0.1)</f>
        <v>1</v>
      </c>
      <c r="T279" s="162">
        <v>4.2</v>
      </c>
      <c r="U279" s="233">
        <f>E9+(E10*0.5)+(E11*0.1)</f>
        <v>1</v>
      </c>
      <c r="V279" s="162">
        <v>-98</v>
      </c>
      <c r="W279" s="233">
        <f>E12+(E13*0.5)+(E14*0.1)</f>
        <v>1.7</v>
      </c>
      <c r="X279" s="162">
        <v>-98</v>
      </c>
      <c r="Y279" s="161">
        <f t="shared" si="112"/>
        <v>252</v>
      </c>
      <c r="Z279" s="162">
        <f t="shared" si="104"/>
        <v>311.62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311.62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22619.764999999989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23156.265000000014</v>
      </c>
      <c r="AU279" s="237">
        <f t="shared" si="117"/>
        <v>11378.5</v>
      </c>
      <c r="AV279" s="237">
        <f t="shared" si="118"/>
        <v>30366.19999999999</v>
      </c>
      <c r="AW279" s="237">
        <f t="shared" si="119"/>
        <v>2864</v>
      </c>
      <c r="AX279" s="237">
        <f t="shared" si="120"/>
        <v>-45145.19999999999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20066.899999999987</v>
      </c>
      <c r="M280" s="162">
        <f>MAX(AN28:AN280)</f>
        <v>25136.969999999987</v>
      </c>
      <c r="N280" s="162">
        <f t="shared" si="111"/>
        <v>-5070.07</v>
      </c>
      <c r="O280" s="231">
        <f>E3+(E4*0.1)</f>
        <v>1.1000000000000001</v>
      </c>
      <c r="P280" s="162">
        <v>-141.15</v>
      </c>
      <c r="Q280" s="232">
        <f>E5+(E6*0.1)</f>
        <v>1</v>
      </c>
      <c r="R280" s="162">
        <v>-61.5</v>
      </c>
      <c r="S280" s="232">
        <f>E7+(E8*0.1)</f>
        <v>1</v>
      </c>
      <c r="T280" s="162">
        <v>-150.4</v>
      </c>
      <c r="U280" s="233">
        <f>E9+(E10*0.5)+(E11*0.1)</f>
        <v>1</v>
      </c>
      <c r="V280" s="162">
        <v>-841</v>
      </c>
      <c r="W280" s="233">
        <f>E12+(E13*0.5)+(E14*0.1)</f>
        <v>1.7</v>
      </c>
      <c r="X280" s="162">
        <v>-791</v>
      </c>
      <c r="Y280" s="161">
        <f t="shared" si="112"/>
        <v>253</v>
      </c>
      <c r="Z280" s="162">
        <f t="shared" si="104"/>
        <v>-2552.8649999999998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-2552.8649999999998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20066.899999999987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23001.000000000015</v>
      </c>
      <c r="AU280" s="237">
        <f t="shared" si="117"/>
        <v>11317</v>
      </c>
      <c r="AV280" s="237">
        <f t="shared" si="118"/>
        <v>30215.799999999988</v>
      </c>
      <c r="AW280" s="237">
        <f t="shared" si="119"/>
        <v>2023</v>
      </c>
      <c r="AX280" s="237">
        <f t="shared" si="120"/>
        <v>-46489.899999999987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18718.624999999985</v>
      </c>
      <c r="M281" s="162">
        <f>MAX(AN28:AN281)</f>
        <v>25136.969999999987</v>
      </c>
      <c r="N281" s="162">
        <f t="shared" si="111"/>
        <v>-6418.3450000000012</v>
      </c>
      <c r="O281" s="231">
        <f>E3+(E4*0.1)</f>
        <v>1.1000000000000001</v>
      </c>
      <c r="P281" s="162">
        <v>-39.25</v>
      </c>
      <c r="Q281" s="232">
        <f>E5+(E6*0.1)</f>
        <v>1</v>
      </c>
      <c r="R281" s="162">
        <v>-142</v>
      </c>
      <c r="S281" s="232">
        <f>E7+(E8*0.1)</f>
        <v>1</v>
      </c>
      <c r="T281" s="162">
        <v>-640.20000000000005</v>
      </c>
      <c r="U281" s="233">
        <f>E9+(E10*0.5)+(E11*0.1)</f>
        <v>1</v>
      </c>
      <c r="V281" s="162">
        <v>747</v>
      </c>
      <c r="W281" s="233">
        <f>E12+(E13*0.5)+(E14*0.1)</f>
        <v>1.7</v>
      </c>
      <c r="X281" s="162">
        <v>-747</v>
      </c>
      <c r="Y281" s="161">
        <f t="shared" si="112"/>
        <v>254</v>
      </c>
      <c r="Z281" s="162">
        <f t="shared" si="104"/>
        <v>-1348.2749999999999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-1348.2749999999999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18718.624999999985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22957.825000000015</v>
      </c>
      <c r="AU281" s="237">
        <f t="shared" si="117"/>
        <v>11175</v>
      </c>
      <c r="AV281" s="237">
        <f t="shared" si="118"/>
        <v>29575.599999999988</v>
      </c>
      <c r="AW281" s="237">
        <f t="shared" si="119"/>
        <v>2770</v>
      </c>
      <c r="AX281" s="237">
        <f t="shared" si="120"/>
        <v>-47759.799999999988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18652.119999999984</v>
      </c>
      <c r="M282" s="162">
        <f>MAX(AN28:AN282)</f>
        <v>25136.969999999987</v>
      </c>
      <c r="N282" s="162">
        <f t="shared" si="111"/>
        <v>-6484.8500000000022</v>
      </c>
      <c r="O282" s="231">
        <f>E3+(E4*0.1)</f>
        <v>1.1000000000000001</v>
      </c>
      <c r="P282" s="162">
        <v>140.44999999999999</v>
      </c>
      <c r="Q282" s="232">
        <f>E5+(E6*0.1)</f>
        <v>1</v>
      </c>
      <c r="R282" s="162">
        <v>106</v>
      </c>
      <c r="S282" s="232">
        <f>E7+(E8*0.1)</f>
        <v>1</v>
      </c>
      <c r="T282" s="162">
        <v>39.799999999999997</v>
      </c>
      <c r="U282" s="233">
        <f>E9+(E10*0.5)+(E11*0.1)</f>
        <v>1</v>
      </c>
      <c r="V282" s="162">
        <v>524</v>
      </c>
      <c r="W282" s="233">
        <f>E12+(E13*0.5)+(E14*0.1)</f>
        <v>1.7</v>
      </c>
      <c r="X282" s="162">
        <v>-524</v>
      </c>
      <c r="Y282" s="161">
        <f t="shared" si="112"/>
        <v>255</v>
      </c>
      <c r="Z282" s="162">
        <f t="shared" si="104"/>
        <v>-66.504999999999882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0</v>
      </c>
      <c r="AI282" s="129">
        <f t="shared" si="106"/>
        <v>-66.504999999999882</v>
      </c>
      <c r="AJ282" s="234">
        <f t="shared" si="107"/>
        <v>0</v>
      </c>
      <c r="AK282" s="234">
        <f t="shared" si="108"/>
        <v>1</v>
      </c>
      <c r="AL282" s="129">
        <f t="shared" si="109"/>
        <v>0</v>
      </c>
      <c r="AM282" s="127">
        <v>43096</v>
      </c>
      <c r="AN282" s="129">
        <f t="shared" si="113"/>
        <v>18652.119999999984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23112.320000000014</v>
      </c>
      <c r="AU282" s="237">
        <f t="shared" si="117"/>
        <v>11281</v>
      </c>
      <c r="AV282" s="237">
        <f t="shared" si="118"/>
        <v>29615.399999999987</v>
      </c>
      <c r="AW282" s="237">
        <f t="shared" si="119"/>
        <v>3294</v>
      </c>
      <c r="AX282" s="237">
        <f t="shared" si="120"/>
        <v>-48650.599999999991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18915.174999999985</v>
      </c>
      <c r="M283" s="162">
        <f>MAX(AN28:AN283)</f>
        <v>25136.969999999987</v>
      </c>
      <c r="N283" s="162">
        <f t="shared" si="111"/>
        <v>-6221.7950000000019</v>
      </c>
      <c r="O283" s="231">
        <f>E3+(E4*0.1)</f>
        <v>1.1000000000000001</v>
      </c>
      <c r="P283" s="162">
        <v>316.05</v>
      </c>
      <c r="Q283" s="232">
        <f>E5+(E6*0.1)</f>
        <v>1</v>
      </c>
      <c r="R283" s="162">
        <v>246</v>
      </c>
      <c r="S283" s="232">
        <f>E7+(E8*0.1)</f>
        <v>1</v>
      </c>
      <c r="T283" s="162">
        <v>125.4</v>
      </c>
      <c r="U283" s="233">
        <f>E9+(E10*0.5)+(E11*0.1)</f>
        <v>1</v>
      </c>
      <c r="V283" s="162">
        <v>530</v>
      </c>
      <c r="W283" s="233">
        <f>E12+(E13*0.5)+(E14*0.1)</f>
        <v>1.7</v>
      </c>
      <c r="X283" s="162">
        <v>-580</v>
      </c>
      <c r="Y283" s="161">
        <f t="shared" si="112"/>
        <v>256</v>
      </c>
      <c r="Z283" s="162">
        <f t="shared" si="104"/>
        <v>263.05499999999984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263.05499999999984</v>
      </c>
      <c r="AI283" s="129">
        <f t="shared" si="106"/>
        <v>0</v>
      </c>
      <c r="AJ283" s="234">
        <f t="shared" si="107"/>
        <v>1</v>
      </c>
      <c r="AK283" s="234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18915.174999999985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23459.975000000013</v>
      </c>
      <c r="AU283" s="237">
        <f t="shared" si="117"/>
        <v>11527</v>
      </c>
      <c r="AV283" s="237">
        <f t="shared" si="118"/>
        <v>29740.799999999988</v>
      </c>
      <c r="AW283" s="237">
        <f t="shared" si="119"/>
        <v>3824</v>
      </c>
      <c r="AX283" s="237">
        <f t="shared" si="120"/>
        <v>-49636.599999999991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19397.474999999984</v>
      </c>
      <c r="M284" s="162">
        <f>MAX(AN28:AN284)</f>
        <v>25136.969999999987</v>
      </c>
      <c r="N284" s="162">
        <f t="shared" si="111"/>
        <v>-5739.4950000000026</v>
      </c>
      <c r="O284" s="231">
        <f>E3+(E4*0.1)</f>
        <v>1.1000000000000001</v>
      </c>
      <c r="P284" s="162">
        <v>-550</v>
      </c>
      <c r="Q284" s="232">
        <f>E5+(E6*0.1)</f>
        <v>1</v>
      </c>
      <c r="R284" s="162">
        <v>-696.5</v>
      </c>
      <c r="S284" s="232">
        <f>E7+(E8*0.1)</f>
        <v>1</v>
      </c>
      <c r="T284" s="162">
        <v>-900</v>
      </c>
      <c r="U284" s="233">
        <f>E9+(E10*0.5)+(E11*0.1)</f>
        <v>1</v>
      </c>
      <c r="V284" s="162">
        <v>994</v>
      </c>
      <c r="W284" s="233">
        <f>E12+(E13*0.5)+(E14*0.1)</f>
        <v>1.7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482.29999999999995</v>
      </c>
      <c r="AA284" s="238">
        <v>43098</v>
      </c>
      <c r="AB284" s="129">
        <f>SUM(Z265:Z284)</f>
        <v>-389.18500000000063</v>
      </c>
      <c r="AC284" s="128">
        <f>(AB284&gt;0)*1</f>
        <v>0</v>
      </c>
      <c r="AD284" s="128">
        <f>(AB284&lt;0)*1</f>
        <v>1</v>
      </c>
      <c r="AE284" s="129">
        <f>AB284*AC284</f>
        <v>0</v>
      </c>
      <c r="AF284" s="129">
        <f>AB284*AD284</f>
        <v>-389.18500000000063</v>
      </c>
      <c r="AG284" s="129">
        <f>SUM(Z28:Z284)</f>
        <v>19397.474999999984</v>
      </c>
      <c r="AH284" s="129">
        <f t="shared" ref="AH284:AH347" si="124">(Z284&gt;1)*Z284</f>
        <v>482.29999999999995</v>
      </c>
      <c r="AI284" s="129">
        <f t="shared" ref="AI284:AI347" si="125">(Z284&lt;1)*Z284</f>
        <v>0</v>
      </c>
      <c r="AJ284" s="234">
        <f t="shared" ref="AJ284:AJ347" si="126">(AH284&gt;1)*1</f>
        <v>1</v>
      </c>
      <c r="AK284" s="234">
        <f t="shared" ref="AK284:AK347" si="127">(AI284&lt;0)*1</f>
        <v>0</v>
      </c>
      <c r="AL284" s="129">
        <f t="shared" ref="AL284:AL347" si="128">AB284</f>
        <v>-389.18500000000063</v>
      </c>
      <c r="AM284" s="127">
        <v>43098</v>
      </c>
      <c r="AN284" s="129">
        <f t="shared" si="113"/>
        <v>19397.474999999984</v>
      </c>
      <c r="AO284" s="129">
        <f t="shared" si="114"/>
        <v>0</v>
      </c>
      <c r="AP284" s="129">
        <f t="shared" si="115"/>
        <v>-389.18500000000063</v>
      </c>
      <c r="AQ284" s="235"/>
      <c r="AR284" s="235"/>
      <c r="AS284" s="236">
        <f t="shared" ref="AS284:AS347" si="129">AM284</f>
        <v>43098</v>
      </c>
      <c r="AT284" s="237">
        <f t="shared" si="116"/>
        <v>22854.975000000013</v>
      </c>
      <c r="AU284" s="237">
        <f t="shared" si="117"/>
        <v>10830.5</v>
      </c>
      <c r="AV284" s="237">
        <f t="shared" si="118"/>
        <v>28840.799999999988</v>
      </c>
      <c r="AW284" s="237">
        <f t="shared" si="119"/>
        <v>4818</v>
      </c>
      <c r="AX284" s="237">
        <f t="shared" si="120"/>
        <v>-47946.799999999988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27364.719999999987</v>
      </c>
      <c r="M285" s="162">
        <f>MAX(AN28:AN285)</f>
        <v>27364.719999999987</v>
      </c>
      <c r="N285" s="162">
        <f t="shared" ref="N285:N348" si="130">AN285-M285</f>
        <v>0</v>
      </c>
      <c r="O285" s="231">
        <f>E3+(E4*0.1)</f>
        <v>1.1000000000000001</v>
      </c>
      <c r="P285" s="162">
        <v>523.95000000000005</v>
      </c>
      <c r="Q285" s="232">
        <f>E5+(E6*0.1)</f>
        <v>1</v>
      </c>
      <c r="R285" s="162">
        <v>1110</v>
      </c>
      <c r="S285" s="232">
        <f>E7+(E8*0.1)</f>
        <v>1</v>
      </c>
      <c r="T285" s="162">
        <v>2298.4</v>
      </c>
      <c r="U285" s="233">
        <f>E9+(E10*0.5)+(E11*0.1)</f>
        <v>1</v>
      </c>
      <c r="V285" s="162">
        <v>1475</v>
      </c>
      <c r="W285" s="233">
        <f>E12+(E13*0.5)+(E14*0.1)</f>
        <v>1.7</v>
      </c>
      <c r="X285" s="162">
        <v>1475</v>
      </c>
      <c r="Y285" s="161">
        <f t="shared" ref="Y285:Y348" si="131">Y284+1</f>
        <v>258</v>
      </c>
      <c r="Z285" s="162">
        <f t="shared" si="123"/>
        <v>7967.2450000000008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7967.2450000000008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27364.719999999987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23431.320000000014</v>
      </c>
      <c r="AU285" s="237">
        <f t="shared" ref="AU285:AU348" si="136">(R285*Q285)+AU284</f>
        <v>11940.5</v>
      </c>
      <c r="AV285" s="237">
        <f t="shared" ref="AV285:AV348" si="137">(S285*T285)+AV284</f>
        <v>31139.19999999999</v>
      </c>
      <c r="AW285" s="237">
        <f t="shared" ref="AW285:AW348" si="138">(V285*U285)+AW284</f>
        <v>6293</v>
      </c>
      <c r="AX285" s="237">
        <f t="shared" ref="AX285:AX348" si="139">(X285*W285)+AX284</f>
        <v>-45439.299999999988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29068.204999999987</v>
      </c>
      <c r="M286" s="162">
        <f>MAX(AN28:AN286)</f>
        <v>29068.204999999987</v>
      </c>
      <c r="N286" s="162">
        <f t="shared" si="130"/>
        <v>0</v>
      </c>
      <c r="O286" s="231">
        <f>E3+(E4*0.1)</f>
        <v>1.1000000000000001</v>
      </c>
      <c r="P286" s="162">
        <v>493.35</v>
      </c>
      <c r="Q286" s="232">
        <f>E5+(E6*0.1)</f>
        <v>1</v>
      </c>
      <c r="R286" s="162">
        <v>862.5</v>
      </c>
      <c r="S286" s="232">
        <f>E7+(E8*0.1)</f>
        <v>1</v>
      </c>
      <c r="T286" s="162">
        <v>1289.2</v>
      </c>
      <c r="U286" s="233">
        <f>E9+(E10*0.5)+(E11*0.1)</f>
        <v>1</v>
      </c>
      <c r="V286" s="162">
        <v>-367</v>
      </c>
      <c r="W286" s="233">
        <f>E12+(E13*0.5)+(E14*0.1)</f>
        <v>1.7</v>
      </c>
      <c r="X286" s="162">
        <v>-367</v>
      </c>
      <c r="Y286" s="161">
        <f t="shared" si="131"/>
        <v>259</v>
      </c>
      <c r="Z286" s="162">
        <f t="shared" si="123"/>
        <v>1703.4850000000001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1703.4850000000001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29068.204999999987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23974.005000000016</v>
      </c>
      <c r="AU286" s="237">
        <f t="shared" si="136"/>
        <v>12803</v>
      </c>
      <c r="AV286" s="237">
        <f t="shared" si="137"/>
        <v>32428.399999999991</v>
      </c>
      <c r="AW286" s="237">
        <f t="shared" si="138"/>
        <v>5926</v>
      </c>
      <c r="AX286" s="237">
        <f t="shared" si="139"/>
        <v>-46063.19999999999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33428.679999999986</v>
      </c>
      <c r="M287" s="162">
        <f>MAX(AN28:AN287)</f>
        <v>33428.679999999986</v>
      </c>
      <c r="N287" s="162">
        <f t="shared" si="130"/>
        <v>0</v>
      </c>
      <c r="O287" s="231">
        <f>E3+(E4*0.1)</f>
        <v>1.1000000000000001</v>
      </c>
      <c r="P287" s="162">
        <v>762.25</v>
      </c>
      <c r="Q287" s="232">
        <f>E5+(E6*0.1)</f>
        <v>1</v>
      </c>
      <c r="R287" s="162">
        <v>546.5</v>
      </c>
      <c r="S287" s="232">
        <f>E7+(E8*0.1)</f>
        <v>1</v>
      </c>
      <c r="T287" s="162">
        <v>175.6</v>
      </c>
      <c r="U287" s="233">
        <f>E9+(E10*0.5)+(E11*0.1)</f>
        <v>1</v>
      </c>
      <c r="V287" s="162">
        <v>1037</v>
      </c>
      <c r="W287" s="233">
        <f>E12+(E13*0.5)+(E14*0.1)</f>
        <v>1.7</v>
      </c>
      <c r="X287" s="162">
        <v>1037</v>
      </c>
      <c r="Y287" s="161">
        <f t="shared" si="131"/>
        <v>260</v>
      </c>
      <c r="Z287" s="162">
        <f t="shared" si="123"/>
        <v>4360.4749999999995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4360.4749999999995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33428.679999999986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24812.480000000014</v>
      </c>
      <c r="AU287" s="237">
        <f t="shared" si="136"/>
        <v>13349.5</v>
      </c>
      <c r="AV287" s="237">
        <f t="shared" si="137"/>
        <v>32603.999999999989</v>
      </c>
      <c r="AW287" s="237">
        <f t="shared" si="138"/>
        <v>6963</v>
      </c>
      <c r="AX287" s="237">
        <f t="shared" si="139"/>
        <v>-44300.299999999988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35400.849999999984</v>
      </c>
      <c r="M288" s="162">
        <f>MAX(AN28:AN288)</f>
        <v>35400.849999999984</v>
      </c>
      <c r="N288" s="162">
        <f t="shared" si="130"/>
        <v>0</v>
      </c>
      <c r="O288" s="231">
        <f>E3+(E4*0.1)</f>
        <v>1.1000000000000001</v>
      </c>
      <c r="P288" s="162">
        <v>1103.7</v>
      </c>
      <c r="Q288" s="232">
        <f>E5+(E6*0.1)</f>
        <v>1</v>
      </c>
      <c r="R288" s="162">
        <v>958</v>
      </c>
      <c r="S288" s="232">
        <f>E7+(E8*0.1)</f>
        <v>1</v>
      </c>
      <c r="T288" s="162">
        <v>1374.2</v>
      </c>
      <c r="U288" s="233">
        <f>E9+(E10*0.5)+(E11*0.1)</f>
        <v>1</v>
      </c>
      <c r="V288" s="162">
        <v>-583</v>
      </c>
      <c r="W288" s="233">
        <f>E12+(E13*0.5)+(E14*0.1)</f>
        <v>1.7</v>
      </c>
      <c r="X288" s="162">
        <v>-583</v>
      </c>
      <c r="Y288" s="161">
        <f t="shared" si="131"/>
        <v>261</v>
      </c>
      <c r="Z288" s="162">
        <f t="shared" si="123"/>
        <v>1972.1700000000005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1972.1700000000005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35400.849999999984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26026.550000000014</v>
      </c>
      <c r="AU288" s="237">
        <f t="shared" si="136"/>
        <v>14307.5</v>
      </c>
      <c r="AV288" s="237">
        <f t="shared" si="137"/>
        <v>33978.19999999999</v>
      </c>
      <c r="AW288" s="237">
        <f t="shared" si="138"/>
        <v>6380</v>
      </c>
      <c r="AX288" s="237">
        <f t="shared" si="139"/>
        <v>-45291.399999999987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36618.864999999983</v>
      </c>
      <c r="M289" s="162">
        <f>MAX(AN28:AN289)</f>
        <v>36618.864999999983</v>
      </c>
      <c r="N289" s="162">
        <f t="shared" si="130"/>
        <v>0</v>
      </c>
      <c r="O289" s="231">
        <f>E3+(E4*0.1)</f>
        <v>1.1000000000000001</v>
      </c>
      <c r="P289" s="162">
        <v>-64.349999999999994</v>
      </c>
      <c r="Q289" s="232">
        <f>E5+(E6*0.1)</f>
        <v>1</v>
      </c>
      <c r="R289" s="162">
        <v>228</v>
      </c>
      <c r="S289" s="232">
        <f>E7+(E8*0.1)</f>
        <v>1</v>
      </c>
      <c r="T289" s="162">
        <v>466.8</v>
      </c>
      <c r="U289" s="233">
        <f>E9+(E10*0.5)+(E11*0.1)</f>
        <v>1</v>
      </c>
      <c r="V289" s="162">
        <v>220</v>
      </c>
      <c r="W289" s="233">
        <f>E12+(E13*0.5)+(E14*0.1)</f>
        <v>1.7</v>
      </c>
      <c r="X289" s="162">
        <v>220</v>
      </c>
      <c r="Y289" s="161">
        <f t="shared" si="131"/>
        <v>262</v>
      </c>
      <c r="Z289" s="162">
        <f t="shared" si="123"/>
        <v>1218.0149999999999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1218.0149999999999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36618.864999999983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25955.765000000014</v>
      </c>
      <c r="AU289" s="237">
        <f t="shared" si="136"/>
        <v>14535.5</v>
      </c>
      <c r="AV289" s="237">
        <f t="shared" si="137"/>
        <v>34444.999999999993</v>
      </c>
      <c r="AW289" s="237">
        <f t="shared" si="138"/>
        <v>6600</v>
      </c>
      <c r="AX289" s="237">
        <f t="shared" si="139"/>
        <v>-44917.399999999987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34978.364999999983</v>
      </c>
      <c r="M290" s="162">
        <f>MAX(AN28:AN290)</f>
        <v>36618.864999999983</v>
      </c>
      <c r="N290" s="162">
        <f t="shared" si="130"/>
        <v>-1640.5</v>
      </c>
      <c r="O290" s="231">
        <f>E3+(E4*0.1)</f>
        <v>1.1000000000000001</v>
      </c>
      <c r="P290" s="162">
        <v>514</v>
      </c>
      <c r="Q290" s="232">
        <f>E5+(E6*0.1)</f>
        <v>1</v>
      </c>
      <c r="R290" s="162">
        <v>179</v>
      </c>
      <c r="S290" s="232">
        <f>E7+(E8*0.1)</f>
        <v>1</v>
      </c>
      <c r="T290" s="162">
        <v>26.2</v>
      </c>
      <c r="U290" s="233">
        <f>E9+(E10*0.5)+(E11*0.1)</f>
        <v>1</v>
      </c>
      <c r="V290" s="162">
        <v>-893</v>
      </c>
      <c r="W290" s="233">
        <f>E12+(E13*0.5)+(E14*0.1)</f>
        <v>1.7</v>
      </c>
      <c r="X290" s="162">
        <v>-893</v>
      </c>
      <c r="Y290" s="161">
        <f t="shared" si="131"/>
        <v>263</v>
      </c>
      <c r="Z290" s="162">
        <f t="shared" si="123"/>
        <v>-1640.4999999999998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-1640.4999999999998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34978.364999999983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26521.165000000015</v>
      </c>
      <c r="AU290" s="237">
        <f t="shared" si="136"/>
        <v>14714.5</v>
      </c>
      <c r="AV290" s="237">
        <f t="shared" si="137"/>
        <v>34471.19999999999</v>
      </c>
      <c r="AW290" s="237">
        <f t="shared" si="138"/>
        <v>5707</v>
      </c>
      <c r="AX290" s="237">
        <f t="shared" si="139"/>
        <v>-46435.499999999985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34827.364999999983</v>
      </c>
      <c r="M291" s="162">
        <f>MAX(AN28:AN291)</f>
        <v>36618.864999999983</v>
      </c>
      <c r="N291" s="162">
        <f t="shared" si="130"/>
        <v>-1791.5</v>
      </c>
      <c r="O291" s="231">
        <f>E3+(E4*0.1)</f>
        <v>1.1000000000000001</v>
      </c>
      <c r="P291" s="162">
        <v>-550</v>
      </c>
      <c r="Q291" s="232">
        <f>E5+(E6*0.1)</f>
        <v>1</v>
      </c>
      <c r="R291" s="162">
        <v>-153</v>
      </c>
      <c r="S291" s="232">
        <f>E7+(E8*0.1)</f>
        <v>1</v>
      </c>
      <c r="T291" s="162">
        <v>-305.60000000000002</v>
      </c>
      <c r="U291" s="233">
        <f>E9+(E10*0.5)+(E11*0.1)</f>
        <v>1</v>
      </c>
      <c r="V291" s="162">
        <v>338</v>
      </c>
      <c r="W291" s="233">
        <f>E12+(E13*0.5)+(E14*0.1)</f>
        <v>1.7</v>
      </c>
      <c r="X291" s="162">
        <v>338</v>
      </c>
      <c r="Y291" s="161">
        <f t="shared" si="131"/>
        <v>264</v>
      </c>
      <c r="Z291" s="162">
        <f t="shared" si="123"/>
        <v>-150.99999999999989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-150.99999999999989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34827.364999999983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25916.165000000015</v>
      </c>
      <c r="AU291" s="237">
        <f t="shared" si="136"/>
        <v>14561.5</v>
      </c>
      <c r="AV291" s="237">
        <f t="shared" si="137"/>
        <v>34165.599999999991</v>
      </c>
      <c r="AW291" s="237">
        <f t="shared" si="138"/>
        <v>6045</v>
      </c>
      <c r="AX291" s="237">
        <f t="shared" si="139"/>
        <v>-45860.899999999987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40036.364999999983</v>
      </c>
      <c r="M292" s="162">
        <f>MAX(AN28:AN292)</f>
        <v>40036.364999999983</v>
      </c>
      <c r="N292" s="162">
        <f t="shared" si="130"/>
        <v>0</v>
      </c>
      <c r="O292" s="231">
        <f>E3+(E4*0.1)</f>
        <v>1.1000000000000001</v>
      </c>
      <c r="P292" s="162">
        <v>1028</v>
      </c>
      <c r="Q292" s="232">
        <f>E5+(E6*0.1)</f>
        <v>1</v>
      </c>
      <c r="R292" s="162">
        <v>966.5</v>
      </c>
      <c r="S292" s="232">
        <f>E7+(E8*0.1)</f>
        <v>1</v>
      </c>
      <c r="T292" s="162">
        <v>916.6</v>
      </c>
      <c r="U292" s="233">
        <f>E9+(E10*0.5)+(E11*0.1)</f>
        <v>1</v>
      </c>
      <c r="V292" s="162">
        <v>813</v>
      </c>
      <c r="W292" s="233">
        <f>E12+(E13*0.5)+(E14*0.1)</f>
        <v>1.7</v>
      </c>
      <c r="X292" s="162">
        <v>813</v>
      </c>
      <c r="Y292" s="161">
        <f t="shared" si="131"/>
        <v>265</v>
      </c>
      <c r="Z292" s="162">
        <f t="shared" si="123"/>
        <v>5209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5209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40036.364999999983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27046.965000000015</v>
      </c>
      <c r="AU292" s="237">
        <f t="shared" si="136"/>
        <v>15528</v>
      </c>
      <c r="AV292" s="237">
        <f t="shared" si="137"/>
        <v>35082.19999999999</v>
      </c>
      <c r="AW292" s="237">
        <f t="shared" si="138"/>
        <v>6858</v>
      </c>
      <c r="AX292" s="237">
        <f t="shared" si="139"/>
        <v>-44478.799999999988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46880.994999999981</v>
      </c>
      <c r="M293" s="162">
        <f>MAX(AN28:AN293)</f>
        <v>46880.994999999981</v>
      </c>
      <c r="N293" s="162">
        <f t="shared" si="130"/>
        <v>0</v>
      </c>
      <c r="O293" s="231">
        <f>E3+(E4*0.1)</f>
        <v>1.1000000000000001</v>
      </c>
      <c r="P293" s="162">
        <v>1142.3</v>
      </c>
      <c r="Q293" s="232">
        <f>E5+(E6*0.1)</f>
        <v>1</v>
      </c>
      <c r="R293" s="162">
        <v>934</v>
      </c>
      <c r="S293" s="232">
        <f>E7+(E8*0.1)</f>
        <v>1</v>
      </c>
      <c r="T293" s="162">
        <v>1001</v>
      </c>
      <c r="U293" s="233">
        <f>E9+(E10*0.5)+(E11*0.1)</f>
        <v>1</v>
      </c>
      <c r="V293" s="162">
        <v>1353</v>
      </c>
      <c r="W293" s="233">
        <f>E12+(E13*0.5)+(E14*0.1)</f>
        <v>1.7</v>
      </c>
      <c r="X293" s="162">
        <v>1353</v>
      </c>
      <c r="Y293" s="161">
        <f t="shared" si="131"/>
        <v>266</v>
      </c>
      <c r="Z293" s="162">
        <f t="shared" si="123"/>
        <v>6844.6299999999992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6844.6299999999992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46880.994999999981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28303.495000000014</v>
      </c>
      <c r="AU293" s="237">
        <f t="shared" si="136"/>
        <v>16462</v>
      </c>
      <c r="AV293" s="237">
        <f t="shared" si="137"/>
        <v>36083.19999999999</v>
      </c>
      <c r="AW293" s="237">
        <f t="shared" si="138"/>
        <v>8211</v>
      </c>
      <c r="AX293" s="237">
        <f t="shared" si="139"/>
        <v>-42178.69999999999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48090.594999999979</v>
      </c>
      <c r="M294" s="162">
        <f>MAX(AN28:AN294)</f>
        <v>48090.594999999979</v>
      </c>
      <c r="N294" s="162">
        <f t="shared" si="130"/>
        <v>0</v>
      </c>
      <c r="O294" s="231">
        <f>E3+(E4*0.1)</f>
        <v>1.1000000000000001</v>
      </c>
      <c r="P294" s="162">
        <v>0</v>
      </c>
      <c r="Q294" s="232">
        <f>E5+(E6*0.1)</f>
        <v>1</v>
      </c>
      <c r="R294" s="162">
        <v>0</v>
      </c>
      <c r="S294" s="232">
        <f>E7+(E8*0.1)</f>
        <v>1</v>
      </c>
      <c r="T294" s="162">
        <v>0</v>
      </c>
      <c r="U294" s="233">
        <f>E9+(E10*0.5)+(E11*0.1)</f>
        <v>1</v>
      </c>
      <c r="V294" s="162">
        <v>448</v>
      </c>
      <c r="W294" s="233">
        <f>E12+(E13*0.5)+(E14*0.1)</f>
        <v>1.7</v>
      </c>
      <c r="X294" s="162">
        <v>448</v>
      </c>
      <c r="Y294" s="161">
        <f t="shared" si="131"/>
        <v>267</v>
      </c>
      <c r="Z294" s="162">
        <f t="shared" si="123"/>
        <v>1209.5999999999999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1209.5999999999999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48090.594999999979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28303.495000000014</v>
      </c>
      <c r="AU294" s="237">
        <f t="shared" si="136"/>
        <v>16462</v>
      </c>
      <c r="AV294" s="237">
        <f t="shared" si="137"/>
        <v>36083.19999999999</v>
      </c>
      <c r="AW294" s="237">
        <f t="shared" si="138"/>
        <v>8659</v>
      </c>
      <c r="AX294" s="237">
        <f t="shared" si="139"/>
        <v>-41417.099999999991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45400.294999999976</v>
      </c>
      <c r="M295" s="162">
        <f>MAX(AN28:AN295)</f>
        <v>48090.594999999979</v>
      </c>
      <c r="N295" s="162">
        <f t="shared" si="130"/>
        <v>-2690.3000000000029</v>
      </c>
      <c r="O295" s="231">
        <f>E3+(E4*0.1)</f>
        <v>1.1000000000000001</v>
      </c>
      <c r="P295" s="162">
        <v>-550</v>
      </c>
      <c r="Q295" s="232">
        <f>E5+(E6*0.1)</f>
        <v>1</v>
      </c>
      <c r="R295" s="162">
        <v>-850</v>
      </c>
      <c r="S295" s="232">
        <f>E7+(E8*0.1)</f>
        <v>1</v>
      </c>
      <c r="T295" s="162">
        <v>-428</v>
      </c>
      <c r="U295" s="233">
        <f>E9+(E10*0.5)+(E11*0.1)</f>
        <v>1</v>
      </c>
      <c r="V295" s="162">
        <v>-299</v>
      </c>
      <c r="W295" s="233">
        <f>E12+(E13*0.5)+(E14*0.1)</f>
        <v>1.7</v>
      </c>
      <c r="X295" s="162">
        <v>-299</v>
      </c>
      <c r="Y295" s="161">
        <f t="shared" si="131"/>
        <v>268</v>
      </c>
      <c r="Z295" s="162">
        <f t="shared" si="123"/>
        <v>-2690.3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-2690.3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45400.294999999976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27698.495000000014</v>
      </c>
      <c r="AU295" s="237">
        <f t="shared" si="136"/>
        <v>15612</v>
      </c>
      <c r="AV295" s="237">
        <f t="shared" si="137"/>
        <v>35655.19999999999</v>
      </c>
      <c r="AW295" s="237">
        <f t="shared" si="138"/>
        <v>8360</v>
      </c>
      <c r="AX295" s="237">
        <f t="shared" si="139"/>
        <v>-41925.399999999994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46749.439999999973</v>
      </c>
      <c r="M296" s="162">
        <f>MAX(AN28:AN296)</f>
        <v>48090.594999999979</v>
      </c>
      <c r="N296" s="162">
        <f t="shared" si="130"/>
        <v>-1341.1550000000061</v>
      </c>
      <c r="O296" s="231">
        <f>E3+(E4*0.1)</f>
        <v>1.1000000000000001</v>
      </c>
      <c r="P296" s="162">
        <v>1613.95</v>
      </c>
      <c r="Q296" s="232">
        <f>E5+(E6*0.1)</f>
        <v>1</v>
      </c>
      <c r="R296" s="162">
        <v>1307</v>
      </c>
      <c r="S296" s="232">
        <f>E7+(E8*0.1)</f>
        <v>1</v>
      </c>
      <c r="T296" s="162">
        <v>1462.8</v>
      </c>
      <c r="U296" s="233">
        <f>E9+(E10*0.5)+(E11*0.1)</f>
        <v>1</v>
      </c>
      <c r="V296" s="162">
        <v>-1156</v>
      </c>
      <c r="W296" s="233">
        <f>E12+(E13*0.5)+(E14*0.1)</f>
        <v>1.7</v>
      </c>
      <c r="X296" s="162">
        <v>-1200</v>
      </c>
      <c r="Y296" s="161">
        <f t="shared" si="131"/>
        <v>269</v>
      </c>
      <c r="Z296" s="162">
        <f t="shared" si="123"/>
        <v>1349.1450000000004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1349.1450000000004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46749.439999999973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29473.840000000015</v>
      </c>
      <c r="AU296" s="237">
        <f t="shared" si="136"/>
        <v>16919</v>
      </c>
      <c r="AV296" s="237">
        <f t="shared" si="137"/>
        <v>37117.999999999993</v>
      </c>
      <c r="AW296" s="237">
        <f t="shared" si="138"/>
        <v>7204</v>
      </c>
      <c r="AX296" s="237">
        <f t="shared" si="139"/>
        <v>-43965.399999999994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45961.539999999972</v>
      </c>
      <c r="M297" s="162">
        <f>MAX(AN28:AN297)</f>
        <v>48090.594999999979</v>
      </c>
      <c r="N297" s="162">
        <f t="shared" si="130"/>
        <v>-2129.0550000000076</v>
      </c>
      <c r="O297" s="231">
        <f>E3+(E4*0.1)</f>
        <v>1.1000000000000001</v>
      </c>
      <c r="P297" s="162">
        <v>-550</v>
      </c>
      <c r="Q297" s="232">
        <f>E5+(E6*0.1)</f>
        <v>1</v>
      </c>
      <c r="R297" s="162">
        <v>-226.5</v>
      </c>
      <c r="S297" s="232">
        <f>E7+(E8*0.1)</f>
        <v>1</v>
      </c>
      <c r="T297" s="162">
        <v>22</v>
      </c>
      <c r="U297" s="233">
        <f>E9+(E10*0.5)+(E11*0.1)</f>
        <v>1</v>
      </c>
      <c r="V297" s="162">
        <v>8</v>
      </c>
      <c r="W297" s="233">
        <f>E12+(E13*0.5)+(E14*0.1)</f>
        <v>1.7</v>
      </c>
      <c r="X297" s="162">
        <v>8</v>
      </c>
      <c r="Y297" s="161">
        <f t="shared" si="131"/>
        <v>270</v>
      </c>
      <c r="Z297" s="162">
        <f t="shared" si="123"/>
        <v>-787.9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-787.9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45961.539999999972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28868.840000000015</v>
      </c>
      <c r="AU297" s="237">
        <f t="shared" si="136"/>
        <v>16692.5</v>
      </c>
      <c r="AV297" s="237">
        <f t="shared" si="137"/>
        <v>37139.999999999993</v>
      </c>
      <c r="AW297" s="237">
        <f t="shared" si="138"/>
        <v>7212</v>
      </c>
      <c r="AX297" s="237">
        <f t="shared" si="139"/>
        <v>-43951.799999999996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48640.044999999969</v>
      </c>
      <c r="M298" s="162">
        <f>MAX(AN28:AN298)</f>
        <v>48640.044999999969</v>
      </c>
      <c r="N298" s="162">
        <f t="shared" si="130"/>
        <v>0</v>
      </c>
      <c r="O298" s="231">
        <f>E3+(E4*0.1)</f>
        <v>1.1000000000000001</v>
      </c>
      <c r="P298" s="162">
        <v>269.55</v>
      </c>
      <c r="Q298" s="232">
        <f>E5+(E6*0.1)</f>
        <v>1</v>
      </c>
      <c r="R298" s="162">
        <v>613.5</v>
      </c>
      <c r="S298" s="232">
        <f>E7+(E8*0.1)</f>
        <v>1</v>
      </c>
      <c r="T298" s="162">
        <v>459</v>
      </c>
      <c r="U298" s="233">
        <f>E9+(E10*0.5)+(E11*0.1)</f>
        <v>1</v>
      </c>
      <c r="V298" s="162">
        <v>485</v>
      </c>
      <c r="W298" s="233">
        <f>E12+(E13*0.5)+(E14*0.1)</f>
        <v>1.7</v>
      </c>
      <c r="X298" s="162">
        <v>485</v>
      </c>
      <c r="Y298" s="161">
        <f t="shared" si="131"/>
        <v>271</v>
      </c>
      <c r="Z298" s="162">
        <f t="shared" si="123"/>
        <v>2678.5050000000001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2678.5050000000001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48640.044999999969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29165.345000000016</v>
      </c>
      <c r="AU298" s="237">
        <f t="shared" si="136"/>
        <v>17306</v>
      </c>
      <c r="AV298" s="237">
        <f t="shared" si="137"/>
        <v>37598.999999999993</v>
      </c>
      <c r="AW298" s="237">
        <f t="shared" si="138"/>
        <v>7697</v>
      </c>
      <c r="AX298" s="237">
        <f t="shared" si="139"/>
        <v>-43127.299999999996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52730.08499999997</v>
      </c>
      <c r="M299" s="162">
        <f>MAX(AN28:AN299)</f>
        <v>52730.08499999997</v>
      </c>
      <c r="N299" s="162">
        <f t="shared" si="130"/>
        <v>0</v>
      </c>
      <c r="O299" s="231">
        <f>E3+(E4*0.1)</f>
        <v>1.1000000000000001</v>
      </c>
      <c r="P299" s="162">
        <v>714.4</v>
      </c>
      <c r="Q299" s="232">
        <f>E5+(E6*0.1)</f>
        <v>1</v>
      </c>
      <c r="R299" s="162">
        <v>1133.5</v>
      </c>
      <c r="S299" s="232">
        <f>E7+(E8*0.1)</f>
        <v>1</v>
      </c>
      <c r="T299" s="162">
        <v>1439</v>
      </c>
      <c r="U299" s="233">
        <f>E9+(E10*0.5)+(E11*0.1)</f>
        <v>1</v>
      </c>
      <c r="V299" s="162">
        <v>271</v>
      </c>
      <c r="W299" s="233">
        <f>E12+(E13*0.5)+(E14*0.1)</f>
        <v>1.7</v>
      </c>
      <c r="X299" s="162">
        <v>271</v>
      </c>
      <c r="Y299" s="161">
        <f t="shared" si="131"/>
        <v>272</v>
      </c>
      <c r="Z299" s="162">
        <f t="shared" si="123"/>
        <v>4090.04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4090.04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52730.08499999997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29951.185000000016</v>
      </c>
      <c r="AU299" s="237">
        <f t="shared" si="136"/>
        <v>18439.5</v>
      </c>
      <c r="AV299" s="237">
        <f t="shared" si="137"/>
        <v>39037.999999999993</v>
      </c>
      <c r="AW299" s="237">
        <f t="shared" si="138"/>
        <v>7968</v>
      </c>
      <c r="AX299" s="237">
        <f t="shared" si="139"/>
        <v>-42666.6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55926.63999999997</v>
      </c>
      <c r="M300" s="162">
        <f>MAX(AN28:AN300)</f>
        <v>55926.63999999997</v>
      </c>
      <c r="N300" s="162">
        <f t="shared" si="130"/>
        <v>0</v>
      </c>
      <c r="O300" s="231">
        <f>E3+(E4*0.1)</f>
        <v>1.1000000000000001</v>
      </c>
      <c r="P300" s="162">
        <v>-18.95</v>
      </c>
      <c r="Q300" s="232">
        <f>E5+(E6*0.1)</f>
        <v>1</v>
      </c>
      <c r="R300" s="162">
        <v>308</v>
      </c>
      <c r="S300" s="232">
        <f>E7+(E8*0.1)</f>
        <v>1</v>
      </c>
      <c r="T300" s="162">
        <v>1143.5999999999999</v>
      </c>
      <c r="U300" s="233">
        <f>E9+(E10*0.5)+(E11*0.1)</f>
        <v>1</v>
      </c>
      <c r="V300" s="162">
        <v>654</v>
      </c>
      <c r="W300" s="233">
        <f>E12+(E13*0.5)+(E14*0.1)</f>
        <v>1.7</v>
      </c>
      <c r="X300" s="162">
        <v>654</v>
      </c>
      <c r="Y300" s="161">
        <f t="shared" si="131"/>
        <v>273</v>
      </c>
      <c r="Z300" s="162">
        <f t="shared" si="123"/>
        <v>3196.5550000000003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3196.5550000000003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55926.63999999997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29930.340000000015</v>
      </c>
      <c r="AU300" s="237">
        <f t="shared" si="136"/>
        <v>18747.5</v>
      </c>
      <c r="AV300" s="237">
        <f t="shared" si="137"/>
        <v>40181.599999999991</v>
      </c>
      <c r="AW300" s="237">
        <f t="shared" si="138"/>
        <v>8622</v>
      </c>
      <c r="AX300" s="237">
        <f t="shared" si="139"/>
        <v>-41554.799999999996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59152.439999999973</v>
      </c>
      <c r="M301" s="162">
        <f>MAX(AN28:AN301)</f>
        <v>59152.439999999973</v>
      </c>
      <c r="N301" s="162">
        <f t="shared" si="130"/>
        <v>0</v>
      </c>
      <c r="O301" s="231">
        <f>E3+(E4*0.1)</f>
        <v>1.1000000000000001</v>
      </c>
      <c r="P301" s="162">
        <v>-550</v>
      </c>
      <c r="Q301" s="232">
        <f>E5+(E6*0.1)</f>
        <v>1</v>
      </c>
      <c r="R301" s="162">
        <v>-79.5</v>
      </c>
      <c r="S301" s="232">
        <f>E7+(E8*0.1)</f>
        <v>1</v>
      </c>
      <c r="T301" s="162">
        <v>-882.2</v>
      </c>
      <c r="U301" s="233">
        <f>E9+(E10*0.5)+(E11*0.1)</f>
        <v>1</v>
      </c>
      <c r="V301" s="162">
        <v>1775</v>
      </c>
      <c r="W301" s="233">
        <f>E12+(E13*0.5)+(E14*0.1)</f>
        <v>1.7</v>
      </c>
      <c r="X301" s="162">
        <v>1775</v>
      </c>
      <c r="Y301" s="161">
        <f t="shared" si="131"/>
        <v>274</v>
      </c>
      <c r="Z301" s="162">
        <f t="shared" si="123"/>
        <v>3225.8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3225.8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59152.439999999973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29325.340000000015</v>
      </c>
      <c r="AU301" s="237">
        <f t="shared" si="136"/>
        <v>18668</v>
      </c>
      <c r="AV301" s="237">
        <f t="shared" si="137"/>
        <v>39299.399999999994</v>
      </c>
      <c r="AW301" s="237">
        <f t="shared" si="138"/>
        <v>10397</v>
      </c>
      <c r="AX301" s="237">
        <f t="shared" si="139"/>
        <v>-38537.299999999996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56510.624999999971</v>
      </c>
      <c r="M302" s="162">
        <f>MAX(AN28:AN302)</f>
        <v>59152.439999999973</v>
      </c>
      <c r="N302" s="162">
        <f t="shared" si="130"/>
        <v>-2641.8150000000023</v>
      </c>
      <c r="O302" s="231">
        <f>E3+(E4*0.1)</f>
        <v>1.1000000000000001</v>
      </c>
      <c r="P302" s="162">
        <v>703.35</v>
      </c>
      <c r="Q302" s="232">
        <f>E5+(E6*0.1)</f>
        <v>1</v>
      </c>
      <c r="R302" s="162">
        <v>85.5</v>
      </c>
      <c r="S302" s="232">
        <f>E7+(E8*0.1)</f>
        <v>1</v>
      </c>
      <c r="T302" s="162">
        <v>-61</v>
      </c>
      <c r="U302" s="233">
        <f>E9+(E10*0.5)+(E11*0.1)</f>
        <v>1</v>
      </c>
      <c r="V302" s="162">
        <v>-1400</v>
      </c>
      <c r="W302" s="233">
        <f>E12+(E13*0.5)+(E14*0.1)</f>
        <v>1.7</v>
      </c>
      <c r="X302" s="162">
        <v>-1200</v>
      </c>
      <c r="Y302" s="161">
        <f t="shared" si="131"/>
        <v>275</v>
      </c>
      <c r="Z302" s="162">
        <f t="shared" si="123"/>
        <v>-2641.8150000000001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-2641.8150000000001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56510.624999999971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30099.025000000016</v>
      </c>
      <c r="AU302" s="237">
        <f t="shared" si="136"/>
        <v>18753.5</v>
      </c>
      <c r="AV302" s="237">
        <f t="shared" si="137"/>
        <v>39238.399999999994</v>
      </c>
      <c r="AW302" s="237">
        <f t="shared" si="138"/>
        <v>8997</v>
      </c>
      <c r="AX302" s="237">
        <f t="shared" si="139"/>
        <v>-40577.299999999996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62717.58499999997</v>
      </c>
      <c r="M303" s="162">
        <f>MAX(AN28:AN303)</f>
        <v>62717.58499999997</v>
      </c>
      <c r="N303" s="162">
        <f t="shared" si="130"/>
        <v>0</v>
      </c>
      <c r="O303" s="231">
        <f>E3+(E4*0.1)</f>
        <v>1.1000000000000001</v>
      </c>
      <c r="P303" s="162">
        <v>1119.5999999999999</v>
      </c>
      <c r="Q303" s="232">
        <f>E5+(E6*0.1)</f>
        <v>1</v>
      </c>
      <c r="R303" s="162">
        <v>1681</v>
      </c>
      <c r="S303" s="232">
        <f>E7+(E8*0.1)</f>
        <v>1</v>
      </c>
      <c r="T303" s="162">
        <v>2133.4</v>
      </c>
      <c r="U303" s="233">
        <f>E9+(E10*0.5)+(E11*0.1)</f>
        <v>1</v>
      </c>
      <c r="V303" s="162">
        <v>430</v>
      </c>
      <c r="W303" s="233">
        <f>E12+(E13*0.5)+(E14*0.1)</f>
        <v>1.7</v>
      </c>
      <c r="X303" s="162">
        <v>430</v>
      </c>
      <c r="Y303" s="161">
        <f t="shared" si="131"/>
        <v>276</v>
      </c>
      <c r="Z303" s="162">
        <f t="shared" si="123"/>
        <v>6206.96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6206.96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62717.58499999997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31330.585000000017</v>
      </c>
      <c r="AU303" s="237">
        <f t="shared" si="136"/>
        <v>20434.5</v>
      </c>
      <c r="AV303" s="237">
        <f t="shared" si="137"/>
        <v>41371.799999999996</v>
      </c>
      <c r="AW303" s="237">
        <f t="shared" si="138"/>
        <v>9427</v>
      </c>
      <c r="AX303" s="237">
        <f t="shared" si="139"/>
        <v>-39846.299999999996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57526.58499999997</v>
      </c>
      <c r="M304" s="162">
        <f>MAX(AN28:AN304)</f>
        <v>62717.58499999997</v>
      </c>
      <c r="N304" s="162">
        <f t="shared" si="130"/>
        <v>-5191</v>
      </c>
      <c r="O304" s="231">
        <f>E3+(E4*0.1)</f>
        <v>1.1000000000000001</v>
      </c>
      <c r="P304" s="162">
        <v>-550</v>
      </c>
      <c r="Q304" s="232">
        <f>E5+(E6*0.1)</f>
        <v>1</v>
      </c>
      <c r="R304" s="162">
        <v>-850</v>
      </c>
      <c r="S304" s="232">
        <f>E7+(E8*0.1)</f>
        <v>1</v>
      </c>
      <c r="T304" s="162">
        <v>-693</v>
      </c>
      <c r="U304" s="233">
        <f>E9+(E10*0.5)+(E11*0.1)</f>
        <v>1</v>
      </c>
      <c r="V304" s="162">
        <v>-1003</v>
      </c>
      <c r="W304" s="233">
        <f>E12+(E13*0.5)+(E14*0.1)</f>
        <v>1.7</v>
      </c>
      <c r="X304" s="162">
        <v>-1200</v>
      </c>
      <c r="Y304" s="161">
        <f t="shared" si="131"/>
        <v>277</v>
      </c>
      <c r="Z304" s="162">
        <f t="shared" si="123"/>
        <v>-5191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-5191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57526.58499999997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30725.585000000017</v>
      </c>
      <c r="AU304" s="237">
        <f t="shared" si="136"/>
        <v>19584.5</v>
      </c>
      <c r="AV304" s="237">
        <f t="shared" si="137"/>
        <v>40678.799999999996</v>
      </c>
      <c r="AW304" s="237">
        <f t="shared" si="138"/>
        <v>8424</v>
      </c>
      <c r="AX304" s="237">
        <f t="shared" si="139"/>
        <v>-41886.299999999996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53475.319999999971</v>
      </c>
      <c r="M305" s="162">
        <f>MAX(AN28:AN305)</f>
        <v>62717.58499999997</v>
      </c>
      <c r="N305" s="162">
        <f t="shared" si="130"/>
        <v>-9242.2649999999994</v>
      </c>
      <c r="O305" s="231">
        <f>E3+(E4*0.1)</f>
        <v>1.1000000000000001</v>
      </c>
      <c r="P305" s="162">
        <v>-1255.1500000000001</v>
      </c>
      <c r="Q305" s="232">
        <f>E5+(E6*0.1)</f>
        <v>1</v>
      </c>
      <c r="R305" s="162">
        <v>-1089.5</v>
      </c>
      <c r="S305" s="232">
        <f>E7+(E8*0.1)</f>
        <v>1</v>
      </c>
      <c r="T305" s="162">
        <v>-1151.8</v>
      </c>
      <c r="U305" s="233">
        <f>E9+(E10*0.5)+(E11*0.1)</f>
        <v>1</v>
      </c>
      <c r="V305" s="162">
        <v>-159</v>
      </c>
      <c r="W305" s="233">
        <f>E12+(E13*0.5)+(E14*0.1)</f>
        <v>1.7</v>
      </c>
      <c r="X305" s="162">
        <v>-159</v>
      </c>
      <c r="Y305" s="161">
        <f t="shared" si="131"/>
        <v>278</v>
      </c>
      <c r="Z305" s="162">
        <f t="shared" si="123"/>
        <v>-4051.2650000000003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-4051.2650000000003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53475.319999999971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29344.920000000016</v>
      </c>
      <c r="AU305" s="237">
        <f t="shared" si="136"/>
        <v>18495</v>
      </c>
      <c r="AV305" s="237">
        <f t="shared" si="137"/>
        <v>39526.999999999993</v>
      </c>
      <c r="AW305" s="237">
        <f t="shared" si="138"/>
        <v>8265</v>
      </c>
      <c r="AX305" s="237">
        <f t="shared" si="139"/>
        <v>-42156.6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56013.069999999971</v>
      </c>
      <c r="M306" s="162">
        <f>MAX(AN28:AN306)</f>
        <v>62717.58499999997</v>
      </c>
      <c r="N306" s="162">
        <f t="shared" si="130"/>
        <v>-6704.5149999999994</v>
      </c>
      <c r="O306" s="231">
        <f>E3+(E4*0.1)</f>
        <v>1.1000000000000001</v>
      </c>
      <c r="P306" s="162">
        <v>362.5</v>
      </c>
      <c r="Q306" s="232">
        <f>E5+(E6*0.1)</f>
        <v>1</v>
      </c>
      <c r="R306" s="162">
        <v>69</v>
      </c>
      <c r="S306" s="232">
        <f>E7+(E8*0.1)</f>
        <v>1</v>
      </c>
      <c r="T306" s="162">
        <v>385.2</v>
      </c>
      <c r="U306" s="233">
        <f>E9+(E10*0.5)+(E11*0.1)</f>
        <v>1</v>
      </c>
      <c r="V306" s="162">
        <v>624</v>
      </c>
      <c r="W306" s="233">
        <f>E12+(E13*0.5)+(E14*0.1)</f>
        <v>1.7</v>
      </c>
      <c r="X306" s="162">
        <v>624</v>
      </c>
      <c r="Y306" s="161">
        <f t="shared" si="131"/>
        <v>279</v>
      </c>
      <c r="Z306" s="162">
        <f t="shared" si="123"/>
        <v>2537.75</v>
      </c>
      <c r="AA306" s="238">
        <v>43131</v>
      </c>
      <c r="AB306" s="129">
        <f>SUM(Z285:Z306)</f>
        <v>36615.595000000001</v>
      </c>
      <c r="AC306" s="128">
        <f>(AB306&gt;0)*1</f>
        <v>1</v>
      </c>
      <c r="AD306" s="128">
        <f>(AB306&lt;0)*1</f>
        <v>0</v>
      </c>
      <c r="AE306" s="129">
        <f>AB306*AC306</f>
        <v>36615.595000000001</v>
      </c>
      <c r="AF306" s="129">
        <f>AB306*AD306</f>
        <v>0</v>
      </c>
      <c r="AG306" s="129"/>
      <c r="AH306" s="129">
        <f t="shared" si="124"/>
        <v>2537.75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36615.595000000001</v>
      </c>
      <c r="AM306" s="127">
        <v>43131</v>
      </c>
      <c r="AN306" s="129">
        <f t="shared" si="132"/>
        <v>56013.069999999971</v>
      </c>
      <c r="AO306" s="129">
        <f t="shared" si="133"/>
        <v>36615.595000000001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29743.670000000016</v>
      </c>
      <c r="AU306" s="237">
        <f t="shared" si="136"/>
        <v>18564</v>
      </c>
      <c r="AV306" s="237">
        <f t="shared" si="137"/>
        <v>39912.19999999999</v>
      </c>
      <c r="AW306" s="237">
        <f t="shared" si="138"/>
        <v>8889</v>
      </c>
      <c r="AX306" s="237">
        <f t="shared" si="139"/>
        <v>-41095.799999999996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55402.469999999972</v>
      </c>
      <c r="M307" s="162">
        <f>MAX(AN28:AN307)</f>
        <v>62717.58499999997</v>
      </c>
      <c r="N307" s="162">
        <f t="shared" si="130"/>
        <v>-7315.114999999998</v>
      </c>
      <c r="O307" s="231">
        <f>E3+(E4*0.1)</f>
        <v>1.1000000000000001</v>
      </c>
      <c r="P307" s="162">
        <v>-550</v>
      </c>
      <c r="Q307" s="232">
        <f>E5+(E6*0.1)</f>
        <v>1</v>
      </c>
      <c r="R307" s="162">
        <v>-91.5</v>
      </c>
      <c r="S307" s="232">
        <f>E7+(E8*0.1)</f>
        <v>1</v>
      </c>
      <c r="T307" s="162">
        <v>-969.8</v>
      </c>
      <c r="U307" s="233">
        <f>E9+(E10*0.5)+(E11*0.1)</f>
        <v>1</v>
      </c>
      <c r="V307" s="162">
        <v>391</v>
      </c>
      <c r="W307" s="233">
        <f>E12+(E13*0.5)+(E14*0.1)</f>
        <v>1.7</v>
      </c>
      <c r="X307" s="162">
        <v>391</v>
      </c>
      <c r="Y307" s="161">
        <f t="shared" si="131"/>
        <v>280</v>
      </c>
      <c r="Z307" s="162">
        <f t="shared" si="123"/>
        <v>-610.6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-610.6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55402.469999999972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29138.670000000016</v>
      </c>
      <c r="AU307" s="237">
        <f t="shared" si="136"/>
        <v>18472.5</v>
      </c>
      <c r="AV307" s="237">
        <f t="shared" si="137"/>
        <v>38942.399999999987</v>
      </c>
      <c r="AW307" s="237">
        <f t="shared" si="138"/>
        <v>9280</v>
      </c>
      <c r="AX307" s="237">
        <f t="shared" si="139"/>
        <v>-40431.1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47546.20999999997</v>
      </c>
      <c r="M308" s="162">
        <f>MAX(AN28:AN308)</f>
        <v>62717.58499999997</v>
      </c>
      <c r="N308" s="162">
        <f t="shared" si="130"/>
        <v>-15171.375</v>
      </c>
      <c r="O308" s="231">
        <f>E3+(E4*0.1)</f>
        <v>1.1000000000000001</v>
      </c>
      <c r="P308" s="162">
        <v>-674.6</v>
      </c>
      <c r="Q308" s="232">
        <f>E5+(E6*0.1)</f>
        <v>1</v>
      </c>
      <c r="R308" s="162">
        <v>-850</v>
      </c>
      <c r="S308" s="232">
        <f>E7+(E8*0.1)</f>
        <v>1</v>
      </c>
      <c r="T308" s="162">
        <v>-2824.2</v>
      </c>
      <c r="U308" s="233">
        <f>E9+(E10*0.5)+(E11*0.1)</f>
        <v>1</v>
      </c>
      <c r="V308" s="162">
        <v>-1400</v>
      </c>
      <c r="W308" s="233">
        <f>E12+(E13*0.5)+(E14*0.1)</f>
        <v>1.7</v>
      </c>
      <c r="X308" s="162">
        <v>-1200</v>
      </c>
      <c r="Y308" s="161">
        <f t="shared" si="131"/>
        <v>281</v>
      </c>
      <c r="Z308" s="162">
        <f t="shared" si="123"/>
        <v>-7856.26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-7856.26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47546.20999999997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28396.610000000015</v>
      </c>
      <c r="AU308" s="237">
        <f t="shared" si="136"/>
        <v>17622.5</v>
      </c>
      <c r="AV308" s="237">
        <f t="shared" si="137"/>
        <v>36118.19999999999</v>
      </c>
      <c r="AW308" s="237">
        <f t="shared" si="138"/>
        <v>7880</v>
      </c>
      <c r="AX308" s="237">
        <f t="shared" si="139"/>
        <v>-42471.1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43320.714999999967</v>
      </c>
      <c r="M309" s="162">
        <f>MAX(AN28:AN309)</f>
        <v>62717.58499999997</v>
      </c>
      <c r="N309" s="162">
        <f t="shared" si="130"/>
        <v>-19396.870000000003</v>
      </c>
      <c r="O309" s="231">
        <f>E3+(E4*0.1)</f>
        <v>1.1000000000000001</v>
      </c>
      <c r="P309" s="162">
        <v>-965.45</v>
      </c>
      <c r="Q309" s="232">
        <f>E5+(E6*0.1)</f>
        <v>1</v>
      </c>
      <c r="R309" s="162">
        <v>-1103.5</v>
      </c>
      <c r="S309" s="232">
        <f>E7+(E8*0.1)</f>
        <v>1</v>
      </c>
      <c r="T309" s="162">
        <v>-3410</v>
      </c>
      <c r="U309" s="233">
        <f>E9+(E10*0.5)+(E11*0.1)</f>
        <v>1</v>
      </c>
      <c r="V309" s="162">
        <v>500</v>
      </c>
      <c r="W309" s="233">
        <f>E12+(E13*0.5)+(E14*0.1)</f>
        <v>1.7</v>
      </c>
      <c r="X309" s="162">
        <v>500</v>
      </c>
      <c r="Y309" s="161">
        <f t="shared" si="131"/>
        <v>282</v>
      </c>
      <c r="Z309" s="162">
        <f t="shared" si="123"/>
        <v>-4225.4949999999999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-4225.4949999999999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43320.714999999967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27334.615000000016</v>
      </c>
      <c r="AU309" s="237">
        <f t="shared" si="136"/>
        <v>16519</v>
      </c>
      <c r="AV309" s="237">
        <f t="shared" si="137"/>
        <v>32708.19999999999</v>
      </c>
      <c r="AW309" s="237">
        <f t="shared" si="138"/>
        <v>8380</v>
      </c>
      <c r="AX309" s="237">
        <f t="shared" si="139"/>
        <v>-41621.1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40035.724999999969</v>
      </c>
      <c r="M310" s="162">
        <f>MAX(AN28:AN310)</f>
        <v>62717.58499999997</v>
      </c>
      <c r="N310" s="162">
        <f t="shared" si="130"/>
        <v>-22681.86</v>
      </c>
      <c r="O310" s="231">
        <f>E3+(E4*0.1)</f>
        <v>1.1000000000000001</v>
      </c>
      <c r="P310" s="162">
        <v>-1352.9</v>
      </c>
      <c r="Q310" s="232">
        <f>E5+(E6*0.1)</f>
        <v>1</v>
      </c>
      <c r="R310" s="162">
        <v>-1758</v>
      </c>
      <c r="S310" s="232">
        <f>E7+(E8*0.1)</f>
        <v>1</v>
      </c>
      <c r="T310" s="162">
        <v>3401.2</v>
      </c>
      <c r="U310" s="233">
        <f>E9+(E10*0.5)+(E11*0.1)</f>
        <v>1</v>
      </c>
      <c r="V310" s="162">
        <v>-1400</v>
      </c>
      <c r="W310" s="233">
        <f>E12+(E13*0.5)+(E14*0.1)</f>
        <v>1.7</v>
      </c>
      <c r="X310" s="162">
        <v>-1200</v>
      </c>
      <c r="Y310" s="161">
        <f t="shared" si="131"/>
        <v>283</v>
      </c>
      <c r="Z310" s="162">
        <f t="shared" si="123"/>
        <v>-3284.9900000000007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-3284.9900000000007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40035.724999999969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25846.425000000017</v>
      </c>
      <c r="AU310" s="237">
        <f t="shared" si="136"/>
        <v>14761</v>
      </c>
      <c r="AV310" s="237">
        <f t="shared" si="137"/>
        <v>36109.399999999987</v>
      </c>
      <c r="AW310" s="237">
        <f t="shared" si="138"/>
        <v>6980</v>
      </c>
      <c r="AX310" s="237">
        <f t="shared" si="139"/>
        <v>-43661.1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34347.524999999972</v>
      </c>
      <c r="M311" s="162">
        <f>MAX(AN28:AN311)</f>
        <v>62717.58499999997</v>
      </c>
      <c r="N311" s="162">
        <f t="shared" si="130"/>
        <v>-28370.059999999998</v>
      </c>
      <c r="O311" s="231">
        <f>E3+(E4*0.1)</f>
        <v>1.1000000000000001</v>
      </c>
      <c r="P311" s="162">
        <v>-550</v>
      </c>
      <c r="Q311" s="232">
        <f>E5+(E6*0.1)</f>
        <v>1</v>
      </c>
      <c r="R311" s="162">
        <v>-724</v>
      </c>
      <c r="S311" s="232">
        <f>E7+(E8*0.1)</f>
        <v>1</v>
      </c>
      <c r="T311" s="162">
        <v>-1679.2</v>
      </c>
      <c r="U311" s="233">
        <f>E9+(E10*0.5)+(E11*0.1)</f>
        <v>1</v>
      </c>
      <c r="V311" s="162">
        <v>-640</v>
      </c>
      <c r="W311" s="233">
        <f>E12+(E13*0.5)+(E14*0.1)</f>
        <v>1.7</v>
      </c>
      <c r="X311" s="162">
        <v>-1200</v>
      </c>
      <c r="Y311" s="161">
        <f t="shared" si="131"/>
        <v>284</v>
      </c>
      <c r="Z311" s="162">
        <f t="shared" si="123"/>
        <v>-5688.2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-5688.2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34347.524999999972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25241.425000000017</v>
      </c>
      <c r="AU311" s="237">
        <f t="shared" si="136"/>
        <v>14037</v>
      </c>
      <c r="AV311" s="237">
        <f t="shared" si="137"/>
        <v>34430.19999999999</v>
      </c>
      <c r="AW311" s="237">
        <f t="shared" si="138"/>
        <v>6340</v>
      </c>
      <c r="AX311" s="237">
        <f t="shared" si="139"/>
        <v>-45701.1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35275.924999999974</v>
      </c>
      <c r="M312" s="162">
        <f>MAX(AN28:AN312)</f>
        <v>62717.58499999997</v>
      </c>
      <c r="N312" s="162">
        <f t="shared" si="130"/>
        <v>-27441.659999999996</v>
      </c>
      <c r="O312" s="231">
        <f>E3+(E4*0.1)</f>
        <v>1.1000000000000001</v>
      </c>
      <c r="P312" s="162">
        <v>-550</v>
      </c>
      <c r="Q312" s="232">
        <f>E5+(E6*0.1)</f>
        <v>1</v>
      </c>
      <c r="R312" s="162">
        <v>5033</v>
      </c>
      <c r="S312" s="232">
        <f>E7+(E8*0.1)</f>
        <v>1</v>
      </c>
      <c r="T312" s="162">
        <v>-3410</v>
      </c>
      <c r="U312" s="233">
        <f>E9+(E10*0.5)+(E11*0.1)</f>
        <v>1</v>
      </c>
      <c r="V312" s="162">
        <v>128</v>
      </c>
      <c r="W312" s="233">
        <f>E12+(E13*0.5)+(E14*0.1)</f>
        <v>1.7</v>
      </c>
      <c r="X312" s="162">
        <v>-128</v>
      </c>
      <c r="Y312" s="161">
        <f t="shared" si="131"/>
        <v>285</v>
      </c>
      <c r="Z312" s="162">
        <f t="shared" si="123"/>
        <v>928.4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928.4</v>
      </c>
      <c r="AI312" s="129">
        <f t="shared" si="125"/>
        <v>0</v>
      </c>
      <c r="AJ312" s="234">
        <f t="shared" si="126"/>
        <v>1</v>
      </c>
      <c r="AK312" s="234">
        <f t="shared" si="127"/>
        <v>0</v>
      </c>
      <c r="AL312" s="129">
        <f t="shared" si="128"/>
        <v>0</v>
      </c>
      <c r="AM312" s="127">
        <v>43139</v>
      </c>
      <c r="AN312" s="129">
        <f t="shared" si="132"/>
        <v>35275.924999999974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24636.425000000017</v>
      </c>
      <c r="AU312" s="237">
        <f t="shared" si="136"/>
        <v>19070</v>
      </c>
      <c r="AV312" s="237">
        <f t="shared" si="137"/>
        <v>31020.19999999999</v>
      </c>
      <c r="AW312" s="237">
        <f t="shared" si="138"/>
        <v>6468</v>
      </c>
      <c r="AX312" s="237">
        <f t="shared" si="139"/>
        <v>-45918.7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35549.024999999972</v>
      </c>
      <c r="M313" s="162">
        <f>MAX(AN28:AN313)</f>
        <v>62717.58499999997</v>
      </c>
      <c r="N313" s="162">
        <f t="shared" si="130"/>
        <v>-27168.559999999998</v>
      </c>
      <c r="O313" s="231">
        <f>E3+(E4*0.1)</f>
        <v>1.1000000000000001</v>
      </c>
      <c r="P313" s="162">
        <v>-550</v>
      </c>
      <c r="Q313" s="232">
        <f>E5+(E6*0.1)</f>
        <v>1</v>
      </c>
      <c r="R313" s="162">
        <v>-1089</v>
      </c>
      <c r="S313" s="232">
        <f>E7+(E8*0.1)</f>
        <v>1</v>
      </c>
      <c r="T313" s="162">
        <v>2131.6</v>
      </c>
      <c r="U313" s="233">
        <f>E9+(E10*0.5)+(E11*0.1)</f>
        <v>1</v>
      </c>
      <c r="V313" s="162">
        <v>235</v>
      </c>
      <c r="W313" s="233">
        <f>E12+(E13*0.5)+(E14*0.1)</f>
        <v>1.7</v>
      </c>
      <c r="X313" s="162">
        <v>-235</v>
      </c>
      <c r="Y313" s="161">
        <f t="shared" si="131"/>
        <v>286</v>
      </c>
      <c r="Z313" s="162">
        <f t="shared" si="123"/>
        <v>273.09999999999991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273.09999999999991</v>
      </c>
      <c r="AI313" s="129">
        <f t="shared" si="125"/>
        <v>0</v>
      </c>
      <c r="AJ313" s="234">
        <f t="shared" si="126"/>
        <v>1</v>
      </c>
      <c r="AK313" s="234">
        <f t="shared" si="127"/>
        <v>0</v>
      </c>
      <c r="AL313" s="129">
        <f t="shared" si="128"/>
        <v>0</v>
      </c>
      <c r="AM313" s="127">
        <v>43140</v>
      </c>
      <c r="AN313" s="129">
        <f t="shared" si="132"/>
        <v>35549.024999999972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24031.425000000017</v>
      </c>
      <c r="AU313" s="237">
        <f t="shared" si="136"/>
        <v>17981</v>
      </c>
      <c r="AV313" s="237">
        <f t="shared" si="137"/>
        <v>33151.799999999988</v>
      </c>
      <c r="AW313" s="237">
        <f t="shared" si="138"/>
        <v>6703</v>
      </c>
      <c r="AX313" s="237">
        <f t="shared" si="139"/>
        <v>-46318.2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39667.559999999969</v>
      </c>
      <c r="M314" s="162">
        <f>MAX(AN28:AN314)</f>
        <v>62717.58499999997</v>
      </c>
      <c r="N314" s="162">
        <f t="shared" si="130"/>
        <v>-23050.025000000001</v>
      </c>
      <c r="O314" s="231">
        <f>E3+(E4*0.1)</f>
        <v>1.1000000000000001</v>
      </c>
      <c r="P314" s="162">
        <v>2051.85</v>
      </c>
      <c r="Q314" s="232">
        <f>E5+(E6*0.1)</f>
        <v>1</v>
      </c>
      <c r="R314" s="162">
        <v>-910</v>
      </c>
      <c r="S314" s="232">
        <f>E7+(E8*0.1)</f>
        <v>1</v>
      </c>
      <c r="T314" s="162">
        <v>2223.4</v>
      </c>
      <c r="U314" s="233">
        <f>E9+(E10*0.5)+(E11*0.1)</f>
        <v>1</v>
      </c>
      <c r="V314" s="162">
        <v>-783</v>
      </c>
      <c r="W314" s="233">
        <f>E12+(E13*0.5)+(E14*0.1)</f>
        <v>1.7</v>
      </c>
      <c r="X314" s="162">
        <v>783</v>
      </c>
      <c r="Y314" s="161">
        <f t="shared" si="131"/>
        <v>287</v>
      </c>
      <c r="Z314" s="162">
        <f t="shared" si="123"/>
        <v>4118.5349999999999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4118.5349999999999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39667.559999999969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26288.460000000017</v>
      </c>
      <c r="AU314" s="237">
        <f t="shared" si="136"/>
        <v>17071</v>
      </c>
      <c r="AV314" s="237">
        <f t="shared" si="137"/>
        <v>35375.19999999999</v>
      </c>
      <c r="AW314" s="237">
        <f t="shared" si="138"/>
        <v>5920</v>
      </c>
      <c r="AX314" s="237">
        <f t="shared" si="139"/>
        <v>-44987.1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39780.559999999969</v>
      </c>
      <c r="M315" s="162">
        <f>MAX(AN28:AN315)</f>
        <v>62717.58499999997</v>
      </c>
      <c r="N315" s="162">
        <f t="shared" si="130"/>
        <v>-22937.025000000001</v>
      </c>
      <c r="O315" s="231">
        <f>E3+(E4*0.1)</f>
        <v>1.1000000000000001</v>
      </c>
      <c r="P315" s="162">
        <v>-550</v>
      </c>
      <c r="Q315" s="232">
        <f>E5+(E6*0.1)</f>
        <v>1</v>
      </c>
      <c r="R315" s="162">
        <v>-347</v>
      </c>
      <c r="S315" s="232">
        <f>E7+(E8*0.1)</f>
        <v>1</v>
      </c>
      <c r="T315" s="162">
        <v>600.20000000000005</v>
      </c>
      <c r="U315" s="233">
        <f>E9+(E10*0.5)+(E11*0.1)</f>
        <v>1</v>
      </c>
      <c r="V315" s="162">
        <v>-664</v>
      </c>
      <c r="W315" s="233">
        <f>E12+(E13*0.5)+(E14*0.1)</f>
        <v>1.7</v>
      </c>
      <c r="X315" s="162">
        <v>664</v>
      </c>
      <c r="Y315" s="161">
        <f t="shared" si="131"/>
        <v>288</v>
      </c>
      <c r="Z315" s="162">
        <f t="shared" si="123"/>
        <v>113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113</v>
      </c>
      <c r="AI315" s="129">
        <f t="shared" si="125"/>
        <v>0</v>
      </c>
      <c r="AJ315" s="234">
        <f t="shared" si="126"/>
        <v>1</v>
      </c>
      <c r="AK315" s="234">
        <f t="shared" si="127"/>
        <v>0</v>
      </c>
      <c r="AL315" s="129">
        <f t="shared" si="128"/>
        <v>0</v>
      </c>
      <c r="AM315" s="127">
        <v>43144</v>
      </c>
      <c r="AN315" s="129">
        <f t="shared" si="132"/>
        <v>39780.559999999969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25683.460000000017</v>
      </c>
      <c r="AU315" s="237">
        <f t="shared" si="136"/>
        <v>16724</v>
      </c>
      <c r="AV315" s="237">
        <f t="shared" si="137"/>
        <v>35975.399999999987</v>
      </c>
      <c r="AW315" s="237">
        <f t="shared" si="138"/>
        <v>5256</v>
      </c>
      <c r="AX315" s="237">
        <f t="shared" si="139"/>
        <v>-43858.299999999996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42942.759999999966</v>
      </c>
      <c r="M316" s="162">
        <f>MAX(AN28:AN316)</f>
        <v>62717.58499999997</v>
      </c>
      <c r="N316" s="162">
        <f t="shared" si="130"/>
        <v>-19774.825000000004</v>
      </c>
      <c r="O316" s="231">
        <f>E3+(E4*0.1)</f>
        <v>1.1000000000000001</v>
      </c>
      <c r="P316" s="162">
        <v>-550</v>
      </c>
      <c r="Q316" s="232">
        <f>E5+(E6*0.1)</f>
        <v>1</v>
      </c>
      <c r="R316" s="162">
        <v>-850</v>
      </c>
      <c r="S316" s="232">
        <f>E7+(E8*0.1)</f>
        <v>1</v>
      </c>
      <c r="T316" s="162">
        <v>2423.4</v>
      </c>
      <c r="U316" s="233">
        <f>E9+(E10*0.5)+(E11*0.1)</f>
        <v>1</v>
      </c>
      <c r="V316" s="162">
        <v>-1400</v>
      </c>
      <c r="W316" s="233">
        <f>E12+(E13*0.5)+(E14*0.1)</f>
        <v>1.7</v>
      </c>
      <c r="X316" s="162">
        <v>2114</v>
      </c>
      <c r="Y316" s="161">
        <f t="shared" si="131"/>
        <v>289</v>
      </c>
      <c r="Z316" s="162">
        <f t="shared" si="123"/>
        <v>3162.2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3162.2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42942.759999999966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25078.460000000017</v>
      </c>
      <c r="AU316" s="237">
        <f t="shared" si="136"/>
        <v>15874</v>
      </c>
      <c r="AV316" s="237">
        <f t="shared" si="137"/>
        <v>38398.799999999988</v>
      </c>
      <c r="AW316" s="237">
        <f t="shared" si="138"/>
        <v>3856</v>
      </c>
      <c r="AX316" s="237">
        <f t="shared" si="139"/>
        <v>-40264.499999999993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46969.499999999964</v>
      </c>
      <c r="M317" s="162">
        <f>MAX(AN28:AN317)</f>
        <v>62717.58499999997</v>
      </c>
      <c r="N317" s="162">
        <f t="shared" si="130"/>
        <v>-15748.085000000006</v>
      </c>
      <c r="O317" s="231">
        <f>E3+(E4*0.1)</f>
        <v>1.1000000000000001</v>
      </c>
      <c r="P317" s="162">
        <v>1534.4</v>
      </c>
      <c r="Q317" s="232">
        <f>E5+(E6*0.1)</f>
        <v>1</v>
      </c>
      <c r="R317" s="162">
        <v>-850</v>
      </c>
      <c r="S317" s="232">
        <f>E7+(E8*0.1)</f>
        <v>1</v>
      </c>
      <c r="T317" s="162">
        <v>2397.8000000000002</v>
      </c>
      <c r="U317" s="233">
        <f>E9+(E10*0.5)+(E11*0.1)</f>
        <v>1</v>
      </c>
      <c r="V317" s="162">
        <v>293</v>
      </c>
      <c r="W317" s="233">
        <f>E12+(E13*0.5)+(E14*0.1)</f>
        <v>1.7</v>
      </c>
      <c r="X317" s="162">
        <v>293</v>
      </c>
      <c r="Y317" s="161">
        <f t="shared" si="131"/>
        <v>290</v>
      </c>
      <c r="Z317" s="162">
        <f t="shared" si="123"/>
        <v>4026.7400000000002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4026.7400000000002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46969.499999999964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26766.300000000017</v>
      </c>
      <c r="AU317" s="237">
        <f t="shared" si="136"/>
        <v>15024</v>
      </c>
      <c r="AV317" s="237">
        <f t="shared" si="137"/>
        <v>40796.599999999991</v>
      </c>
      <c r="AW317" s="237">
        <f t="shared" si="138"/>
        <v>4149</v>
      </c>
      <c r="AX317" s="237">
        <f t="shared" si="139"/>
        <v>-39766.399999999994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43932.554999999964</v>
      </c>
      <c r="M318" s="162">
        <f>MAX(AN28:AN318)</f>
        <v>62717.58499999997</v>
      </c>
      <c r="N318" s="162">
        <f t="shared" si="130"/>
        <v>-18785.030000000006</v>
      </c>
      <c r="O318" s="231">
        <f>E3+(E4*0.1)</f>
        <v>1.1000000000000001</v>
      </c>
      <c r="P318" s="162">
        <v>95.05</v>
      </c>
      <c r="Q318" s="232">
        <f>E5+(E6*0.1)</f>
        <v>1</v>
      </c>
      <c r="R318" s="162">
        <v>-850</v>
      </c>
      <c r="S318" s="232">
        <f>E7+(E8*0.1)</f>
        <v>1</v>
      </c>
      <c r="T318" s="162">
        <v>-485.2</v>
      </c>
      <c r="U318" s="233">
        <f>E9+(E10*0.5)+(E11*0.1)</f>
        <v>1</v>
      </c>
      <c r="V318" s="162">
        <v>-669</v>
      </c>
      <c r="W318" s="233">
        <f>E12+(E13*0.5)+(E14*0.1)</f>
        <v>1.7</v>
      </c>
      <c r="X318" s="162">
        <v>-669</v>
      </c>
      <c r="Y318" s="161">
        <f t="shared" si="131"/>
        <v>291</v>
      </c>
      <c r="Z318" s="162">
        <f t="shared" si="123"/>
        <v>-3036.9449999999997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-3036.9449999999997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43932.554999999964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26870.855000000018</v>
      </c>
      <c r="AU318" s="237">
        <f t="shared" si="136"/>
        <v>14174</v>
      </c>
      <c r="AV318" s="237">
        <f t="shared" si="137"/>
        <v>40311.399999999994</v>
      </c>
      <c r="AW318" s="237">
        <f t="shared" si="138"/>
        <v>3480</v>
      </c>
      <c r="AX318" s="237">
        <f t="shared" si="139"/>
        <v>-40903.699999999997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43584.254999999961</v>
      </c>
      <c r="M319" s="162">
        <f>MAX(AN28:AN319)</f>
        <v>62717.58499999997</v>
      </c>
      <c r="N319" s="162">
        <f t="shared" si="130"/>
        <v>-19133.330000000009</v>
      </c>
      <c r="O319" s="231">
        <f>E3+(E4*0.1)</f>
        <v>1.1000000000000001</v>
      </c>
      <c r="P319" s="162">
        <v>0</v>
      </c>
      <c r="Q319" s="232">
        <f>E5+(E6*0.1)</f>
        <v>1</v>
      </c>
      <c r="R319" s="162">
        <v>0</v>
      </c>
      <c r="S319" s="232">
        <f>E7+(E8*0.1)</f>
        <v>1</v>
      </c>
      <c r="T319" s="162">
        <v>0</v>
      </c>
      <c r="U319" s="233">
        <f>E9+(E10*0.5)+(E11*0.1)</f>
        <v>1</v>
      </c>
      <c r="V319" s="162">
        <v>-129</v>
      </c>
      <c r="W319" s="233">
        <f>E12+(E13*0.5)+(E14*0.1)</f>
        <v>1.7</v>
      </c>
      <c r="X319" s="162">
        <v>-129</v>
      </c>
      <c r="Y319" s="161">
        <f t="shared" si="131"/>
        <v>292</v>
      </c>
      <c r="Z319" s="162">
        <f t="shared" si="123"/>
        <v>-348.29999999999995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-348.29999999999995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43584.254999999961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26870.855000000018</v>
      </c>
      <c r="AU319" s="237">
        <f t="shared" si="136"/>
        <v>14174</v>
      </c>
      <c r="AV319" s="237">
        <f t="shared" si="137"/>
        <v>40311.399999999994</v>
      </c>
      <c r="AW319" s="237">
        <f t="shared" si="138"/>
        <v>3351</v>
      </c>
      <c r="AX319" s="237">
        <f t="shared" si="139"/>
        <v>-41123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40517.85499999996</v>
      </c>
      <c r="M320" s="162">
        <f>MAX(AN28:AN320)</f>
        <v>62717.58499999997</v>
      </c>
      <c r="N320" s="162">
        <f t="shared" si="130"/>
        <v>-22199.73000000001</v>
      </c>
      <c r="O320" s="231">
        <f>E3+(E4*0.1)</f>
        <v>1.1000000000000001</v>
      </c>
      <c r="P320" s="162">
        <v>-550</v>
      </c>
      <c r="Q320" s="232">
        <f>E5+(E6*0.1)</f>
        <v>1</v>
      </c>
      <c r="R320" s="162">
        <v>798</v>
      </c>
      <c r="S320" s="232">
        <f>E7+(E8*0.1)</f>
        <v>1</v>
      </c>
      <c r="T320" s="162">
        <v>180.6</v>
      </c>
      <c r="U320" s="233">
        <f>E9+(E10*0.5)+(E11*0.1)</f>
        <v>1</v>
      </c>
      <c r="V320" s="162">
        <v>-1400</v>
      </c>
      <c r="W320" s="233">
        <f>E12+(E13*0.5)+(E14*0.1)</f>
        <v>1.7</v>
      </c>
      <c r="X320" s="162">
        <v>-1200</v>
      </c>
      <c r="Y320" s="161">
        <f t="shared" si="131"/>
        <v>293</v>
      </c>
      <c r="Z320" s="162">
        <f t="shared" si="123"/>
        <v>-3066.4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-3066.4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40517.85499999996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26265.855000000018</v>
      </c>
      <c r="AU320" s="237">
        <f t="shared" si="136"/>
        <v>14972</v>
      </c>
      <c r="AV320" s="237">
        <f t="shared" si="137"/>
        <v>40491.999999999993</v>
      </c>
      <c r="AW320" s="237">
        <f t="shared" si="138"/>
        <v>1951</v>
      </c>
      <c r="AX320" s="237">
        <f t="shared" si="139"/>
        <v>-43163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36962.654999999962</v>
      </c>
      <c r="M321" s="162">
        <f>MAX(AN28:AN321)</f>
        <v>62717.58499999997</v>
      </c>
      <c r="N321" s="162">
        <f t="shared" si="130"/>
        <v>-25754.930000000008</v>
      </c>
      <c r="O321" s="231">
        <f>E3+(E4*0.1)</f>
        <v>1.1000000000000001</v>
      </c>
      <c r="P321" s="162">
        <v>-550</v>
      </c>
      <c r="Q321" s="232">
        <f>E5+(E6*0.1)</f>
        <v>1</v>
      </c>
      <c r="R321" s="162">
        <v>-850</v>
      </c>
      <c r="S321" s="232">
        <f>E7+(E8*0.1)</f>
        <v>1</v>
      </c>
      <c r="T321" s="162">
        <v>-408.6</v>
      </c>
      <c r="U321" s="233">
        <f>E9+(E10*0.5)+(E11*0.1)</f>
        <v>1</v>
      </c>
      <c r="V321" s="162">
        <v>-658</v>
      </c>
      <c r="W321" s="233">
        <f>E12+(E13*0.5)+(E14*0.1)</f>
        <v>1.7</v>
      </c>
      <c r="X321" s="162">
        <v>-608</v>
      </c>
      <c r="Y321" s="161">
        <f t="shared" si="131"/>
        <v>294</v>
      </c>
      <c r="Z321" s="162">
        <f t="shared" si="123"/>
        <v>-3555.2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-3555.2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36962.654999999962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25660.855000000018</v>
      </c>
      <c r="AU321" s="237">
        <f t="shared" si="136"/>
        <v>14122</v>
      </c>
      <c r="AV321" s="237">
        <f t="shared" si="137"/>
        <v>40083.399999999994</v>
      </c>
      <c r="AW321" s="237">
        <f t="shared" si="138"/>
        <v>1293</v>
      </c>
      <c r="AX321" s="237">
        <f t="shared" si="139"/>
        <v>-44196.6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37686.304999999964</v>
      </c>
      <c r="M322" s="162">
        <f>MAX(AN28:AN322)</f>
        <v>62717.58499999997</v>
      </c>
      <c r="N322" s="162">
        <f t="shared" si="130"/>
        <v>-25031.280000000006</v>
      </c>
      <c r="O322" s="231">
        <f>E3+(E4*0.1)</f>
        <v>1.1000000000000001</v>
      </c>
      <c r="P322" s="162">
        <v>823.5</v>
      </c>
      <c r="Q322" s="232">
        <f>E5+(E6*0.1)</f>
        <v>1</v>
      </c>
      <c r="R322" s="162">
        <v>-850</v>
      </c>
      <c r="S322" s="232">
        <f>E7+(E8*0.1)</f>
        <v>1</v>
      </c>
      <c r="T322" s="162">
        <v>51.8</v>
      </c>
      <c r="U322" s="233">
        <f>E9+(E10*0.5)+(E11*0.1)</f>
        <v>1</v>
      </c>
      <c r="V322" s="162">
        <v>-880</v>
      </c>
      <c r="W322" s="233">
        <f>E12+(E13*0.5)+(E14*0.1)</f>
        <v>1.7</v>
      </c>
      <c r="X322" s="162">
        <v>880</v>
      </c>
      <c r="Y322" s="161">
        <f t="shared" si="131"/>
        <v>295</v>
      </c>
      <c r="Z322" s="162">
        <f t="shared" si="123"/>
        <v>723.65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723.65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37686.304999999964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26566.705000000016</v>
      </c>
      <c r="AU322" s="237">
        <f t="shared" si="136"/>
        <v>13272</v>
      </c>
      <c r="AV322" s="237">
        <f t="shared" si="137"/>
        <v>40135.199999999997</v>
      </c>
      <c r="AW322" s="237">
        <f t="shared" si="138"/>
        <v>413</v>
      </c>
      <c r="AX322" s="237">
        <f t="shared" si="139"/>
        <v>-42700.6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41200.409999999967</v>
      </c>
      <c r="M323" s="162">
        <f>MAX(AN28:AN323)</f>
        <v>62717.58499999997</v>
      </c>
      <c r="N323" s="162">
        <f t="shared" si="130"/>
        <v>-21517.175000000003</v>
      </c>
      <c r="O323" s="231">
        <f>E3+(E4*0.1)</f>
        <v>1.1000000000000001</v>
      </c>
      <c r="P323" s="162">
        <v>1737.55</v>
      </c>
      <c r="Q323" s="232">
        <f>E5+(E6*0.1)</f>
        <v>1</v>
      </c>
      <c r="R323" s="162">
        <v>-850</v>
      </c>
      <c r="S323" s="232">
        <f>E7+(E8*0.1)</f>
        <v>1</v>
      </c>
      <c r="T323" s="162">
        <v>2695</v>
      </c>
      <c r="U323" s="233">
        <f>E9+(E10*0.5)+(E11*0.1)</f>
        <v>1</v>
      </c>
      <c r="V323" s="162">
        <v>346</v>
      </c>
      <c r="W323" s="233">
        <f>E12+(E13*0.5)+(E14*0.1)</f>
        <v>1.7</v>
      </c>
      <c r="X323" s="162">
        <v>-346</v>
      </c>
      <c r="Y323" s="161">
        <f t="shared" si="131"/>
        <v>296</v>
      </c>
      <c r="Z323" s="162">
        <f t="shared" si="123"/>
        <v>3514.1050000000005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3514.1050000000005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41200.409999999967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28478.010000000017</v>
      </c>
      <c r="AU323" s="237">
        <f t="shared" si="136"/>
        <v>12422</v>
      </c>
      <c r="AV323" s="237">
        <f t="shared" si="137"/>
        <v>42830.2</v>
      </c>
      <c r="AW323" s="237">
        <f t="shared" si="138"/>
        <v>759</v>
      </c>
      <c r="AX323" s="237">
        <f t="shared" si="139"/>
        <v>-43288.799999999996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44724.749999999971</v>
      </c>
      <c r="M324" s="162">
        <f>MAX(AN28:AN324)</f>
        <v>62717.58499999997</v>
      </c>
      <c r="N324" s="162">
        <f t="shared" si="130"/>
        <v>-17992.834999999999</v>
      </c>
      <c r="O324" s="231">
        <f>E3+(E4*0.1)</f>
        <v>1.1000000000000001</v>
      </c>
      <c r="P324" s="162">
        <v>1996.4</v>
      </c>
      <c r="Q324" s="232">
        <f>E5+(E6*0.1)</f>
        <v>1</v>
      </c>
      <c r="R324" s="162">
        <v>-850</v>
      </c>
      <c r="S324" s="232">
        <f>E7+(E8*0.1)</f>
        <v>1</v>
      </c>
      <c r="T324" s="162">
        <v>1850</v>
      </c>
      <c r="U324" s="233">
        <f>E9+(E10*0.5)+(E11*0.1)</f>
        <v>1</v>
      </c>
      <c r="V324" s="162">
        <v>-469</v>
      </c>
      <c r="W324" s="233">
        <f>E12+(E13*0.5)+(E14*0.1)</f>
        <v>1.7</v>
      </c>
      <c r="X324" s="162">
        <v>469</v>
      </c>
      <c r="Y324" s="161">
        <f t="shared" si="131"/>
        <v>297</v>
      </c>
      <c r="Z324" s="162">
        <f t="shared" si="123"/>
        <v>3524.34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3524.34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44724.749999999971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30674.050000000017</v>
      </c>
      <c r="AU324" s="237">
        <f t="shared" si="136"/>
        <v>11572</v>
      </c>
      <c r="AV324" s="237">
        <f t="shared" si="137"/>
        <v>44680.2</v>
      </c>
      <c r="AW324" s="237">
        <f t="shared" si="138"/>
        <v>290</v>
      </c>
      <c r="AX324" s="237">
        <f t="shared" si="139"/>
        <v>-42491.499999999993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43514.749999999971</v>
      </c>
      <c r="M325" s="162">
        <f>MAX(AN28:AN325)</f>
        <v>62717.58499999997</v>
      </c>
      <c r="N325" s="162">
        <f t="shared" si="130"/>
        <v>-19202.834999999999</v>
      </c>
      <c r="O325" s="231">
        <f>E3+(E4*0.1)</f>
        <v>1.1000000000000001</v>
      </c>
      <c r="P325" s="162">
        <v>-550</v>
      </c>
      <c r="Q325" s="232">
        <f>E5+(E6*0.1)</f>
        <v>1</v>
      </c>
      <c r="R325" s="162">
        <v>1716</v>
      </c>
      <c r="S325" s="232">
        <f>E7+(E8*0.1)</f>
        <v>1</v>
      </c>
      <c r="T325" s="162">
        <v>-1775</v>
      </c>
      <c r="U325" s="233">
        <f>E9+(E10*0.5)+(E11*0.1)</f>
        <v>1</v>
      </c>
      <c r="V325" s="162">
        <v>1494</v>
      </c>
      <c r="W325" s="233">
        <f>E12+(E13*0.5)+(E14*0.1)</f>
        <v>1.7</v>
      </c>
      <c r="X325" s="162">
        <v>-1200</v>
      </c>
      <c r="Y325" s="161">
        <f t="shared" si="131"/>
        <v>298</v>
      </c>
      <c r="Z325" s="162">
        <f t="shared" si="123"/>
        <v>-1210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-1210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43514.749999999971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30069.050000000017</v>
      </c>
      <c r="AU325" s="237">
        <f t="shared" si="136"/>
        <v>13288</v>
      </c>
      <c r="AV325" s="237">
        <f t="shared" si="137"/>
        <v>42905.2</v>
      </c>
      <c r="AW325" s="237">
        <f t="shared" si="138"/>
        <v>1784</v>
      </c>
      <c r="AX325" s="237">
        <f t="shared" si="139"/>
        <v>-44531.499999999993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41087.949999999968</v>
      </c>
      <c r="M326" s="162">
        <f>MAX(AN28:AN326)</f>
        <v>62717.58499999997</v>
      </c>
      <c r="N326" s="162">
        <f t="shared" si="130"/>
        <v>-21629.635000000002</v>
      </c>
      <c r="O326" s="231">
        <f>E3+(E4*0.1)</f>
        <v>1.1000000000000001</v>
      </c>
      <c r="P326" s="162">
        <v>-550</v>
      </c>
      <c r="Q326" s="232">
        <f>E5+(E6*0.1)</f>
        <v>1</v>
      </c>
      <c r="R326" s="162">
        <v>-850</v>
      </c>
      <c r="S326" s="232">
        <f>E7+(E8*0.1)</f>
        <v>1</v>
      </c>
      <c r="T326" s="162">
        <v>-918.6</v>
      </c>
      <c r="U326" s="233">
        <f>E9+(E10*0.5)+(E11*0.1)</f>
        <v>1</v>
      </c>
      <c r="V326" s="162">
        <v>76</v>
      </c>
      <c r="W326" s="233">
        <f>E12+(E13*0.5)+(E14*0.1)</f>
        <v>1.7</v>
      </c>
      <c r="X326" s="162">
        <v>-76</v>
      </c>
      <c r="Y326" s="161">
        <f t="shared" si="131"/>
        <v>299</v>
      </c>
      <c r="Z326" s="162">
        <f t="shared" si="123"/>
        <v>-2426.7999999999997</v>
      </c>
      <c r="AA326" s="238">
        <v>43159</v>
      </c>
      <c r="AB326" s="129">
        <f>SUM(Z307:Z326)</f>
        <v>-14925.119999999999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-14925.119999999999</v>
      </c>
      <c r="AG326" s="129"/>
      <c r="AH326" s="129">
        <f t="shared" si="124"/>
        <v>0</v>
      </c>
      <c r="AI326" s="129">
        <f t="shared" si="125"/>
        <v>-2426.7999999999997</v>
      </c>
      <c r="AJ326" s="234">
        <f t="shared" si="126"/>
        <v>0</v>
      </c>
      <c r="AK326" s="234">
        <f t="shared" si="127"/>
        <v>1</v>
      </c>
      <c r="AL326" s="129">
        <f t="shared" si="128"/>
        <v>-14925.119999999999</v>
      </c>
      <c r="AM326" s="127">
        <v>43159</v>
      </c>
      <c r="AN326" s="129">
        <f t="shared" si="132"/>
        <v>41087.949999999968</v>
      </c>
      <c r="AO326" s="129">
        <f t="shared" si="133"/>
        <v>0</v>
      </c>
      <c r="AP326" s="129">
        <f t="shared" si="134"/>
        <v>-14925.119999999999</v>
      </c>
      <c r="AQ326" s="235"/>
      <c r="AR326" s="235"/>
      <c r="AS326" s="236">
        <f t="shared" si="129"/>
        <v>43159</v>
      </c>
      <c r="AT326" s="237">
        <f t="shared" si="135"/>
        <v>29464.050000000017</v>
      </c>
      <c r="AU326" s="237">
        <f t="shared" si="136"/>
        <v>12438</v>
      </c>
      <c r="AV326" s="237">
        <f t="shared" si="137"/>
        <v>41986.6</v>
      </c>
      <c r="AW326" s="237">
        <f t="shared" si="138"/>
        <v>1860</v>
      </c>
      <c r="AX326" s="237">
        <f t="shared" si="139"/>
        <v>-44660.69999999999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35560.349999999969</v>
      </c>
      <c r="M327" s="162">
        <f>MAX(AN28:AN327)</f>
        <v>62717.58499999997</v>
      </c>
      <c r="N327" s="162">
        <f t="shared" si="130"/>
        <v>-27157.235000000001</v>
      </c>
      <c r="O327" s="231">
        <f>E3+(E4*0.1)</f>
        <v>1.1000000000000001</v>
      </c>
      <c r="P327" s="162">
        <v>-550</v>
      </c>
      <c r="Q327" s="232">
        <f>E5+(E6*0.1)</f>
        <v>1</v>
      </c>
      <c r="R327" s="162">
        <v>-850</v>
      </c>
      <c r="S327" s="232">
        <f>E7+(E8*0.1)</f>
        <v>1</v>
      </c>
      <c r="T327" s="162">
        <v>-2077.6</v>
      </c>
      <c r="U327" s="233">
        <f>E9+(E10*0.5)+(E11*0.1)</f>
        <v>1</v>
      </c>
      <c r="V327" s="162">
        <v>45</v>
      </c>
      <c r="W327" s="233">
        <f>E12+(E13*0.5)+(E14*0.1)</f>
        <v>1.7</v>
      </c>
      <c r="X327" s="162">
        <v>-1200</v>
      </c>
      <c r="Y327" s="161">
        <f t="shared" si="131"/>
        <v>300</v>
      </c>
      <c r="Z327" s="162">
        <f t="shared" si="123"/>
        <v>-5527.6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-5527.6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35560.349999999969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28859.050000000017</v>
      </c>
      <c r="AU327" s="237">
        <f t="shared" si="136"/>
        <v>11588</v>
      </c>
      <c r="AV327" s="237">
        <f t="shared" si="137"/>
        <v>39909</v>
      </c>
      <c r="AW327" s="237">
        <f t="shared" si="138"/>
        <v>1905</v>
      </c>
      <c r="AX327" s="237">
        <f t="shared" si="139"/>
        <v>-46700.69999999999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35051.964999999967</v>
      </c>
      <c r="M328" s="162">
        <f>MAX(AN28:AN328)</f>
        <v>62717.58499999997</v>
      </c>
      <c r="N328" s="162">
        <f t="shared" si="130"/>
        <v>-27665.620000000003</v>
      </c>
      <c r="O328" s="231">
        <f>E3+(E4*0.1)</f>
        <v>1.1000000000000001</v>
      </c>
      <c r="P328" s="162">
        <v>-1120.3499999999999</v>
      </c>
      <c r="Q328" s="232">
        <f>E5+(E6*0.1)</f>
        <v>1</v>
      </c>
      <c r="R328" s="162">
        <v>-850</v>
      </c>
      <c r="S328" s="232">
        <f>E7+(E8*0.1)</f>
        <v>1</v>
      </c>
      <c r="T328" s="162">
        <v>1210</v>
      </c>
      <c r="U328" s="233">
        <f>E9+(E10*0.5)+(E11*0.1)</f>
        <v>1</v>
      </c>
      <c r="V328" s="162">
        <v>-520</v>
      </c>
      <c r="W328" s="233">
        <f>E12+(E13*0.5)+(E14*0.1)</f>
        <v>1.7</v>
      </c>
      <c r="X328" s="162">
        <v>520</v>
      </c>
      <c r="Y328" s="161">
        <f t="shared" si="131"/>
        <v>301</v>
      </c>
      <c r="Z328" s="162">
        <f t="shared" si="123"/>
        <v>-508.38500000000022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-508.38500000000022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35051.964999999967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27626.665000000019</v>
      </c>
      <c r="AU328" s="237">
        <f t="shared" si="136"/>
        <v>10738</v>
      </c>
      <c r="AV328" s="237">
        <f t="shared" si="137"/>
        <v>41119</v>
      </c>
      <c r="AW328" s="237">
        <f t="shared" si="138"/>
        <v>1385</v>
      </c>
      <c r="AX328" s="237">
        <f t="shared" si="139"/>
        <v>-45816.69999999999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34867.364999999969</v>
      </c>
      <c r="M329" s="162">
        <f>MAX(AN28:AN329)</f>
        <v>62717.58499999997</v>
      </c>
      <c r="N329" s="162">
        <f t="shared" si="130"/>
        <v>-27850.22</v>
      </c>
      <c r="O329" s="231">
        <f>E3+(E4*0.1)</f>
        <v>1.1000000000000001</v>
      </c>
      <c r="P329" s="162">
        <v>-550</v>
      </c>
      <c r="Q329" s="232">
        <f>E5+(E6*0.1)</f>
        <v>1</v>
      </c>
      <c r="R329" s="162">
        <v>-850</v>
      </c>
      <c r="S329" s="232">
        <f>E7+(E8*0.1)</f>
        <v>1</v>
      </c>
      <c r="T329" s="162">
        <v>1404.8</v>
      </c>
      <c r="U329" s="233">
        <f>E9+(E10*0.5)+(E11*0.1)</f>
        <v>1</v>
      </c>
      <c r="V329" s="162">
        <v>192</v>
      </c>
      <c r="W329" s="233">
        <f>E12+(E13*0.5)+(E14*0.1)</f>
        <v>1.7</v>
      </c>
      <c r="X329" s="162">
        <v>-192</v>
      </c>
      <c r="Y329" s="161">
        <f t="shared" si="131"/>
        <v>302</v>
      </c>
      <c r="Z329" s="162">
        <f t="shared" si="123"/>
        <v>-184.60000000000002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0</v>
      </c>
      <c r="AI329" s="129">
        <f t="shared" si="125"/>
        <v>-184.60000000000002</v>
      </c>
      <c r="AJ329" s="234">
        <f t="shared" si="126"/>
        <v>0</v>
      </c>
      <c r="AK329" s="234">
        <f t="shared" si="127"/>
        <v>1</v>
      </c>
      <c r="AL329" s="129">
        <f t="shared" si="128"/>
        <v>0</v>
      </c>
      <c r="AM329" s="127">
        <v>43164</v>
      </c>
      <c r="AN329" s="129">
        <f t="shared" si="132"/>
        <v>34867.364999999969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27021.665000000019</v>
      </c>
      <c r="AU329" s="237">
        <f t="shared" si="136"/>
        <v>9888</v>
      </c>
      <c r="AV329" s="237">
        <f t="shared" si="137"/>
        <v>42523.8</v>
      </c>
      <c r="AW329" s="237">
        <f t="shared" si="138"/>
        <v>1577</v>
      </c>
      <c r="AX329" s="237">
        <f t="shared" si="139"/>
        <v>-46143.099999999991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35567.464999999967</v>
      </c>
      <c r="M330" s="162">
        <f>MAX(AN28:AN330)</f>
        <v>62717.58499999997</v>
      </c>
      <c r="N330" s="162">
        <f t="shared" si="130"/>
        <v>-27150.120000000003</v>
      </c>
      <c r="O330" s="231">
        <f>E3+(E4*0.1)</f>
        <v>1.1000000000000001</v>
      </c>
      <c r="P330" s="162">
        <v>-550</v>
      </c>
      <c r="Q330" s="232">
        <f>E5+(E6*0.1)</f>
        <v>1</v>
      </c>
      <c r="R330" s="162">
        <v>-359</v>
      </c>
      <c r="S330" s="232">
        <f>E7+(E8*0.1)</f>
        <v>1</v>
      </c>
      <c r="T330" s="162">
        <v>634.79999999999995</v>
      </c>
      <c r="U330" s="233">
        <f>E9+(E10*0.5)+(E11*0.1)</f>
        <v>1</v>
      </c>
      <c r="V330" s="162">
        <v>-1400</v>
      </c>
      <c r="W330" s="233">
        <f>E12+(E13*0.5)+(E14*0.1)</f>
        <v>1.7</v>
      </c>
      <c r="X330" s="162">
        <v>1429</v>
      </c>
      <c r="Y330" s="161">
        <f t="shared" si="131"/>
        <v>303</v>
      </c>
      <c r="Z330" s="162">
        <f t="shared" si="123"/>
        <v>700.09999999999968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700.09999999999968</v>
      </c>
      <c r="AI330" s="129">
        <f t="shared" si="125"/>
        <v>0</v>
      </c>
      <c r="AJ330" s="234">
        <f t="shared" si="126"/>
        <v>1</v>
      </c>
      <c r="AK330" s="234">
        <f t="shared" si="127"/>
        <v>0</v>
      </c>
      <c r="AL330" s="129">
        <f t="shared" si="128"/>
        <v>0</v>
      </c>
      <c r="AM330" s="127">
        <v>43165</v>
      </c>
      <c r="AN330" s="129">
        <f t="shared" si="132"/>
        <v>35567.464999999967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26416.665000000019</v>
      </c>
      <c r="AU330" s="237">
        <f t="shared" si="136"/>
        <v>9529</v>
      </c>
      <c r="AV330" s="237">
        <f t="shared" si="137"/>
        <v>43158.600000000006</v>
      </c>
      <c r="AW330" s="237">
        <f t="shared" si="138"/>
        <v>177</v>
      </c>
      <c r="AX330" s="237">
        <f t="shared" si="139"/>
        <v>-43713.799999999988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34085.02999999997</v>
      </c>
      <c r="M331" s="162">
        <f>MAX(AN28:AN331)</f>
        <v>62717.58499999997</v>
      </c>
      <c r="N331" s="162">
        <f t="shared" si="130"/>
        <v>-28632.555</v>
      </c>
      <c r="O331" s="231">
        <f>E3+(E4*0.1)</f>
        <v>1.1000000000000001</v>
      </c>
      <c r="P331" s="162">
        <v>-679.85</v>
      </c>
      <c r="Q331" s="232">
        <f>E5+(E6*0.1)</f>
        <v>1</v>
      </c>
      <c r="R331" s="162">
        <v>66</v>
      </c>
      <c r="S331" s="232">
        <f>E7+(E8*0.1)</f>
        <v>1</v>
      </c>
      <c r="T331" s="162">
        <v>327.39999999999998</v>
      </c>
      <c r="U331" s="233">
        <f>E9+(E10*0.5)+(E11*0.1)</f>
        <v>1</v>
      </c>
      <c r="V331" s="162">
        <v>912</v>
      </c>
      <c r="W331" s="233">
        <f>E12+(E13*0.5)+(E14*0.1)</f>
        <v>1.7</v>
      </c>
      <c r="X331" s="162">
        <v>-1200</v>
      </c>
      <c r="Y331" s="161">
        <f t="shared" si="131"/>
        <v>304</v>
      </c>
      <c r="Z331" s="162">
        <f t="shared" si="123"/>
        <v>-1482.4349999999999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-1482.4349999999999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34085.02999999997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25668.83000000002</v>
      </c>
      <c r="AU331" s="237">
        <f t="shared" si="136"/>
        <v>9595</v>
      </c>
      <c r="AV331" s="237">
        <f t="shared" si="137"/>
        <v>43486.000000000007</v>
      </c>
      <c r="AW331" s="237">
        <f t="shared" si="138"/>
        <v>1089</v>
      </c>
      <c r="AX331" s="237">
        <f t="shared" si="139"/>
        <v>-45753.799999999988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34451.40499999997</v>
      </c>
      <c r="M332" s="162">
        <f>MAX(AN28:AN332)</f>
        <v>62717.58499999997</v>
      </c>
      <c r="N332" s="162">
        <f t="shared" si="130"/>
        <v>-28266.18</v>
      </c>
      <c r="O332" s="231">
        <f>E3+(E4*0.1)</f>
        <v>1.1000000000000001</v>
      </c>
      <c r="P332" s="162">
        <v>469.25</v>
      </c>
      <c r="Q332" s="232">
        <f>E5+(E6*0.1)</f>
        <v>1</v>
      </c>
      <c r="R332" s="162">
        <v>-608.5</v>
      </c>
      <c r="S332" s="232">
        <f>E7+(E8*0.1)</f>
        <v>1</v>
      </c>
      <c r="T332" s="162">
        <v>740.8</v>
      </c>
      <c r="U332" s="233">
        <f>E9+(E10*0.5)+(E11*0.1)</f>
        <v>1</v>
      </c>
      <c r="V332" s="162">
        <v>403</v>
      </c>
      <c r="W332" s="233">
        <f>E12+(E13*0.5)+(E14*0.1)</f>
        <v>1.7</v>
      </c>
      <c r="X332" s="162">
        <v>-403</v>
      </c>
      <c r="Y332" s="161">
        <f t="shared" si="131"/>
        <v>305</v>
      </c>
      <c r="Z332" s="162">
        <f t="shared" si="123"/>
        <v>366.37499999999989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366.37499999999989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34451.40499999997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26185.005000000019</v>
      </c>
      <c r="AU332" s="237">
        <f t="shared" si="136"/>
        <v>8986.5</v>
      </c>
      <c r="AV332" s="237">
        <f t="shared" si="137"/>
        <v>44226.80000000001</v>
      </c>
      <c r="AW332" s="237">
        <f t="shared" si="138"/>
        <v>1492</v>
      </c>
      <c r="AX332" s="237">
        <f t="shared" si="139"/>
        <v>-46438.899999999987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38850.919999999969</v>
      </c>
      <c r="M333" s="162">
        <f>MAX(AN28:AN333)</f>
        <v>62717.58499999997</v>
      </c>
      <c r="N333" s="162">
        <f t="shared" si="130"/>
        <v>-23866.665000000001</v>
      </c>
      <c r="O333" s="231">
        <f>E3+(E4*0.1)</f>
        <v>1.1000000000000001</v>
      </c>
      <c r="P333" s="162">
        <v>2202.65</v>
      </c>
      <c r="Q333" s="232">
        <f>E5+(E6*0.1)</f>
        <v>1</v>
      </c>
      <c r="R333" s="162">
        <v>-850</v>
      </c>
      <c r="S333" s="232">
        <f>E7+(E8*0.1)</f>
        <v>1</v>
      </c>
      <c r="T333" s="162">
        <v>2695</v>
      </c>
      <c r="U333" s="233">
        <f>E9+(E10*0.5)+(E11*0.1)</f>
        <v>1</v>
      </c>
      <c r="V333" s="162">
        <v>-188</v>
      </c>
      <c r="W333" s="233">
        <f>E12+(E13*0.5)+(E14*0.1)</f>
        <v>1.7</v>
      </c>
      <c r="X333" s="162">
        <v>188</v>
      </c>
      <c r="Y333" s="161">
        <f t="shared" si="131"/>
        <v>306</v>
      </c>
      <c r="Z333" s="162">
        <f t="shared" si="123"/>
        <v>4399.5150000000012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4399.5150000000012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38850.919999999969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28607.92000000002</v>
      </c>
      <c r="AU333" s="237">
        <f t="shared" si="136"/>
        <v>8136.5</v>
      </c>
      <c r="AV333" s="237">
        <f t="shared" si="137"/>
        <v>46921.80000000001</v>
      </c>
      <c r="AW333" s="237">
        <f t="shared" si="138"/>
        <v>1304</v>
      </c>
      <c r="AX333" s="237">
        <f t="shared" si="139"/>
        <v>-46119.299999999988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38631.519999999968</v>
      </c>
      <c r="M334" s="162">
        <f>MAX(AN28:AN334)</f>
        <v>62717.58499999997</v>
      </c>
      <c r="N334" s="162">
        <f t="shared" si="130"/>
        <v>-24086.065000000002</v>
      </c>
      <c r="O334" s="231">
        <f>E3+(E4*0.1)</f>
        <v>1.1000000000000001</v>
      </c>
      <c r="P334" s="162">
        <v>-550</v>
      </c>
      <c r="Q334" s="232">
        <f>E5+(E6*0.1)</f>
        <v>1</v>
      </c>
      <c r="R334" s="162">
        <v>-177.5</v>
      </c>
      <c r="S334" s="232">
        <f>E7+(E8*0.1)</f>
        <v>1</v>
      </c>
      <c r="T334" s="162">
        <v>598.79999999999995</v>
      </c>
      <c r="U334" s="233">
        <f>E9+(E10*0.5)+(E11*0.1)</f>
        <v>1</v>
      </c>
      <c r="V334" s="162">
        <v>51</v>
      </c>
      <c r="W334" s="233">
        <f>E12+(E13*0.5)+(E14*0.1)</f>
        <v>1.7</v>
      </c>
      <c r="X334" s="162">
        <v>-51</v>
      </c>
      <c r="Y334" s="161">
        <f t="shared" si="131"/>
        <v>307</v>
      </c>
      <c r="Z334" s="162">
        <f t="shared" si="123"/>
        <v>-219.40000000000003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-219.40000000000003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38631.519999999968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28002.92000000002</v>
      </c>
      <c r="AU334" s="237">
        <f t="shared" si="136"/>
        <v>7959</v>
      </c>
      <c r="AV334" s="237">
        <f t="shared" si="137"/>
        <v>47520.600000000013</v>
      </c>
      <c r="AW334" s="237">
        <f t="shared" si="138"/>
        <v>1355</v>
      </c>
      <c r="AX334" s="237">
        <f t="shared" si="139"/>
        <v>-46205.999999999985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35715.319999999971</v>
      </c>
      <c r="M335" s="162">
        <f>MAX(AN28:AN335)</f>
        <v>62717.58499999997</v>
      </c>
      <c r="N335" s="162">
        <f t="shared" si="130"/>
        <v>-27002.264999999999</v>
      </c>
      <c r="O335" s="231">
        <f>E3+(E4*0.1)</f>
        <v>1.1000000000000001</v>
      </c>
      <c r="P335" s="162">
        <v>-550</v>
      </c>
      <c r="Q335" s="232">
        <f>E5+(E6*0.1)</f>
        <v>1</v>
      </c>
      <c r="R335" s="162">
        <v>-850</v>
      </c>
      <c r="S335" s="232">
        <f>E7+(E8*0.1)</f>
        <v>1</v>
      </c>
      <c r="T335" s="162">
        <v>-1692.2</v>
      </c>
      <c r="U335" s="233">
        <f>E9+(E10*0.5)+(E11*0.1)</f>
        <v>1</v>
      </c>
      <c r="V335" s="162">
        <v>-330</v>
      </c>
      <c r="W335" s="233">
        <f>E12+(E13*0.5)+(E14*0.1)</f>
        <v>1.7</v>
      </c>
      <c r="X335" s="162">
        <v>330</v>
      </c>
      <c r="Y335" s="161">
        <f t="shared" si="131"/>
        <v>308</v>
      </c>
      <c r="Z335" s="162">
        <f t="shared" si="123"/>
        <v>-2916.2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-2916.2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35715.319999999971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27397.92000000002</v>
      </c>
      <c r="AU335" s="237">
        <f t="shared" si="136"/>
        <v>7109</v>
      </c>
      <c r="AV335" s="237">
        <f t="shared" si="137"/>
        <v>45828.400000000016</v>
      </c>
      <c r="AW335" s="237">
        <f t="shared" si="138"/>
        <v>1025</v>
      </c>
      <c r="AX335" s="237">
        <f t="shared" si="139"/>
        <v>-45644.999999999985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34065.019999999968</v>
      </c>
      <c r="M336" s="162">
        <f>MAX(AN28:AN336)</f>
        <v>62717.58499999997</v>
      </c>
      <c r="N336" s="162">
        <f t="shared" si="130"/>
        <v>-28652.565000000002</v>
      </c>
      <c r="O336" s="231">
        <f>E3+(E4*0.1)</f>
        <v>1.1000000000000001</v>
      </c>
      <c r="P336" s="162">
        <v>-550</v>
      </c>
      <c r="Q336" s="232">
        <f>E5+(E6*0.1)</f>
        <v>1</v>
      </c>
      <c r="R336" s="162">
        <v>-850</v>
      </c>
      <c r="S336" s="232">
        <f>E7+(E8*0.1)</f>
        <v>1</v>
      </c>
      <c r="T336" s="162">
        <v>-110.6</v>
      </c>
      <c r="U336" s="233">
        <f>E9+(E10*0.5)+(E11*0.1)</f>
        <v>1</v>
      </c>
      <c r="V336" s="162">
        <v>121</v>
      </c>
      <c r="W336" s="233">
        <f>E12+(E13*0.5)+(E14*0.1)</f>
        <v>1.7</v>
      </c>
      <c r="X336" s="162">
        <v>-121</v>
      </c>
      <c r="Y336" s="161">
        <f t="shared" si="131"/>
        <v>309</v>
      </c>
      <c r="Z336" s="162">
        <f t="shared" si="123"/>
        <v>-1650.3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-1650.3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34065.019999999968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26792.92000000002</v>
      </c>
      <c r="AU336" s="237">
        <f t="shared" si="136"/>
        <v>6259</v>
      </c>
      <c r="AV336" s="237">
        <f t="shared" si="137"/>
        <v>45717.800000000017</v>
      </c>
      <c r="AW336" s="237">
        <f t="shared" si="138"/>
        <v>1146</v>
      </c>
      <c r="AX336" s="237">
        <f t="shared" si="139"/>
        <v>-45850.699999999983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33759.989999999969</v>
      </c>
      <c r="M337" s="162">
        <f>MAX(AN28:AN337)</f>
        <v>62717.58499999997</v>
      </c>
      <c r="N337" s="162">
        <f t="shared" si="130"/>
        <v>-28957.595000000001</v>
      </c>
      <c r="O337" s="231">
        <f>E3+(E4*0.1)</f>
        <v>1.1000000000000001</v>
      </c>
      <c r="P337" s="162">
        <v>577.70000000000005</v>
      </c>
      <c r="Q337" s="232">
        <f>E5+(E6*0.1)</f>
        <v>1</v>
      </c>
      <c r="R337" s="162">
        <v>-107.5</v>
      </c>
      <c r="S337" s="232">
        <f>E7+(E8*0.1)</f>
        <v>1</v>
      </c>
      <c r="T337" s="162">
        <v>-200.2</v>
      </c>
      <c r="U337" s="233">
        <f>E9+(E10*0.5)+(E11*0.1)</f>
        <v>1</v>
      </c>
      <c r="V337" s="162">
        <v>904</v>
      </c>
      <c r="W337" s="233">
        <f>E12+(E13*0.5)+(E14*0.1)</f>
        <v>1.7</v>
      </c>
      <c r="X337" s="162">
        <v>-904</v>
      </c>
      <c r="Y337" s="161">
        <f t="shared" si="131"/>
        <v>310</v>
      </c>
      <c r="Z337" s="162">
        <f t="shared" si="123"/>
        <v>-305.02999999999975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0</v>
      </c>
      <c r="AI337" s="129">
        <f t="shared" si="125"/>
        <v>-305.02999999999975</v>
      </c>
      <c r="AJ337" s="234">
        <f t="shared" si="126"/>
        <v>0</v>
      </c>
      <c r="AK337" s="234">
        <f t="shared" si="127"/>
        <v>1</v>
      </c>
      <c r="AL337" s="129">
        <f t="shared" si="128"/>
        <v>0</v>
      </c>
      <c r="AM337" s="127">
        <v>43174</v>
      </c>
      <c r="AN337" s="129">
        <f t="shared" si="132"/>
        <v>33759.989999999969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27428.390000000021</v>
      </c>
      <c r="AU337" s="237">
        <f t="shared" si="136"/>
        <v>6151.5</v>
      </c>
      <c r="AV337" s="237">
        <f t="shared" si="137"/>
        <v>45517.60000000002</v>
      </c>
      <c r="AW337" s="237">
        <f t="shared" si="138"/>
        <v>2050</v>
      </c>
      <c r="AX337" s="237">
        <f t="shared" si="139"/>
        <v>-47387.499999999985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34027.26499999997</v>
      </c>
      <c r="M338" s="162">
        <f>MAX(AN28:AN338)</f>
        <v>62717.58499999997</v>
      </c>
      <c r="N338" s="162">
        <f t="shared" si="130"/>
        <v>-28690.32</v>
      </c>
      <c r="O338" s="231">
        <f>E3+(E4*0.1)</f>
        <v>1.1000000000000001</v>
      </c>
      <c r="P338" s="162">
        <v>364.25</v>
      </c>
      <c r="Q338" s="232">
        <f>E5+(E6*0.1)</f>
        <v>1</v>
      </c>
      <c r="R338" s="162">
        <v>234</v>
      </c>
      <c r="S338" s="232">
        <f>E7+(E8*0.1)</f>
        <v>1</v>
      </c>
      <c r="T338" s="162">
        <v>-220.4</v>
      </c>
      <c r="U338" s="233">
        <f>E9+(E10*0.5)+(E11*0.1)</f>
        <v>1</v>
      </c>
      <c r="V338" s="162">
        <v>210</v>
      </c>
      <c r="W338" s="233">
        <f>E12+(E13*0.5)+(E14*0.1)</f>
        <v>1.7</v>
      </c>
      <c r="X338" s="162">
        <v>-210</v>
      </c>
      <c r="Y338" s="161">
        <f t="shared" si="131"/>
        <v>311</v>
      </c>
      <c r="Z338" s="162">
        <f t="shared" si="123"/>
        <v>267.27499999999998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267.27499999999998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34027.26499999997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27829.065000000021</v>
      </c>
      <c r="AU338" s="237">
        <f t="shared" si="136"/>
        <v>6385.5</v>
      </c>
      <c r="AV338" s="237">
        <f t="shared" si="137"/>
        <v>45297.200000000019</v>
      </c>
      <c r="AW338" s="237">
        <f t="shared" si="138"/>
        <v>2260</v>
      </c>
      <c r="AX338" s="237">
        <f t="shared" si="139"/>
        <v>-47744.499999999985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29265.164999999972</v>
      </c>
      <c r="M339" s="162">
        <f>MAX(AN28:AN339)</f>
        <v>62717.58499999997</v>
      </c>
      <c r="N339" s="162">
        <f t="shared" si="130"/>
        <v>-33452.42</v>
      </c>
      <c r="O339" s="231">
        <f>E3+(E4*0.1)</f>
        <v>1.1000000000000001</v>
      </c>
      <c r="P339" s="162">
        <v>-550</v>
      </c>
      <c r="Q339" s="232">
        <f>E5+(E6*0.1)</f>
        <v>1</v>
      </c>
      <c r="R339" s="162">
        <v>-850</v>
      </c>
      <c r="S339" s="232">
        <f>E7+(E8*0.1)</f>
        <v>1</v>
      </c>
      <c r="T339" s="162">
        <v>-3410</v>
      </c>
      <c r="U339" s="233">
        <f>E9+(E10*0.5)+(E11*0.1)</f>
        <v>1</v>
      </c>
      <c r="V339" s="162">
        <v>-147</v>
      </c>
      <c r="W339" s="233">
        <f>E12+(E13*0.5)+(E14*0.1)</f>
        <v>1.7</v>
      </c>
      <c r="X339" s="162">
        <v>147</v>
      </c>
      <c r="Y339" s="161">
        <f t="shared" si="131"/>
        <v>312</v>
      </c>
      <c r="Z339" s="162">
        <f t="shared" si="123"/>
        <v>-4762.1000000000004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-4762.1000000000004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29265.164999999972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27224.065000000021</v>
      </c>
      <c r="AU339" s="237">
        <f t="shared" si="136"/>
        <v>5535.5</v>
      </c>
      <c r="AV339" s="237">
        <f t="shared" si="137"/>
        <v>41887.200000000019</v>
      </c>
      <c r="AW339" s="237">
        <f t="shared" si="138"/>
        <v>2113</v>
      </c>
      <c r="AX339" s="237">
        <f t="shared" si="139"/>
        <v>-47494.599999999984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30149.944999999971</v>
      </c>
      <c r="M340" s="162">
        <f>MAX(AN28:AN340)</f>
        <v>62717.58499999997</v>
      </c>
      <c r="N340" s="162">
        <f t="shared" si="130"/>
        <v>-32567.64</v>
      </c>
      <c r="O340" s="231">
        <f>E3+(E4*0.1)</f>
        <v>1.1000000000000001</v>
      </c>
      <c r="P340" s="162">
        <v>531.79999999999995</v>
      </c>
      <c r="Q340" s="232">
        <f>E5+(E6*0.1)</f>
        <v>1</v>
      </c>
      <c r="R340" s="162">
        <v>201</v>
      </c>
      <c r="S340" s="232">
        <f>E7+(E8*0.1)</f>
        <v>1</v>
      </c>
      <c r="T340" s="162">
        <v>420.8</v>
      </c>
      <c r="U340" s="233">
        <f>E9+(E10*0.5)+(E11*0.1)</f>
        <v>1</v>
      </c>
      <c r="V340" s="162">
        <v>460</v>
      </c>
      <c r="W340" s="233">
        <f>E12+(E13*0.5)+(E14*0.1)</f>
        <v>1.7</v>
      </c>
      <c r="X340" s="162">
        <v>-460</v>
      </c>
      <c r="Y340" s="161">
        <f t="shared" si="131"/>
        <v>313</v>
      </c>
      <c r="Z340" s="162">
        <f t="shared" si="123"/>
        <v>884.78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884.78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30149.944999999971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27809.04500000002</v>
      </c>
      <c r="AU340" s="237">
        <f t="shared" si="136"/>
        <v>5736.5</v>
      </c>
      <c r="AV340" s="237">
        <f t="shared" si="137"/>
        <v>42308.000000000022</v>
      </c>
      <c r="AW340" s="237">
        <f t="shared" si="138"/>
        <v>2573</v>
      </c>
      <c r="AX340" s="237">
        <f t="shared" si="139"/>
        <v>-48276.599999999984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30827.944999999971</v>
      </c>
      <c r="M341" s="162">
        <f>MAX(AN28:AN341)</f>
        <v>62717.58499999997</v>
      </c>
      <c r="N341" s="162">
        <f t="shared" si="130"/>
        <v>-31889.64</v>
      </c>
      <c r="O341" s="231">
        <f>E3+(E4*0.1)</f>
        <v>1.1000000000000001</v>
      </c>
      <c r="P341" s="162">
        <v>-550</v>
      </c>
      <c r="Q341" s="232">
        <f>E5+(E6*0.1)</f>
        <v>1</v>
      </c>
      <c r="R341" s="162">
        <v>-300.5</v>
      </c>
      <c r="S341" s="232">
        <f>E7+(E8*0.1)</f>
        <v>1</v>
      </c>
      <c r="T341" s="162">
        <v>-649.4</v>
      </c>
      <c r="U341" s="233">
        <f>E9+(E10*0.5)+(E11*0.1)</f>
        <v>1</v>
      </c>
      <c r="V341" s="162">
        <v>-1400</v>
      </c>
      <c r="W341" s="233">
        <f>E12+(E13*0.5)+(E14*0.1)</f>
        <v>1.7</v>
      </c>
      <c r="X341" s="162">
        <v>2137</v>
      </c>
      <c r="Y341" s="161">
        <f t="shared" si="131"/>
        <v>314</v>
      </c>
      <c r="Z341" s="162">
        <f t="shared" si="123"/>
        <v>678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678</v>
      </c>
      <c r="AI341" s="129">
        <f t="shared" si="125"/>
        <v>0</v>
      </c>
      <c r="AJ341" s="234">
        <f t="shared" si="126"/>
        <v>1</v>
      </c>
      <c r="AK341" s="234">
        <f t="shared" si="127"/>
        <v>0</v>
      </c>
      <c r="AL341" s="129">
        <f t="shared" si="128"/>
        <v>0</v>
      </c>
      <c r="AM341" s="127">
        <v>43180</v>
      </c>
      <c r="AN341" s="129">
        <f t="shared" si="132"/>
        <v>30827.944999999971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27204.04500000002</v>
      </c>
      <c r="AU341" s="237">
        <f t="shared" si="136"/>
        <v>5436</v>
      </c>
      <c r="AV341" s="237">
        <f t="shared" si="137"/>
        <v>41658.60000000002</v>
      </c>
      <c r="AW341" s="237">
        <f t="shared" si="138"/>
        <v>1173</v>
      </c>
      <c r="AX341" s="237">
        <f t="shared" si="139"/>
        <v>-44643.699999999983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34512.954999999973</v>
      </c>
      <c r="M342" s="162">
        <f>MAX(AN28:AN342)</f>
        <v>62717.58499999997</v>
      </c>
      <c r="N342" s="162">
        <f t="shared" si="130"/>
        <v>-28204.629999999997</v>
      </c>
      <c r="O342" s="231">
        <f>E3+(E4*0.1)</f>
        <v>1.1000000000000001</v>
      </c>
      <c r="P342" s="162">
        <v>3622.1</v>
      </c>
      <c r="Q342" s="232">
        <f>E5+(E6*0.1)</f>
        <v>1</v>
      </c>
      <c r="R342" s="162">
        <v>3412</v>
      </c>
      <c r="S342" s="232">
        <f>E7+(E8*0.1)</f>
        <v>1</v>
      </c>
      <c r="T342" s="162">
        <v>-3410</v>
      </c>
      <c r="U342" s="233">
        <f>E9+(E10*0.5)+(E11*0.1)</f>
        <v>1</v>
      </c>
      <c r="V342" s="162">
        <v>309</v>
      </c>
      <c r="W342" s="233">
        <f>E12+(E13*0.5)+(E14*0.1)</f>
        <v>1.7</v>
      </c>
      <c r="X342" s="162">
        <v>-359</v>
      </c>
      <c r="Y342" s="161">
        <f t="shared" si="131"/>
        <v>315</v>
      </c>
      <c r="Z342" s="162">
        <f t="shared" si="123"/>
        <v>3685.01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3685.01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34512.954999999973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31188.355000000021</v>
      </c>
      <c r="AU342" s="237">
        <f t="shared" si="136"/>
        <v>8848</v>
      </c>
      <c r="AV342" s="237">
        <f t="shared" si="137"/>
        <v>38248.60000000002</v>
      </c>
      <c r="AW342" s="237">
        <f t="shared" si="138"/>
        <v>1482</v>
      </c>
      <c r="AX342" s="237">
        <f t="shared" si="139"/>
        <v>-45253.999999999985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38310.354999999974</v>
      </c>
      <c r="M343" s="162">
        <f>MAX(AN28:AN343)</f>
        <v>62717.58499999997</v>
      </c>
      <c r="N343" s="162">
        <f t="shared" si="130"/>
        <v>-24407.229999999996</v>
      </c>
      <c r="O343" s="231">
        <f>E3+(E4*0.1)</f>
        <v>1.1000000000000001</v>
      </c>
      <c r="P343" s="162">
        <v>-550</v>
      </c>
      <c r="Q343" s="232">
        <f>E5+(E6*0.1)</f>
        <v>1</v>
      </c>
      <c r="R343" s="162">
        <v>2771.5</v>
      </c>
      <c r="S343" s="232">
        <f>E7+(E8*0.1)</f>
        <v>1</v>
      </c>
      <c r="T343" s="162">
        <v>-3410</v>
      </c>
      <c r="U343" s="233">
        <f>E9+(E10*0.5)+(E11*0.1)</f>
        <v>1</v>
      </c>
      <c r="V343" s="162">
        <v>1867</v>
      </c>
      <c r="W343" s="233">
        <f>E12+(E13*0.5)+(E14*0.1)</f>
        <v>1.7</v>
      </c>
      <c r="X343" s="162">
        <v>1867</v>
      </c>
      <c r="Y343" s="161">
        <f t="shared" si="131"/>
        <v>316</v>
      </c>
      <c r="Z343" s="162">
        <f t="shared" si="123"/>
        <v>3797.4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3797.4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38310.354999999974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30583.355000000021</v>
      </c>
      <c r="AU343" s="237">
        <f t="shared" si="136"/>
        <v>11619.5</v>
      </c>
      <c r="AV343" s="237">
        <f t="shared" si="137"/>
        <v>34838.60000000002</v>
      </c>
      <c r="AW343" s="237">
        <f t="shared" si="138"/>
        <v>3349</v>
      </c>
      <c r="AX343" s="237">
        <f t="shared" si="139"/>
        <v>-42080.099999999984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41449.784999999974</v>
      </c>
      <c r="M344" s="162">
        <f>MAX(AN28:AN344)</f>
        <v>62717.58499999997</v>
      </c>
      <c r="N344" s="162">
        <f t="shared" si="130"/>
        <v>-21267.799999999996</v>
      </c>
      <c r="O344" s="231">
        <f>E3+(E4*0.1)</f>
        <v>1.1000000000000001</v>
      </c>
      <c r="P344" s="162">
        <v>-1512.7</v>
      </c>
      <c r="Q344" s="232">
        <f>E5+(E6*0.1)</f>
        <v>1</v>
      </c>
      <c r="R344" s="162">
        <v>-1604.5</v>
      </c>
      <c r="S344" s="232">
        <f>E7+(E8*0.1)</f>
        <v>1</v>
      </c>
      <c r="T344" s="162">
        <v>4914.8</v>
      </c>
      <c r="U344" s="233">
        <f>E9+(E10*0.5)+(E11*0.1)</f>
        <v>1</v>
      </c>
      <c r="V344" s="162">
        <v>553</v>
      </c>
      <c r="W344" s="233">
        <f>E12+(E13*0.5)+(E14*0.1)</f>
        <v>1.7</v>
      </c>
      <c r="X344" s="162">
        <v>553</v>
      </c>
      <c r="Y344" s="161">
        <f t="shared" si="131"/>
        <v>317</v>
      </c>
      <c r="Z344" s="162">
        <f t="shared" si="123"/>
        <v>3139.43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3139.43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41449.784999999974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28919.38500000002</v>
      </c>
      <c r="AU344" s="237">
        <f t="shared" si="136"/>
        <v>10015</v>
      </c>
      <c r="AV344" s="237">
        <f t="shared" si="137"/>
        <v>39753.400000000023</v>
      </c>
      <c r="AW344" s="237">
        <f t="shared" si="138"/>
        <v>3902</v>
      </c>
      <c r="AX344" s="237">
        <f t="shared" si="139"/>
        <v>-41139.999999999985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33740.784999999974</v>
      </c>
      <c r="M345" s="162">
        <f>MAX(AN28:AN345)</f>
        <v>62717.58499999997</v>
      </c>
      <c r="N345" s="162">
        <f t="shared" si="130"/>
        <v>-28976.799999999996</v>
      </c>
      <c r="O345" s="231">
        <f>E3+(E4*0.1)</f>
        <v>1.1000000000000001</v>
      </c>
      <c r="P345" s="162">
        <v>-550</v>
      </c>
      <c r="Q345" s="232">
        <f>E5+(E6*0.1)</f>
        <v>1</v>
      </c>
      <c r="R345" s="162">
        <v>-850</v>
      </c>
      <c r="S345" s="232">
        <f>E7+(E8*0.1)</f>
        <v>1</v>
      </c>
      <c r="T345" s="162">
        <v>-3410</v>
      </c>
      <c r="U345" s="233">
        <f>E9+(E10*0.5)+(E11*0.1)</f>
        <v>1</v>
      </c>
      <c r="V345" s="162">
        <v>-804</v>
      </c>
      <c r="W345" s="233">
        <f>E12+(E13*0.5)+(E14*0.1)</f>
        <v>1.7</v>
      </c>
      <c r="X345" s="162">
        <v>-1200</v>
      </c>
      <c r="Y345" s="161">
        <f t="shared" si="131"/>
        <v>318</v>
      </c>
      <c r="Z345" s="162">
        <f t="shared" si="123"/>
        <v>-7709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-7709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33740.784999999974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28314.38500000002</v>
      </c>
      <c r="AU345" s="237">
        <f t="shared" si="136"/>
        <v>9165</v>
      </c>
      <c r="AV345" s="237">
        <f t="shared" si="137"/>
        <v>36343.400000000023</v>
      </c>
      <c r="AW345" s="237">
        <f t="shared" si="138"/>
        <v>3098</v>
      </c>
      <c r="AX345" s="237">
        <f t="shared" si="139"/>
        <v>-43179.999999999985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27465.184999999976</v>
      </c>
      <c r="M346" s="162">
        <f>MAX(AN28:AN346)</f>
        <v>62717.58499999997</v>
      </c>
      <c r="N346" s="162">
        <f t="shared" si="130"/>
        <v>-35252.399999999994</v>
      </c>
      <c r="O346" s="231">
        <f>E3+(E4*0.1)</f>
        <v>1.1000000000000001</v>
      </c>
      <c r="P346" s="162">
        <v>-550</v>
      </c>
      <c r="Q346" s="232">
        <f>E5+(E6*0.1)</f>
        <v>1</v>
      </c>
      <c r="R346" s="162">
        <v>-850</v>
      </c>
      <c r="S346" s="232">
        <f>E7+(E8*0.1)</f>
        <v>1</v>
      </c>
      <c r="T346" s="162">
        <v>-1380.6</v>
      </c>
      <c r="U346" s="233">
        <f>E9+(E10*0.5)+(E11*0.1)</f>
        <v>1</v>
      </c>
      <c r="V346" s="162">
        <v>-1400</v>
      </c>
      <c r="W346" s="233">
        <f>E12+(E13*0.5)+(E14*0.1)</f>
        <v>1.7</v>
      </c>
      <c r="X346" s="162">
        <v>-1200</v>
      </c>
      <c r="Y346" s="161">
        <f t="shared" si="131"/>
        <v>319</v>
      </c>
      <c r="Z346" s="162">
        <f t="shared" si="123"/>
        <v>-6275.6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-6275.6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27465.184999999976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27709.38500000002</v>
      </c>
      <c r="AU346" s="237">
        <f t="shared" si="136"/>
        <v>8315</v>
      </c>
      <c r="AV346" s="237">
        <f t="shared" si="137"/>
        <v>34962.800000000025</v>
      </c>
      <c r="AW346" s="237">
        <f t="shared" si="138"/>
        <v>1698</v>
      </c>
      <c r="AX346" s="237">
        <f t="shared" si="139"/>
        <v>-45219.999999999985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28374.604999999978</v>
      </c>
      <c r="M347" s="162">
        <f>MAX(AN28:AN347)</f>
        <v>62717.58499999997</v>
      </c>
      <c r="N347" s="162">
        <f t="shared" si="130"/>
        <v>-34342.979999999996</v>
      </c>
      <c r="O347" s="231">
        <f>E3+(E4*0.1)</f>
        <v>1.1000000000000001</v>
      </c>
      <c r="P347" s="162">
        <v>-553.79999999999995</v>
      </c>
      <c r="Q347" s="232">
        <f>E5+(E6*0.1)</f>
        <v>1</v>
      </c>
      <c r="R347" s="162">
        <v>-850</v>
      </c>
      <c r="S347" s="232">
        <f>E7+(E8*0.1)</f>
        <v>1</v>
      </c>
      <c r="T347" s="162">
        <v>2406.4</v>
      </c>
      <c r="U347" s="233">
        <f>E9+(E10*0.5)+(E11*0.1)</f>
        <v>1</v>
      </c>
      <c r="V347" s="162">
        <v>-14</v>
      </c>
      <c r="W347" s="233">
        <f>E12+(E13*0.5)+(E14*0.1)</f>
        <v>1.7</v>
      </c>
      <c r="X347" s="162">
        <v>-14</v>
      </c>
      <c r="Y347" s="161">
        <f t="shared" si="131"/>
        <v>320</v>
      </c>
      <c r="Z347" s="162">
        <f t="shared" si="123"/>
        <v>909.4200000000003</v>
      </c>
      <c r="AA347" s="238">
        <v>43188</v>
      </c>
      <c r="AB347" s="129">
        <f>SUM(Z327:Z347)</f>
        <v>-12713.345000000001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-12713.345000000001</v>
      </c>
      <c r="AG347" s="129"/>
      <c r="AH347" s="129">
        <f t="shared" si="124"/>
        <v>909.4200000000003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-12713.345000000001</v>
      </c>
      <c r="AM347" s="127">
        <v>43188</v>
      </c>
      <c r="AN347" s="129">
        <f t="shared" si="132"/>
        <v>28374.604999999978</v>
      </c>
      <c r="AO347" s="129">
        <f t="shared" si="133"/>
        <v>0</v>
      </c>
      <c r="AP347" s="129">
        <f t="shared" si="134"/>
        <v>-12713.345000000001</v>
      </c>
      <c r="AQ347" s="235"/>
      <c r="AR347" s="235"/>
      <c r="AS347" s="236">
        <f t="shared" si="129"/>
        <v>43188</v>
      </c>
      <c r="AT347" s="237">
        <f t="shared" si="135"/>
        <v>27100.20500000002</v>
      </c>
      <c r="AU347" s="237">
        <f t="shared" si="136"/>
        <v>7465</v>
      </c>
      <c r="AV347" s="237">
        <f t="shared" si="137"/>
        <v>37369.200000000026</v>
      </c>
      <c r="AW347" s="237">
        <f t="shared" si="138"/>
        <v>1684</v>
      </c>
      <c r="AX347" s="237">
        <f t="shared" si="139"/>
        <v>-45243.799999999988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34882.364999999976</v>
      </c>
      <c r="M348" s="162">
        <f>MAX(AN28:AN348)</f>
        <v>62717.58499999997</v>
      </c>
      <c r="N348" s="162">
        <f t="shared" si="130"/>
        <v>-27835.219999999994</v>
      </c>
      <c r="O348" s="231">
        <f>E3+(E4*0.1)</f>
        <v>1.1000000000000001</v>
      </c>
      <c r="P348" s="162">
        <v>2294.6</v>
      </c>
      <c r="Q348" s="232">
        <f>E5+(E6*0.1)</f>
        <v>1</v>
      </c>
      <c r="R348" s="162">
        <v>2949.5</v>
      </c>
      <c r="S348" s="232">
        <f>E7+(E8*0.1)</f>
        <v>1</v>
      </c>
      <c r="T348" s="162">
        <v>-3410</v>
      </c>
      <c r="U348" s="233">
        <f>E9+(E10*0.5)+(E11*0.1)</f>
        <v>1</v>
      </c>
      <c r="V348" s="162">
        <v>1646</v>
      </c>
      <c r="W348" s="233">
        <f>E12+(E13*0.5)+(E14*0.1)</f>
        <v>1.7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6507.7599999999993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6507.7599999999993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34882.364999999976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29624.265000000021</v>
      </c>
      <c r="AU348" s="237">
        <f t="shared" si="136"/>
        <v>10414.5</v>
      </c>
      <c r="AV348" s="237">
        <f t="shared" si="137"/>
        <v>33959.200000000026</v>
      </c>
      <c r="AW348" s="237">
        <f t="shared" si="138"/>
        <v>3330</v>
      </c>
      <c r="AX348" s="237">
        <f t="shared" si="139"/>
        <v>-42445.599999999991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31901.164999999975</v>
      </c>
      <c r="M349" s="162">
        <f>MAX(AN28:AN349)</f>
        <v>62717.58499999997</v>
      </c>
      <c r="N349" s="162">
        <f t="shared" ref="N349:N412" si="149">AN349-M349</f>
        <v>-30816.419999999995</v>
      </c>
      <c r="O349" s="231">
        <f>E3+(E4*0.1)</f>
        <v>1.1000000000000001</v>
      </c>
      <c r="P349" s="162">
        <v>-550</v>
      </c>
      <c r="Q349" s="232">
        <f>E5+(E6*0.1)</f>
        <v>1</v>
      </c>
      <c r="R349" s="162">
        <v>-850</v>
      </c>
      <c r="S349" s="232">
        <f>E7+(E8*0.1)</f>
        <v>1</v>
      </c>
      <c r="T349" s="162">
        <v>1359.8</v>
      </c>
      <c r="U349" s="233">
        <f>E9+(E10*0.5)+(E11*0.1)</f>
        <v>1</v>
      </c>
      <c r="V349" s="162">
        <v>-846</v>
      </c>
      <c r="W349" s="233">
        <f>E12+(E13*0.5)+(E14*0.1)</f>
        <v>1.7</v>
      </c>
      <c r="X349" s="162">
        <v>-1200</v>
      </c>
      <c r="Y349" s="161">
        <f t="shared" ref="Y349:Y412" si="150">Y348+1</f>
        <v>322</v>
      </c>
      <c r="Z349" s="162">
        <f t="shared" si="142"/>
        <v>-2981.2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-2981.2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31901.164999999975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29019.265000000021</v>
      </c>
      <c r="AU349" s="237">
        <f t="shared" ref="AU349:AU412" si="155">(R349*Q349)+AU348</f>
        <v>9564.5</v>
      </c>
      <c r="AV349" s="237">
        <f t="shared" ref="AV349:AV412" si="156">(S349*T349)+AV348</f>
        <v>35319.000000000029</v>
      </c>
      <c r="AW349" s="237">
        <f t="shared" ref="AW349:AW412" si="157">(V349*U349)+AW348</f>
        <v>2484</v>
      </c>
      <c r="AX349" s="237">
        <f t="shared" ref="AX349:AX412" si="158">(X349*W349)+AX348</f>
        <v>-44485.599999999991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32621.964999999975</v>
      </c>
      <c r="M350" s="162">
        <f>MAX(AN28:AN350)</f>
        <v>62717.58499999997</v>
      </c>
      <c r="N350" s="162">
        <f t="shared" si="149"/>
        <v>-30095.619999999995</v>
      </c>
      <c r="O350" s="231">
        <f>E3+(E4*0.1)</f>
        <v>1.1000000000000001</v>
      </c>
      <c r="P350" s="162">
        <v>-550</v>
      </c>
      <c r="Q350" s="232">
        <f>E5+(E6*0.1)</f>
        <v>1</v>
      </c>
      <c r="R350" s="162">
        <v>-850</v>
      </c>
      <c r="S350" s="232">
        <f>E7+(E8*0.1)</f>
        <v>1</v>
      </c>
      <c r="T350" s="162">
        <v>2024.6</v>
      </c>
      <c r="U350" s="233">
        <f>E9+(E10*0.5)+(E11*0.1)</f>
        <v>1</v>
      </c>
      <c r="V350" s="162">
        <v>56</v>
      </c>
      <c r="W350" s="233">
        <f>E12+(E13*0.5)+(E14*0.1)</f>
        <v>1.7</v>
      </c>
      <c r="X350" s="162">
        <v>56</v>
      </c>
      <c r="Y350" s="161">
        <f t="shared" si="150"/>
        <v>323</v>
      </c>
      <c r="Z350" s="162">
        <f t="shared" si="142"/>
        <v>720.8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720.8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32621.964999999975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28414.265000000021</v>
      </c>
      <c r="AU350" s="237">
        <f t="shared" si="155"/>
        <v>8714.5</v>
      </c>
      <c r="AV350" s="237">
        <f t="shared" si="156"/>
        <v>37343.600000000028</v>
      </c>
      <c r="AW350" s="237">
        <f t="shared" si="157"/>
        <v>2540</v>
      </c>
      <c r="AX350" s="237">
        <f t="shared" si="158"/>
        <v>-44390.399999999994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30045.464999999975</v>
      </c>
      <c r="M351" s="162">
        <f>MAX(AN28:AN351)</f>
        <v>62717.58499999997</v>
      </c>
      <c r="N351" s="162">
        <f t="shared" si="149"/>
        <v>-32672.119999999995</v>
      </c>
      <c r="O351" s="231">
        <f>E3+(E4*0.1)</f>
        <v>1.1000000000000001</v>
      </c>
      <c r="P351" s="162">
        <v>-550</v>
      </c>
      <c r="Q351" s="232">
        <f>E5+(E6*0.1)</f>
        <v>1</v>
      </c>
      <c r="R351" s="162">
        <v>-850</v>
      </c>
      <c r="S351" s="232">
        <f>E7+(E8*0.1)</f>
        <v>1</v>
      </c>
      <c r="T351" s="162">
        <v>695.6</v>
      </c>
      <c r="U351" s="233">
        <f>E9+(E10*0.5)+(E11*0.1)</f>
        <v>1</v>
      </c>
      <c r="V351" s="162">
        <v>-673</v>
      </c>
      <c r="W351" s="233">
        <f>E12+(E13*0.5)+(E14*0.1)</f>
        <v>1.7</v>
      </c>
      <c r="X351" s="162">
        <v>-673</v>
      </c>
      <c r="Y351" s="161">
        <f t="shared" si="150"/>
        <v>324</v>
      </c>
      <c r="Z351" s="162">
        <f t="shared" si="142"/>
        <v>-2576.5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-2576.5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30045.464999999975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27809.265000000021</v>
      </c>
      <c r="AU351" s="237">
        <f t="shared" si="155"/>
        <v>7864.5</v>
      </c>
      <c r="AV351" s="237">
        <f t="shared" si="156"/>
        <v>38039.200000000026</v>
      </c>
      <c r="AW351" s="237">
        <f t="shared" si="157"/>
        <v>1867</v>
      </c>
      <c r="AX351" s="237">
        <f t="shared" si="158"/>
        <v>-45534.499999999993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34400.794999999976</v>
      </c>
      <c r="M352" s="162">
        <f>MAX(AN28:AN352)</f>
        <v>62717.58499999997</v>
      </c>
      <c r="N352" s="162">
        <f t="shared" si="149"/>
        <v>-28316.789999999994</v>
      </c>
      <c r="O352" s="231">
        <f>E3+(E4*0.1)</f>
        <v>1.1000000000000001</v>
      </c>
      <c r="P352" s="162">
        <v>2862.3</v>
      </c>
      <c r="Q352" s="232">
        <f>E5+(E6*0.1)</f>
        <v>1</v>
      </c>
      <c r="R352" s="162">
        <v>2918.5</v>
      </c>
      <c r="S352" s="232">
        <f>E7+(E8*0.1)</f>
        <v>1</v>
      </c>
      <c r="T352" s="162">
        <v>-3410</v>
      </c>
      <c r="U352" s="233">
        <f>E9+(E10*0.5)+(E11*0.1)</f>
        <v>1</v>
      </c>
      <c r="V352" s="162">
        <v>629</v>
      </c>
      <c r="W352" s="233">
        <f>E12+(E13*0.5)+(E14*0.1)</f>
        <v>1.7</v>
      </c>
      <c r="X352" s="162">
        <v>629</v>
      </c>
      <c r="Y352" s="161">
        <f t="shared" si="150"/>
        <v>325</v>
      </c>
      <c r="Z352" s="162">
        <f t="shared" si="142"/>
        <v>4355.3300000000008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4355.3300000000008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34400.794999999976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30957.79500000002</v>
      </c>
      <c r="AU352" s="237">
        <f t="shared" si="155"/>
        <v>10783</v>
      </c>
      <c r="AV352" s="237">
        <f t="shared" si="156"/>
        <v>34629.200000000026</v>
      </c>
      <c r="AW352" s="237">
        <f t="shared" si="157"/>
        <v>2496</v>
      </c>
      <c r="AX352" s="237">
        <f t="shared" si="158"/>
        <v>-44465.19999999999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34628.314999999973</v>
      </c>
      <c r="M353" s="162">
        <f>MAX(AN28:AN353)</f>
        <v>62717.58499999997</v>
      </c>
      <c r="N353" s="162">
        <f t="shared" si="149"/>
        <v>-28089.269999999997</v>
      </c>
      <c r="O353" s="231">
        <f>E3+(E4*0.1)</f>
        <v>1.1000000000000001</v>
      </c>
      <c r="P353" s="162">
        <v>-573.79999999999995</v>
      </c>
      <c r="Q353" s="232">
        <f>E5+(E6*0.1)</f>
        <v>1</v>
      </c>
      <c r="R353" s="162">
        <v>-850</v>
      </c>
      <c r="S353" s="232">
        <f>E7+(E8*0.1)</f>
        <v>1</v>
      </c>
      <c r="T353" s="162">
        <v>782.6</v>
      </c>
      <c r="U353" s="233">
        <f>E9+(E10*0.5)+(E11*0.1)</f>
        <v>1</v>
      </c>
      <c r="V353" s="162">
        <v>343</v>
      </c>
      <c r="W353" s="233">
        <f>E12+(E13*0.5)+(E14*0.1)</f>
        <v>1.7</v>
      </c>
      <c r="X353" s="162">
        <v>343</v>
      </c>
      <c r="Y353" s="161">
        <f t="shared" si="150"/>
        <v>326</v>
      </c>
      <c r="Z353" s="162">
        <f t="shared" si="142"/>
        <v>227.52000000000021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227.52000000000021</v>
      </c>
      <c r="AI353" s="129">
        <f t="shared" si="144"/>
        <v>0</v>
      </c>
      <c r="AJ353" s="234">
        <f t="shared" si="145"/>
        <v>1</v>
      </c>
      <c r="AK353" s="234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34628.314999999973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30326.61500000002</v>
      </c>
      <c r="AU353" s="237">
        <f t="shared" si="155"/>
        <v>9933</v>
      </c>
      <c r="AV353" s="237">
        <f t="shared" si="156"/>
        <v>35411.800000000025</v>
      </c>
      <c r="AW353" s="237">
        <f t="shared" si="157"/>
        <v>2839</v>
      </c>
      <c r="AX353" s="237">
        <f t="shared" si="158"/>
        <v>-43882.099999999991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35810.539999999972</v>
      </c>
      <c r="M354" s="162">
        <f>MAX(AN28:AN354)</f>
        <v>62717.58499999997</v>
      </c>
      <c r="N354" s="162">
        <f t="shared" si="149"/>
        <v>-26907.044999999998</v>
      </c>
      <c r="O354" s="231">
        <f>E3+(E4*0.1)</f>
        <v>1.1000000000000001</v>
      </c>
      <c r="P354" s="162">
        <v>-1149.25</v>
      </c>
      <c r="Q354" s="232">
        <f>E5+(E6*0.1)</f>
        <v>1</v>
      </c>
      <c r="R354" s="162">
        <v>-1312.5</v>
      </c>
      <c r="S354" s="232">
        <f>E7+(E8*0.1)</f>
        <v>1</v>
      </c>
      <c r="T354" s="162">
        <v>2870.6</v>
      </c>
      <c r="U354" s="233">
        <f>E9+(E10*0.5)+(E11*0.1)</f>
        <v>1</v>
      </c>
      <c r="V354" s="162">
        <v>329</v>
      </c>
      <c r="W354" s="233">
        <f>E12+(E13*0.5)+(E14*0.1)</f>
        <v>1.7</v>
      </c>
      <c r="X354" s="162">
        <v>329</v>
      </c>
      <c r="Y354" s="161">
        <f t="shared" si="150"/>
        <v>327</v>
      </c>
      <c r="Z354" s="162">
        <f t="shared" si="142"/>
        <v>1182.2249999999997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1182.2249999999997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35810.539999999972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29062.440000000021</v>
      </c>
      <c r="AU354" s="237">
        <f t="shared" si="155"/>
        <v>8620.5</v>
      </c>
      <c r="AV354" s="237">
        <f t="shared" si="156"/>
        <v>38282.400000000023</v>
      </c>
      <c r="AW354" s="237">
        <f t="shared" si="157"/>
        <v>3168</v>
      </c>
      <c r="AX354" s="237">
        <f t="shared" si="158"/>
        <v>-43322.799999999988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40772.664999999972</v>
      </c>
      <c r="M355" s="162">
        <f>MAX(AN28:AN355)</f>
        <v>62717.58499999997</v>
      </c>
      <c r="N355" s="162">
        <f t="shared" si="149"/>
        <v>-21944.92</v>
      </c>
      <c r="O355" s="231">
        <f>E3+(E4*0.1)</f>
        <v>1.1000000000000001</v>
      </c>
      <c r="P355" s="162">
        <v>1092.75</v>
      </c>
      <c r="Q355" s="232">
        <f>E5+(E6*0.1)</f>
        <v>1</v>
      </c>
      <c r="R355" s="162">
        <v>734</v>
      </c>
      <c r="S355" s="232">
        <f>E7+(E8*0.1)</f>
        <v>1</v>
      </c>
      <c r="T355" s="162">
        <v>-648.6</v>
      </c>
      <c r="U355" s="233">
        <f>E9+(E10*0.5)+(E11*0.1)</f>
        <v>1</v>
      </c>
      <c r="V355" s="162">
        <v>1361</v>
      </c>
      <c r="W355" s="233">
        <f>E12+(E13*0.5)+(E14*0.1)</f>
        <v>1.7</v>
      </c>
      <c r="X355" s="162">
        <v>1361</v>
      </c>
      <c r="Y355" s="161">
        <f t="shared" si="150"/>
        <v>328</v>
      </c>
      <c r="Z355" s="162">
        <f t="shared" si="142"/>
        <v>4962.125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4962.125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40772.664999999972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30264.465000000022</v>
      </c>
      <c r="AU355" s="237">
        <f t="shared" si="155"/>
        <v>9354.5</v>
      </c>
      <c r="AV355" s="237">
        <f t="shared" si="156"/>
        <v>37633.800000000025</v>
      </c>
      <c r="AW355" s="237">
        <f t="shared" si="157"/>
        <v>4529</v>
      </c>
      <c r="AX355" s="237">
        <f t="shared" si="158"/>
        <v>-41009.099999999991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37260.52999999997</v>
      </c>
      <c r="M356" s="162">
        <f>MAX(AN28:AN356)</f>
        <v>62717.58499999997</v>
      </c>
      <c r="N356" s="162">
        <f t="shared" si="149"/>
        <v>-25457.055</v>
      </c>
      <c r="O356" s="231">
        <f>E3+(E4*0.1)</f>
        <v>1.1000000000000001</v>
      </c>
      <c r="P356" s="162">
        <v>-616.85</v>
      </c>
      <c r="Q356" s="232">
        <f>E5+(E6*0.1)</f>
        <v>1</v>
      </c>
      <c r="R356" s="162">
        <v>-850</v>
      </c>
      <c r="S356" s="232">
        <f>E7+(E8*0.1)</f>
        <v>1</v>
      </c>
      <c r="T356" s="162">
        <v>1456.4</v>
      </c>
      <c r="U356" s="233">
        <f>E9+(E10*0.5)+(E11*0.1)</f>
        <v>1</v>
      </c>
      <c r="V356" s="162">
        <v>-1400</v>
      </c>
      <c r="W356" s="233">
        <f>E12+(E13*0.5)+(E14*0.1)</f>
        <v>1.7</v>
      </c>
      <c r="X356" s="162">
        <v>-1200</v>
      </c>
      <c r="Y356" s="161">
        <f t="shared" si="150"/>
        <v>329</v>
      </c>
      <c r="Z356" s="162">
        <f t="shared" si="142"/>
        <v>-3512.1350000000002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-3512.1350000000002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37260.52999999997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29585.930000000022</v>
      </c>
      <c r="AU356" s="237">
        <f t="shared" si="155"/>
        <v>8504.5</v>
      </c>
      <c r="AV356" s="237">
        <f t="shared" si="156"/>
        <v>39090.200000000026</v>
      </c>
      <c r="AW356" s="237">
        <f t="shared" si="157"/>
        <v>3129</v>
      </c>
      <c r="AX356" s="237">
        <f t="shared" si="158"/>
        <v>-43049.099999999991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37995.729999999967</v>
      </c>
      <c r="M357" s="162">
        <f>MAX(AN28:AN357)</f>
        <v>62717.58499999997</v>
      </c>
      <c r="N357" s="162">
        <f t="shared" si="149"/>
        <v>-24721.855000000003</v>
      </c>
      <c r="O357" s="231">
        <f>E3+(E4*0.1)</f>
        <v>1.1000000000000001</v>
      </c>
      <c r="P357" s="162">
        <v>-550</v>
      </c>
      <c r="Q357" s="232">
        <f>E5+(E6*0.1)</f>
        <v>1</v>
      </c>
      <c r="R357" s="162">
        <v>-850</v>
      </c>
      <c r="S357" s="232">
        <f>E7+(E8*0.1)</f>
        <v>1</v>
      </c>
      <c r="T357" s="162">
        <v>-558.4</v>
      </c>
      <c r="U357" s="233">
        <f>E9+(E10*0.5)+(E11*0.1)</f>
        <v>1</v>
      </c>
      <c r="V357" s="162">
        <v>1018</v>
      </c>
      <c r="W357" s="233">
        <f>E12+(E13*0.5)+(E14*0.1)</f>
        <v>1.7</v>
      </c>
      <c r="X357" s="162">
        <v>1018</v>
      </c>
      <c r="Y357" s="161">
        <f t="shared" si="150"/>
        <v>330</v>
      </c>
      <c r="Z357" s="162">
        <f t="shared" si="142"/>
        <v>735.19999999999982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735.19999999999982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37995.729999999967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28980.930000000022</v>
      </c>
      <c r="AU357" s="237">
        <f t="shared" si="155"/>
        <v>7654.5</v>
      </c>
      <c r="AV357" s="237">
        <f t="shared" si="156"/>
        <v>38531.800000000025</v>
      </c>
      <c r="AW357" s="237">
        <f t="shared" si="157"/>
        <v>4147</v>
      </c>
      <c r="AX357" s="237">
        <f t="shared" si="158"/>
        <v>-41318.499999999993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37450.874999999964</v>
      </c>
      <c r="M358" s="162">
        <f>MAX(AN28:AN358)</f>
        <v>62717.58499999997</v>
      </c>
      <c r="N358" s="162">
        <f t="shared" si="149"/>
        <v>-25266.710000000006</v>
      </c>
      <c r="O358" s="231">
        <f>E3+(E4*0.1)</f>
        <v>1.1000000000000001</v>
      </c>
      <c r="P358" s="162">
        <v>-665.05</v>
      </c>
      <c r="Q358" s="232">
        <f>E5+(E6*0.1)</f>
        <v>1</v>
      </c>
      <c r="R358" s="162">
        <v>-850</v>
      </c>
      <c r="S358" s="232">
        <f>E7+(E8*0.1)</f>
        <v>1</v>
      </c>
      <c r="T358" s="162">
        <v>936.8</v>
      </c>
      <c r="U358" s="233">
        <f>E9+(E10*0.5)+(E11*0.1)</f>
        <v>1</v>
      </c>
      <c r="V358" s="162">
        <v>37</v>
      </c>
      <c r="W358" s="233">
        <f>E12+(E13*0.5)+(E14*0.1)</f>
        <v>1.7</v>
      </c>
      <c r="X358" s="162">
        <v>37</v>
      </c>
      <c r="Y358" s="161">
        <f t="shared" si="150"/>
        <v>331</v>
      </c>
      <c r="Z358" s="162">
        <f t="shared" si="142"/>
        <v>-544.85500000000013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-544.85500000000013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37450.874999999964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28249.375000000022</v>
      </c>
      <c r="AU358" s="237">
        <f t="shared" si="155"/>
        <v>6804.5</v>
      </c>
      <c r="AV358" s="237">
        <f t="shared" si="156"/>
        <v>39468.600000000028</v>
      </c>
      <c r="AW358" s="237">
        <f t="shared" si="157"/>
        <v>4184</v>
      </c>
      <c r="AX358" s="237">
        <f t="shared" si="158"/>
        <v>-41255.599999999991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39284.549999999967</v>
      </c>
      <c r="M359" s="162">
        <f>MAX(AN28:AN359)</f>
        <v>62717.58499999997</v>
      </c>
      <c r="N359" s="162">
        <f t="shared" si="149"/>
        <v>-23433.035000000003</v>
      </c>
      <c r="O359" s="231">
        <f>E3+(E4*0.1)</f>
        <v>1.1000000000000001</v>
      </c>
      <c r="P359" s="162">
        <v>-593.75</v>
      </c>
      <c r="Q359" s="232">
        <f>E5+(E6*0.1)</f>
        <v>1</v>
      </c>
      <c r="R359" s="162">
        <v>-850</v>
      </c>
      <c r="S359" s="232">
        <f>E7+(E8*0.1)</f>
        <v>1</v>
      </c>
      <c r="T359" s="162">
        <v>2823.8</v>
      </c>
      <c r="U359" s="233">
        <f>E9+(E10*0.5)+(E11*0.1)</f>
        <v>1</v>
      </c>
      <c r="V359" s="162">
        <v>190</v>
      </c>
      <c r="W359" s="233">
        <f>E12+(E13*0.5)+(E14*0.1)</f>
        <v>1.7</v>
      </c>
      <c r="X359" s="162">
        <v>190</v>
      </c>
      <c r="Y359" s="161">
        <f t="shared" si="150"/>
        <v>332</v>
      </c>
      <c r="Z359" s="162">
        <f t="shared" si="142"/>
        <v>1833.6750000000002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1833.6750000000002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39284.549999999967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27596.250000000022</v>
      </c>
      <c r="AU359" s="237">
        <f t="shared" si="155"/>
        <v>5954.5</v>
      </c>
      <c r="AV359" s="237">
        <f t="shared" si="156"/>
        <v>42292.400000000031</v>
      </c>
      <c r="AW359" s="237">
        <f t="shared" si="157"/>
        <v>4374</v>
      </c>
      <c r="AX359" s="237">
        <f t="shared" si="158"/>
        <v>-40932.599999999991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40220.429999999964</v>
      </c>
      <c r="M360" s="162">
        <f>MAX(AN28:AN360)</f>
        <v>62717.58499999997</v>
      </c>
      <c r="N360" s="162">
        <f t="shared" si="149"/>
        <v>-22497.155000000006</v>
      </c>
      <c r="O360" s="231">
        <f>E3+(E4*0.1)</f>
        <v>1.1000000000000001</v>
      </c>
      <c r="P360" s="162">
        <v>192.8</v>
      </c>
      <c r="Q360" s="232">
        <f>E5+(E6*0.1)</f>
        <v>1</v>
      </c>
      <c r="R360" s="162">
        <v>-112.5</v>
      </c>
      <c r="S360" s="232">
        <f>E7+(E8*0.1)</f>
        <v>1</v>
      </c>
      <c r="T360" s="162">
        <v>336.8</v>
      </c>
      <c r="U360" s="233">
        <f>E9+(E10*0.5)+(E11*0.1)</f>
        <v>1</v>
      </c>
      <c r="V360" s="162">
        <v>185</v>
      </c>
      <c r="W360" s="233">
        <f>E12+(E13*0.5)+(E14*0.1)</f>
        <v>1.7</v>
      </c>
      <c r="X360" s="162">
        <v>185</v>
      </c>
      <c r="Y360" s="161">
        <f t="shared" si="150"/>
        <v>333</v>
      </c>
      <c r="Z360" s="162">
        <f t="shared" si="142"/>
        <v>935.88000000000011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935.88000000000011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40220.429999999964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27808.330000000024</v>
      </c>
      <c r="AU360" s="237">
        <f t="shared" si="155"/>
        <v>5842</v>
      </c>
      <c r="AV360" s="237">
        <f t="shared" si="156"/>
        <v>42629.200000000033</v>
      </c>
      <c r="AW360" s="237">
        <f t="shared" si="157"/>
        <v>4559</v>
      </c>
      <c r="AX360" s="237">
        <f t="shared" si="158"/>
        <v>-40618.099999999991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39165.119999999966</v>
      </c>
      <c r="M361" s="162">
        <f>MAX(AN28:AN361)</f>
        <v>62717.58499999997</v>
      </c>
      <c r="N361" s="162">
        <f t="shared" si="149"/>
        <v>-23552.465000000004</v>
      </c>
      <c r="O361" s="231">
        <f>E3+(E4*0.1)</f>
        <v>1.1000000000000001</v>
      </c>
      <c r="P361" s="162">
        <v>415.9</v>
      </c>
      <c r="Q361" s="232">
        <f>E5+(E6*0.1)</f>
        <v>1</v>
      </c>
      <c r="R361" s="162">
        <v>725.5</v>
      </c>
      <c r="S361" s="232">
        <f>E7+(E8*0.1)</f>
        <v>1</v>
      </c>
      <c r="T361" s="162">
        <v>-1166.4000000000001</v>
      </c>
      <c r="U361" s="233">
        <f>E9+(E10*0.5)+(E11*0.1)</f>
        <v>1</v>
      </c>
      <c r="V361" s="162">
        <v>-397</v>
      </c>
      <c r="W361" s="233">
        <f>E12+(E13*0.5)+(E14*0.1)</f>
        <v>1.7</v>
      </c>
      <c r="X361" s="162">
        <v>-397</v>
      </c>
      <c r="Y361" s="161">
        <f t="shared" si="150"/>
        <v>334</v>
      </c>
      <c r="Z361" s="162">
        <f t="shared" si="142"/>
        <v>-1055.31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-1055.31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39165.119999999966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28265.820000000025</v>
      </c>
      <c r="AU361" s="237">
        <f t="shared" si="155"/>
        <v>6567.5</v>
      </c>
      <c r="AV361" s="237">
        <f t="shared" si="156"/>
        <v>41462.800000000032</v>
      </c>
      <c r="AW361" s="237">
        <f t="shared" si="157"/>
        <v>4162</v>
      </c>
      <c r="AX361" s="237">
        <f t="shared" si="158"/>
        <v>-41292.999999999993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34580.344999999965</v>
      </c>
      <c r="M362" s="162">
        <f>MAX(AN28:AN362)</f>
        <v>62717.58499999997</v>
      </c>
      <c r="N362" s="162">
        <f t="shared" si="149"/>
        <v>-28137.240000000005</v>
      </c>
      <c r="O362" s="231">
        <f>E3+(E4*0.1)</f>
        <v>1.1000000000000001</v>
      </c>
      <c r="P362" s="162">
        <v>1009.75</v>
      </c>
      <c r="Q362" s="232">
        <f>E5+(E6*0.1)</f>
        <v>1</v>
      </c>
      <c r="R362" s="162">
        <v>-850</v>
      </c>
      <c r="S362" s="232">
        <f>E7+(E8*0.1)</f>
        <v>1</v>
      </c>
      <c r="T362" s="162">
        <v>-2142.8000000000002</v>
      </c>
      <c r="U362" s="233">
        <f>E9+(E10*0.5)+(E11*0.1)</f>
        <v>1</v>
      </c>
      <c r="V362" s="162">
        <v>-1001</v>
      </c>
      <c r="W362" s="233">
        <f>E12+(E13*0.5)+(E14*0.1)</f>
        <v>1.7</v>
      </c>
      <c r="X362" s="162">
        <v>-1001</v>
      </c>
      <c r="Y362" s="161">
        <f t="shared" si="150"/>
        <v>335</v>
      </c>
      <c r="Z362" s="162">
        <f t="shared" si="142"/>
        <v>-4584.7749999999996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-4584.7749999999996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34580.344999999965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29376.545000000024</v>
      </c>
      <c r="AU362" s="237">
        <f t="shared" si="155"/>
        <v>5717.5</v>
      </c>
      <c r="AV362" s="237">
        <f t="shared" si="156"/>
        <v>39320.000000000029</v>
      </c>
      <c r="AW362" s="237">
        <f t="shared" si="157"/>
        <v>3161</v>
      </c>
      <c r="AX362" s="237">
        <f t="shared" si="158"/>
        <v>-42994.69999999999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31087.219999999965</v>
      </c>
      <c r="M363" s="162">
        <f>MAX(AN28:AN363)</f>
        <v>62717.58499999997</v>
      </c>
      <c r="N363" s="162">
        <f t="shared" si="149"/>
        <v>-31630.365000000005</v>
      </c>
      <c r="O363" s="231">
        <f>E3+(E4*0.1)</f>
        <v>1.1000000000000001</v>
      </c>
      <c r="P363" s="162">
        <v>71.25</v>
      </c>
      <c r="Q363" s="232">
        <f>E5+(E6*0.1)</f>
        <v>1</v>
      </c>
      <c r="R363" s="162">
        <v>7.5</v>
      </c>
      <c r="S363" s="232">
        <f>E7+(E8*0.1)</f>
        <v>1</v>
      </c>
      <c r="T363" s="162">
        <v>-379</v>
      </c>
      <c r="U363" s="233">
        <f>E9+(E10*0.5)+(E11*0.1)</f>
        <v>1</v>
      </c>
      <c r="V363" s="162">
        <v>-1160</v>
      </c>
      <c r="W363" s="233">
        <f>E12+(E13*0.5)+(E14*0.1)</f>
        <v>1.7</v>
      </c>
      <c r="X363" s="162">
        <v>-1200</v>
      </c>
      <c r="Y363" s="161">
        <f t="shared" si="150"/>
        <v>336</v>
      </c>
      <c r="Z363" s="162">
        <f t="shared" si="142"/>
        <v>-3493.125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-3493.125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31087.219999999965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29454.920000000024</v>
      </c>
      <c r="AU363" s="237">
        <f t="shared" si="155"/>
        <v>5725</v>
      </c>
      <c r="AV363" s="237">
        <f t="shared" si="156"/>
        <v>38941.000000000029</v>
      </c>
      <c r="AW363" s="237">
        <f t="shared" si="157"/>
        <v>2001</v>
      </c>
      <c r="AX363" s="237">
        <f t="shared" si="158"/>
        <v>-45034.69999999999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26482.244999999966</v>
      </c>
      <c r="M364" s="162">
        <f>MAX(AN28:AN364)</f>
        <v>62717.58499999997</v>
      </c>
      <c r="N364" s="162">
        <f t="shared" si="149"/>
        <v>-36235.340000000004</v>
      </c>
      <c r="O364" s="231">
        <f>E3+(E4*0.1)</f>
        <v>1.1000000000000001</v>
      </c>
      <c r="P364" s="162">
        <v>-706.25</v>
      </c>
      <c r="Q364" s="232">
        <f>E5+(E6*0.1)</f>
        <v>1</v>
      </c>
      <c r="R364" s="162">
        <v>-850</v>
      </c>
      <c r="S364" s="232">
        <f>E7+(E8*0.1)</f>
        <v>1</v>
      </c>
      <c r="T364" s="162">
        <v>-3410</v>
      </c>
      <c r="U364" s="233">
        <f>E9+(E10*0.5)+(E11*0.1)</f>
        <v>1</v>
      </c>
      <c r="V364" s="162">
        <v>-617</v>
      </c>
      <c r="W364" s="233">
        <f>E12+(E13*0.5)+(E14*0.1)</f>
        <v>1.7</v>
      </c>
      <c r="X364" s="162">
        <v>617</v>
      </c>
      <c r="Y364" s="161">
        <f t="shared" si="150"/>
        <v>337</v>
      </c>
      <c r="Z364" s="162">
        <f t="shared" si="142"/>
        <v>-4604.9750000000004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-4604.9750000000004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26482.244999999966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28678.045000000024</v>
      </c>
      <c r="AU364" s="237">
        <f t="shared" si="155"/>
        <v>4875</v>
      </c>
      <c r="AV364" s="237">
        <f t="shared" si="156"/>
        <v>35531.000000000029</v>
      </c>
      <c r="AW364" s="237">
        <f t="shared" si="157"/>
        <v>1384</v>
      </c>
      <c r="AX364" s="237">
        <f t="shared" si="158"/>
        <v>-43985.799999999988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25229.744999999966</v>
      </c>
      <c r="M365" s="162">
        <f>MAX(AN28:AN365)</f>
        <v>62717.58499999997</v>
      </c>
      <c r="N365" s="162">
        <f t="shared" si="149"/>
        <v>-37487.840000000004</v>
      </c>
      <c r="O365" s="231">
        <f>E3+(E4*0.1)</f>
        <v>1.1000000000000001</v>
      </c>
      <c r="P365" s="162">
        <v>-550</v>
      </c>
      <c r="Q365" s="232">
        <f>E5+(E6*0.1)</f>
        <v>1</v>
      </c>
      <c r="R365" s="162">
        <v>-242</v>
      </c>
      <c r="S365" s="232">
        <f>E7+(E8*0.1)</f>
        <v>1</v>
      </c>
      <c r="T365" s="162">
        <v>97.8</v>
      </c>
      <c r="U365" s="233">
        <f>E9+(E10*0.5)+(E11*0.1)</f>
        <v>1</v>
      </c>
      <c r="V365" s="162">
        <v>719</v>
      </c>
      <c r="W365" s="233">
        <f>E12+(E13*0.5)+(E14*0.1)</f>
        <v>1.7</v>
      </c>
      <c r="X365" s="162">
        <v>-719</v>
      </c>
      <c r="Y365" s="161">
        <f t="shared" si="150"/>
        <v>338</v>
      </c>
      <c r="Z365" s="162">
        <f t="shared" si="142"/>
        <v>-1252.5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-1252.5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25229.744999999966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28073.045000000024</v>
      </c>
      <c r="AU365" s="237">
        <f t="shared" si="155"/>
        <v>4633</v>
      </c>
      <c r="AV365" s="237">
        <f t="shared" si="156"/>
        <v>35628.800000000032</v>
      </c>
      <c r="AW365" s="237">
        <f t="shared" si="157"/>
        <v>2103</v>
      </c>
      <c r="AX365" s="237">
        <f t="shared" si="158"/>
        <v>-45208.099999999991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26047.244999999966</v>
      </c>
      <c r="M366" s="162">
        <f>MAX(AN28:AN366)</f>
        <v>62717.58499999997</v>
      </c>
      <c r="N366" s="162">
        <f t="shared" si="149"/>
        <v>-36670.340000000004</v>
      </c>
      <c r="O366" s="231">
        <f>E3+(E4*0.1)</f>
        <v>1.1000000000000001</v>
      </c>
      <c r="P366" s="162">
        <v>-550</v>
      </c>
      <c r="Q366" s="232">
        <f>E5+(E6*0.1)</f>
        <v>1</v>
      </c>
      <c r="R366" s="162">
        <v>-850</v>
      </c>
      <c r="S366" s="232">
        <f>E7+(E8*0.1)</f>
        <v>1</v>
      </c>
      <c r="T366" s="162">
        <v>2714.2</v>
      </c>
      <c r="U366" s="233">
        <f>E9+(E10*0.5)+(E11*0.1)</f>
        <v>1</v>
      </c>
      <c r="V366" s="162">
        <v>631</v>
      </c>
      <c r="W366" s="233">
        <f>E12+(E13*0.5)+(E14*0.1)</f>
        <v>1.7</v>
      </c>
      <c r="X366" s="162">
        <v>-631</v>
      </c>
      <c r="Y366" s="161">
        <f t="shared" si="150"/>
        <v>339</v>
      </c>
      <c r="Z366" s="162">
        <f t="shared" si="142"/>
        <v>817.49999999999977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817.49999999999977</v>
      </c>
      <c r="AI366" s="129">
        <f t="shared" si="144"/>
        <v>0</v>
      </c>
      <c r="AJ366" s="234">
        <f t="shared" si="145"/>
        <v>1</v>
      </c>
      <c r="AK366" s="234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26047.244999999966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27468.045000000024</v>
      </c>
      <c r="AU366" s="237">
        <f t="shared" si="155"/>
        <v>3783</v>
      </c>
      <c r="AV366" s="237">
        <f t="shared" si="156"/>
        <v>38343.000000000029</v>
      </c>
      <c r="AW366" s="237">
        <f t="shared" si="157"/>
        <v>2734</v>
      </c>
      <c r="AX366" s="237">
        <f t="shared" si="158"/>
        <v>-46280.799999999988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26514.769999999968</v>
      </c>
      <c r="M367" s="162">
        <f>MAX(AN28:AN367)</f>
        <v>62717.58499999997</v>
      </c>
      <c r="N367" s="162">
        <f t="shared" si="149"/>
        <v>-36202.815000000002</v>
      </c>
      <c r="O367" s="231">
        <f>E3+(E4*0.1)</f>
        <v>1.1000000000000001</v>
      </c>
      <c r="P367" s="162">
        <v>55.75</v>
      </c>
      <c r="Q367" s="232">
        <f>E5+(E6*0.1)</f>
        <v>1</v>
      </c>
      <c r="R367" s="162">
        <v>-148.5</v>
      </c>
      <c r="S367" s="232">
        <f>E7+(E8*0.1)</f>
        <v>1</v>
      </c>
      <c r="T367" s="162">
        <v>134</v>
      </c>
      <c r="U367" s="233">
        <f>E9+(E10*0.5)+(E11*0.1)</f>
        <v>1</v>
      </c>
      <c r="V367" s="162">
        <v>-601</v>
      </c>
      <c r="W367" s="233">
        <f>E12+(E13*0.5)+(E14*0.1)</f>
        <v>1.7</v>
      </c>
      <c r="X367" s="162">
        <v>601</v>
      </c>
      <c r="Y367" s="161">
        <f t="shared" si="150"/>
        <v>340</v>
      </c>
      <c r="Z367" s="162">
        <f t="shared" si="142"/>
        <v>467.52499999999998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467.52499999999998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26514.769999999968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27529.370000000024</v>
      </c>
      <c r="AU367" s="237">
        <f t="shared" si="155"/>
        <v>3634.5</v>
      </c>
      <c r="AV367" s="237">
        <f t="shared" si="156"/>
        <v>38477.000000000029</v>
      </c>
      <c r="AW367" s="237">
        <f t="shared" si="157"/>
        <v>2133</v>
      </c>
      <c r="AX367" s="237">
        <f t="shared" si="158"/>
        <v>-45259.099999999991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24719.169999999969</v>
      </c>
      <c r="M368" s="162">
        <f>MAX(AN28:AN368)</f>
        <v>62717.58499999997</v>
      </c>
      <c r="N368" s="162">
        <f t="shared" si="149"/>
        <v>-37998.415000000001</v>
      </c>
      <c r="O368" s="231">
        <f>E3+(E4*0.1)</f>
        <v>1.1000000000000001</v>
      </c>
      <c r="P368" s="162">
        <v>-550</v>
      </c>
      <c r="Q368" s="232">
        <f>E5+(E6*0.1)</f>
        <v>1</v>
      </c>
      <c r="R368" s="162">
        <v>1093</v>
      </c>
      <c r="S368" s="232">
        <f>E7+(E8*0.1)</f>
        <v>1</v>
      </c>
      <c r="T368" s="162">
        <v>-1015.6</v>
      </c>
      <c r="U368" s="233">
        <f>E9+(E10*0.5)+(E11*0.1)</f>
        <v>1</v>
      </c>
      <c r="V368" s="162">
        <v>772</v>
      </c>
      <c r="W368" s="233">
        <f>E12+(E13*0.5)+(E14*0.1)</f>
        <v>1.7</v>
      </c>
      <c r="X368" s="162">
        <v>-1200</v>
      </c>
      <c r="Y368" s="161">
        <f t="shared" si="150"/>
        <v>341</v>
      </c>
      <c r="Z368" s="162">
        <f t="shared" si="142"/>
        <v>-1795.6</v>
      </c>
      <c r="AA368" s="238">
        <v>43220</v>
      </c>
      <c r="AB368" s="129">
        <f>SUM(Z348:Z368)</f>
        <v>-3655.4349999999986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-3655.4349999999986</v>
      </c>
      <c r="AG368" s="129"/>
      <c r="AH368" s="129">
        <f t="shared" si="143"/>
        <v>0</v>
      </c>
      <c r="AI368" s="129">
        <f t="shared" si="144"/>
        <v>-1795.6</v>
      </c>
      <c r="AJ368" s="234">
        <f t="shared" si="145"/>
        <v>0</v>
      </c>
      <c r="AK368" s="234">
        <f t="shared" si="146"/>
        <v>1</v>
      </c>
      <c r="AL368" s="129">
        <f t="shared" si="147"/>
        <v>-3655.4349999999986</v>
      </c>
      <c r="AM368" s="127">
        <v>43220</v>
      </c>
      <c r="AN368" s="129">
        <f t="shared" si="151"/>
        <v>24719.169999999969</v>
      </c>
      <c r="AO368" s="129">
        <f t="shared" si="152"/>
        <v>0</v>
      </c>
      <c r="AP368" s="129">
        <f t="shared" si="153"/>
        <v>-3655.4349999999986</v>
      </c>
      <c r="AQ368" s="235"/>
      <c r="AR368" s="235"/>
      <c r="AS368" s="236">
        <f t="shared" si="148"/>
        <v>43220</v>
      </c>
      <c r="AT368" s="237">
        <f t="shared" si="154"/>
        <v>26924.370000000024</v>
      </c>
      <c r="AU368" s="237">
        <f t="shared" si="155"/>
        <v>4727.5</v>
      </c>
      <c r="AV368" s="237">
        <f t="shared" si="156"/>
        <v>37461.400000000031</v>
      </c>
      <c r="AW368" s="237">
        <f t="shared" si="157"/>
        <v>2905</v>
      </c>
      <c r="AX368" s="237">
        <f t="shared" si="158"/>
        <v>-47299.099999999991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25457.019999999968</v>
      </c>
      <c r="M369" s="162">
        <f>MAX(AN28:AN369)</f>
        <v>62717.58499999997</v>
      </c>
      <c r="N369" s="162">
        <f t="shared" si="149"/>
        <v>-37260.565000000002</v>
      </c>
      <c r="O369" s="231">
        <f>E3+(E4*0.1)</f>
        <v>1.1000000000000001</v>
      </c>
      <c r="P369" s="162">
        <v>320.5</v>
      </c>
      <c r="Q369" s="232">
        <f>E5+(E6*0.1)</f>
        <v>1</v>
      </c>
      <c r="R369" s="162">
        <v>-337.5</v>
      </c>
      <c r="S369" s="232">
        <f>E7+(E8*0.1)</f>
        <v>1</v>
      </c>
      <c r="T369" s="162">
        <v>1527.8</v>
      </c>
      <c r="U369" s="233">
        <f>E9+(E10*0.5)+(E11*0.1)</f>
        <v>1</v>
      </c>
      <c r="V369" s="162">
        <v>1235</v>
      </c>
      <c r="W369" s="233">
        <f>E12+(E13*0.5)+(E14*0.1)</f>
        <v>1.7</v>
      </c>
      <c r="X369" s="162">
        <v>-1200</v>
      </c>
      <c r="Y369" s="161">
        <f t="shared" si="150"/>
        <v>342</v>
      </c>
      <c r="Z369" s="162">
        <f t="shared" si="142"/>
        <v>737.84999999999991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737.84999999999991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25457.019999999968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27276.920000000024</v>
      </c>
      <c r="AU369" s="237">
        <f t="shared" si="155"/>
        <v>4390</v>
      </c>
      <c r="AV369" s="237">
        <f t="shared" si="156"/>
        <v>38989.200000000033</v>
      </c>
      <c r="AW369" s="237">
        <f t="shared" si="157"/>
        <v>4140</v>
      </c>
      <c r="AX369" s="237">
        <f t="shared" si="158"/>
        <v>-49339.099999999991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26733.304999999968</v>
      </c>
      <c r="M370" s="162">
        <f>MAX(AN28:AN370)</f>
        <v>62717.58499999997</v>
      </c>
      <c r="N370" s="162">
        <f t="shared" si="149"/>
        <v>-35984.28</v>
      </c>
      <c r="O370" s="231">
        <f>E3+(E4*0.1)</f>
        <v>1.1000000000000001</v>
      </c>
      <c r="P370" s="162">
        <v>870.35</v>
      </c>
      <c r="Q370" s="232">
        <f>E5+(E6*0.1)</f>
        <v>1</v>
      </c>
      <c r="R370" s="162">
        <v>956.5</v>
      </c>
      <c r="S370" s="232">
        <f>E7+(E8*0.1)</f>
        <v>1</v>
      </c>
      <c r="T370" s="162">
        <v>-749.6</v>
      </c>
      <c r="U370" s="233">
        <f>E9+(E10*0.5)+(E11*0.1)</f>
        <v>1</v>
      </c>
      <c r="V370" s="162">
        <v>-160</v>
      </c>
      <c r="W370" s="233">
        <f>E12+(E13*0.5)+(E14*0.1)</f>
        <v>1.7</v>
      </c>
      <c r="X370" s="162">
        <v>160</v>
      </c>
      <c r="Y370" s="161">
        <f t="shared" si="150"/>
        <v>343</v>
      </c>
      <c r="Z370" s="162">
        <f t="shared" si="142"/>
        <v>1276.2850000000003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1276.2850000000003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26733.304999999968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28234.305000000022</v>
      </c>
      <c r="AU370" s="237">
        <f t="shared" si="155"/>
        <v>5346.5</v>
      </c>
      <c r="AV370" s="237">
        <f t="shared" si="156"/>
        <v>38239.600000000035</v>
      </c>
      <c r="AW370" s="237">
        <f t="shared" si="157"/>
        <v>3980</v>
      </c>
      <c r="AX370" s="237">
        <f t="shared" si="158"/>
        <v>-49067.099999999991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27431.669999999969</v>
      </c>
      <c r="M371" s="162">
        <f>MAX(AN28:AN371)</f>
        <v>62717.58499999997</v>
      </c>
      <c r="N371" s="162">
        <f t="shared" si="149"/>
        <v>-35285.915000000001</v>
      </c>
      <c r="O371" s="231">
        <f>E3+(E4*0.1)</f>
        <v>1.1000000000000001</v>
      </c>
      <c r="P371" s="162">
        <v>-25.85</v>
      </c>
      <c r="Q371" s="232">
        <f>E5+(E6*0.1)</f>
        <v>1</v>
      </c>
      <c r="R371" s="162">
        <v>297</v>
      </c>
      <c r="S371" s="232">
        <f>E7+(E8*0.1)</f>
        <v>1</v>
      </c>
      <c r="T371" s="162">
        <v>-20</v>
      </c>
      <c r="U371" s="233">
        <f>E9+(E10*0.5)+(E11*0.1)</f>
        <v>1</v>
      </c>
      <c r="V371" s="162">
        <v>-764</v>
      </c>
      <c r="W371" s="233">
        <f>E12+(E13*0.5)+(E14*0.1)</f>
        <v>1.7</v>
      </c>
      <c r="X371" s="162">
        <v>714</v>
      </c>
      <c r="Y371" s="161">
        <f t="shared" si="150"/>
        <v>344</v>
      </c>
      <c r="Z371" s="162">
        <f t="shared" si="142"/>
        <v>698.36500000000001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698.36500000000001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27431.669999999969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28205.870000000021</v>
      </c>
      <c r="AU371" s="237">
        <f t="shared" si="155"/>
        <v>5643.5</v>
      </c>
      <c r="AV371" s="237">
        <f t="shared" si="156"/>
        <v>38219.600000000035</v>
      </c>
      <c r="AW371" s="237">
        <f t="shared" si="157"/>
        <v>3216</v>
      </c>
      <c r="AX371" s="237">
        <f t="shared" si="158"/>
        <v>-47853.299999999988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27706.469999999968</v>
      </c>
      <c r="M372" s="162">
        <f>MAX(AN28:AN372)</f>
        <v>62717.58499999997</v>
      </c>
      <c r="N372" s="162">
        <f t="shared" si="149"/>
        <v>-35011.115000000005</v>
      </c>
      <c r="O372" s="231">
        <f>E3+(E4*0.1)</f>
        <v>1.1000000000000001</v>
      </c>
      <c r="P372" s="162">
        <v>-550</v>
      </c>
      <c r="Q372" s="232">
        <f>E5+(E6*0.1)</f>
        <v>1</v>
      </c>
      <c r="R372" s="162">
        <v>-850</v>
      </c>
      <c r="S372" s="232">
        <f>E7+(E8*0.1)</f>
        <v>1</v>
      </c>
      <c r="T372" s="162">
        <v>2512.8000000000002</v>
      </c>
      <c r="U372" s="233">
        <f>E9+(E10*0.5)+(E11*0.1)</f>
        <v>1</v>
      </c>
      <c r="V372" s="162">
        <v>-290</v>
      </c>
      <c r="W372" s="233">
        <f>E12+(E13*0.5)+(E14*0.1)</f>
        <v>1.7</v>
      </c>
      <c r="X372" s="162">
        <v>-290</v>
      </c>
      <c r="Y372" s="161">
        <f t="shared" si="150"/>
        <v>345</v>
      </c>
      <c r="Z372" s="162">
        <f t="shared" si="142"/>
        <v>274.80000000000018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274.80000000000018</v>
      </c>
      <c r="AI372" s="129">
        <f t="shared" si="144"/>
        <v>0</v>
      </c>
      <c r="AJ372" s="234">
        <f t="shared" si="145"/>
        <v>1</v>
      </c>
      <c r="AK372" s="234">
        <f t="shared" si="146"/>
        <v>0</v>
      </c>
      <c r="AL372" s="129">
        <f t="shared" si="147"/>
        <v>0</v>
      </c>
      <c r="AM372" s="127">
        <v>43224</v>
      </c>
      <c r="AN372" s="129">
        <f t="shared" si="151"/>
        <v>27706.469999999968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27600.870000000021</v>
      </c>
      <c r="AU372" s="237">
        <f t="shared" si="155"/>
        <v>4793.5</v>
      </c>
      <c r="AV372" s="237">
        <f t="shared" si="156"/>
        <v>40732.400000000038</v>
      </c>
      <c r="AW372" s="237">
        <f t="shared" si="157"/>
        <v>2926</v>
      </c>
      <c r="AX372" s="237">
        <f t="shared" si="158"/>
        <v>-48346.299999999988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27552.169999999969</v>
      </c>
      <c r="M373" s="162">
        <f>MAX(AN28:AN373)</f>
        <v>62717.58499999997</v>
      </c>
      <c r="N373" s="162">
        <f t="shared" si="149"/>
        <v>-35165.415000000001</v>
      </c>
      <c r="O373" s="231">
        <f>E3+(E4*0.1)</f>
        <v>1.1000000000000001</v>
      </c>
      <c r="P373" s="162">
        <v>-550</v>
      </c>
      <c r="Q373" s="232">
        <f>E5+(E6*0.1)</f>
        <v>1</v>
      </c>
      <c r="R373" s="162">
        <v>-850</v>
      </c>
      <c r="S373" s="232">
        <f>E7+(E8*0.1)</f>
        <v>1</v>
      </c>
      <c r="T373" s="162">
        <v>1055</v>
      </c>
      <c r="U373" s="233">
        <f>E9+(E10*0.5)+(E11*0.1)</f>
        <v>1</v>
      </c>
      <c r="V373" s="162">
        <v>91</v>
      </c>
      <c r="W373" s="233">
        <f>E12+(E13*0.5)+(E14*0.1)</f>
        <v>1.7</v>
      </c>
      <c r="X373" s="162">
        <v>91</v>
      </c>
      <c r="Y373" s="161">
        <f t="shared" si="150"/>
        <v>346</v>
      </c>
      <c r="Z373" s="162">
        <f t="shared" si="142"/>
        <v>-154.30000000000001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0</v>
      </c>
      <c r="AI373" s="129">
        <f t="shared" si="144"/>
        <v>-154.30000000000001</v>
      </c>
      <c r="AJ373" s="234">
        <f t="shared" si="145"/>
        <v>0</v>
      </c>
      <c r="AK373" s="234">
        <f t="shared" si="146"/>
        <v>1</v>
      </c>
      <c r="AL373" s="129">
        <f t="shared" si="147"/>
        <v>0</v>
      </c>
      <c r="AM373" s="127">
        <v>43227</v>
      </c>
      <c r="AN373" s="129">
        <f t="shared" si="151"/>
        <v>27552.169999999969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26995.870000000021</v>
      </c>
      <c r="AU373" s="237">
        <f t="shared" si="155"/>
        <v>3943.5</v>
      </c>
      <c r="AV373" s="237">
        <f t="shared" si="156"/>
        <v>41787.400000000038</v>
      </c>
      <c r="AW373" s="237">
        <f t="shared" si="157"/>
        <v>3017</v>
      </c>
      <c r="AX373" s="237">
        <f t="shared" si="158"/>
        <v>-48191.599999999991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27311.67499999997</v>
      </c>
      <c r="M374" s="162">
        <f>MAX(AN28:AN374)</f>
        <v>62717.58499999997</v>
      </c>
      <c r="N374" s="162">
        <f t="shared" si="149"/>
        <v>-35405.910000000003</v>
      </c>
      <c r="O374" s="231">
        <f>E3+(E4*0.1)</f>
        <v>1.1000000000000001</v>
      </c>
      <c r="P374" s="162">
        <v>-14.45</v>
      </c>
      <c r="Q374" s="232">
        <f>E5+(E6*0.1)</f>
        <v>1</v>
      </c>
      <c r="R374" s="162">
        <v>35.5</v>
      </c>
      <c r="S374" s="232">
        <f>E7+(E8*0.1)</f>
        <v>1</v>
      </c>
      <c r="T374" s="162">
        <v>-127.8</v>
      </c>
      <c r="U374" s="233">
        <f>E9+(E10*0.5)+(E11*0.1)</f>
        <v>1</v>
      </c>
      <c r="V374" s="162">
        <v>-49</v>
      </c>
      <c r="W374" s="233">
        <f>E12+(E13*0.5)+(E14*0.1)</f>
        <v>1.7</v>
      </c>
      <c r="X374" s="162">
        <v>-49</v>
      </c>
      <c r="Y374" s="161">
        <f t="shared" si="150"/>
        <v>347</v>
      </c>
      <c r="Z374" s="162">
        <f t="shared" si="142"/>
        <v>-240.495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-240.495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27311.67499999997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26979.97500000002</v>
      </c>
      <c r="AU374" s="237">
        <f t="shared" si="155"/>
        <v>3979</v>
      </c>
      <c r="AV374" s="237">
        <f t="shared" si="156"/>
        <v>41659.600000000035</v>
      </c>
      <c r="AW374" s="237">
        <f t="shared" si="157"/>
        <v>2968</v>
      </c>
      <c r="AX374" s="237">
        <f t="shared" si="158"/>
        <v>-48274.899999999994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27929.67499999997</v>
      </c>
      <c r="M375" s="162">
        <f>MAX(AN28:AN375)</f>
        <v>62717.58499999997</v>
      </c>
      <c r="N375" s="162">
        <f t="shared" si="149"/>
        <v>-34787.910000000003</v>
      </c>
      <c r="O375" s="231">
        <f>E3+(E4*0.1)</f>
        <v>1.1000000000000001</v>
      </c>
      <c r="P375" s="162">
        <v>-550</v>
      </c>
      <c r="Q375" s="232">
        <f>E5+(E6*0.1)</f>
        <v>1</v>
      </c>
      <c r="R375" s="162">
        <v>-850</v>
      </c>
      <c r="S375" s="232">
        <f>E7+(E8*0.1)</f>
        <v>1</v>
      </c>
      <c r="T375" s="162">
        <v>1554.6</v>
      </c>
      <c r="U375" s="233">
        <f>E9+(E10*0.5)+(E11*0.1)</f>
        <v>1</v>
      </c>
      <c r="V375" s="162">
        <v>192</v>
      </c>
      <c r="W375" s="233">
        <f>E12+(E13*0.5)+(E14*0.1)</f>
        <v>1.7</v>
      </c>
      <c r="X375" s="162">
        <v>192</v>
      </c>
      <c r="Y375" s="161">
        <f t="shared" si="150"/>
        <v>348</v>
      </c>
      <c r="Z375" s="162">
        <f t="shared" si="142"/>
        <v>617.99999999999989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617.99999999999989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27929.67499999997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26374.97500000002</v>
      </c>
      <c r="AU375" s="237">
        <f t="shared" si="155"/>
        <v>3129</v>
      </c>
      <c r="AV375" s="237">
        <f t="shared" si="156"/>
        <v>43214.200000000033</v>
      </c>
      <c r="AW375" s="237">
        <f t="shared" si="157"/>
        <v>3160</v>
      </c>
      <c r="AX375" s="237">
        <f t="shared" si="158"/>
        <v>-47948.499999999993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27593.874999999971</v>
      </c>
      <c r="M376" s="162">
        <f>MAX(AN28:AN376)</f>
        <v>62717.58499999997</v>
      </c>
      <c r="N376" s="162">
        <f t="shared" si="149"/>
        <v>-35123.71</v>
      </c>
      <c r="O376" s="231">
        <f>E3+(E4*0.1)</f>
        <v>1.1000000000000001</v>
      </c>
      <c r="P376" s="162">
        <v>-550</v>
      </c>
      <c r="Q376" s="232">
        <f>E5+(E6*0.1)</f>
        <v>1</v>
      </c>
      <c r="R376" s="162">
        <v>1264</v>
      </c>
      <c r="S376" s="232">
        <f>E7+(E8*0.1)</f>
        <v>1</v>
      </c>
      <c r="T376" s="162">
        <v>1406.8</v>
      </c>
      <c r="U376" s="233">
        <f>E9+(E10*0.5)+(E11*0.1)</f>
        <v>1</v>
      </c>
      <c r="V376" s="162">
        <v>-858</v>
      </c>
      <c r="W376" s="233">
        <f>E12+(E13*0.5)+(E14*0.1)</f>
        <v>1.7</v>
      </c>
      <c r="X376" s="162">
        <v>-908</v>
      </c>
      <c r="Y376" s="161">
        <f t="shared" si="150"/>
        <v>349</v>
      </c>
      <c r="Z376" s="162">
        <f t="shared" si="142"/>
        <v>-335.79999999999973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-335.79999999999973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27593.874999999971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25769.97500000002</v>
      </c>
      <c r="AU376" s="237">
        <f t="shared" si="155"/>
        <v>4393</v>
      </c>
      <c r="AV376" s="237">
        <f t="shared" si="156"/>
        <v>44621.000000000036</v>
      </c>
      <c r="AW376" s="237">
        <f t="shared" si="157"/>
        <v>2302</v>
      </c>
      <c r="AX376" s="237">
        <f t="shared" si="158"/>
        <v>-49492.099999999991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26745.374999999971</v>
      </c>
      <c r="M377" s="162">
        <f>MAX(AN28:AN377)</f>
        <v>62717.58499999997</v>
      </c>
      <c r="N377" s="162">
        <f t="shared" si="149"/>
        <v>-35972.21</v>
      </c>
      <c r="O377" s="231">
        <f>E3+(E4*0.1)</f>
        <v>1.1000000000000001</v>
      </c>
      <c r="P377" s="162">
        <v>-550</v>
      </c>
      <c r="Q377" s="232">
        <f>E5+(E6*0.1)</f>
        <v>1</v>
      </c>
      <c r="R377" s="162">
        <v>232.5</v>
      </c>
      <c r="S377" s="232">
        <f>E7+(E8*0.1)</f>
        <v>1</v>
      </c>
      <c r="T377" s="162">
        <v>-219.8</v>
      </c>
      <c r="U377" s="233">
        <f>E9+(E10*0.5)+(E11*0.1)</f>
        <v>1</v>
      </c>
      <c r="V377" s="162">
        <v>366</v>
      </c>
      <c r="W377" s="233">
        <f>E12+(E13*0.5)+(E14*0.1)</f>
        <v>1.7</v>
      </c>
      <c r="X377" s="162">
        <v>-366</v>
      </c>
      <c r="Y377" s="161">
        <f t="shared" si="150"/>
        <v>350</v>
      </c>
      <c r="Z377" s="162">
        <f t="shared" si="142"/>
        <v>-848.49999999999989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-848.49999999999989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26745.374999999971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25164.97500000002</v>
      </c>
      <c r="AU377" s="237">
        <f t="shared" si="155"/>
        <v>4625.5</v>
      </c>
      <c r="AV377" s="237">
        <f t="shared" si="156"/>
        <v>44401.200000000033</v>
      </c>
      <c r="AW377" s="237">
        <f t="shared" si="157"/>
        <v>2668</v>
      </c>
      <c r="AX377" s="237">
        <f t="shared" si="158"/>
        <v>-50114.299999999988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27096.294999999969</v>
      </c>
      <c r="M378" s="162">
        <f>MAX(AN28:AN378)</f>
        <v>62717.58499999997</v>
      </c>
      <c r="N378" s="162">
        <f t="shared" si="149"/>
        <v>-35621.29</v>
      </c>
      <c r="O378" s="231">
        <f>E3+(E4*0.1)</f>
        <v>1.1000000000000001</v>
      </c>
      <c r="P378" s="162">
        <v>341.2</v>
      </c>
      <c r="Q378" s="232">
        <f>E5+(E6*0.1)</f>
        <v>1</v>
      </c>
      <c r="R378" s="162">
        <v>120.5</v>
      </c>
      <c r="S378" s="232">
        <f>E7+(E8*0.1)</f>
        <v>1</v>
      </c>
      <c r="T378" s="162">
        <v>236.2</v>
      </c>
      <c r="U378" s="233">
        <f>E9+(E10*0.5)+(E11*0.1)</f>
        <v>1</v>
      </c>
      <c r="V378" s="162">
        <v>423</v>
      </c>
      <c r="W378" s="233">
        <f>E12+(E13*0.5)+(E14*0.1)</f>
        <v>1.7</v>
      </c>
      <c r="X378" s="162">
        <v>-473</v>
      </c>
      <c r="Y378" s="161">
        <f t="shared" si="150"/>
        <v>351</v>
      </c>
      <c r="Z378" s="162">
        <f t="shared" si="142"/>
        <v>350.91999999999996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350.91999999999996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27096.294999999969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25540.29500000002</v>
      </c>
      <c r="AU378" s="237">
        <f t="shared" si="155"/>
        <v>4746</v>
      </c>
      <c r="AV378" s="237">
        <f t="shared" si="156"/>
        <v>44637.400000000031</v>
      </c>
      <c r="AW378" s="237">
        <f t="shared" si="157"/>
        <v>3091</v>
      </c>
      <c r="AX378" s="237">
        <f t="shared" si="158"/>
        <v>-50918.399999999987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30283.394999999968</v>
      </c>
      <c r="M379" s="162">
        <f>MAX(AN28:AN379)</f>
        <v>62717.58499999997</v>
      </c>
      <c r="N379" s="162">
        <f t="shared" si="149"/>
        <v>-32434.190000000002</v>
      </c>
      <c r="O379" s="231">
        <f>E3+(E4*0.1)</f>
        <v>1.1000000000000001</v>
      </c>
      <c r="P379" s="162">
        <v>-550</v>
      </c>
      <c r="Q379" s="232">
        <f>E5+(E6*0.1)</f>
        <v>1</v>
      </c>
      <c r="R379" s="162">
        <v>-850</v>
      </c>
      <c r="S379" s="232">
        <f>E7+(E8*0.1)</f>
        <v>1</v>
      </c>
      <c r="T379" s="162">
        <v>-1516.6</v>
      </c>
      <c r="U379" s="233">
        <f>E9+(E10*0.5)+(E11*0.1)</f>
        <v>1</v>
      </c>
      <c r="V379" s="162">
        <v>2281</v>
      </c>
      <c r="W379" s="233">
        <f>E12+(E13*0.5)+(E14*0.1)</f>
        <v>1.7</v>
      </c>
      <c r="X379" s="162">
        <v>2281</v>
      </c>
      <c r="Y379" s="161">
        <f t="shared" si="150"/>
        <v>352</v>
      </c>
      <c r="Z379" s="162">
        <f t="shared" si="142"/>
        <v>3187.1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3187.1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30283.394999999968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24935.29500000002</v>
      </c>
      <c r="AU379" s="237">
        <f t="shared" si="155"/>
        <v>3896</v>
      </c>
      <c r="AV379" s="237">
        <f t="shared" si="156"/>
        <v>43120.800000000032</v>
      </c>
      <c r="AW379" s="237">
        <f t="shared" si="157"/>
        <v>5372</v>
      </c>
      <c r="AX379" s="237">
        <f t="shared" si="158"/>
        <v>-47040.69999999999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31941.554999999968</v>
      </c>
      <c r="M380" s="162">
        <f>MAX(AN28:AN380)</f>
        <v>62717.58499999997</v>
      </c>
      <c r="N380" s="162">
        <f t="shared" si="149"/>
        <v>-30776.030000000002</v>
      </c>
      <c r="O380" s="231">
        <f>E3+(E4*0.1)</f>
        <v>1.1000000000000001</v>
      </c>
      <c r="P380" s="162">
        <v>312.60000000000002</v>
      </c>
      <c r="Q380" s="232">
        <f>E5+(E6*0.1)</f>
        <v>1</v>
      </c>
      <c r="R380" s="162">
        <v>550.5</v>
      </c>
      <c r="S380" s="232">
        <f>E7+(E8*0.1)</f>
        <v>1</v>
      </c>
      <c r="T380" s="162">
        <v>828.6</v>
      </c>
      <c r="U380" s="233">
        <f>E9+(E10*0.5)+(E11*0.1)</f>
        <v>1</v>
      </c>
      <c r="V380" s="162">
        <v>-24</v>
      </c>
      <c r="W380" s="233">
        <f>E12+(E13*0.5)+(E14*0.1)</f>
        <v>1.7</v>
      </c>
      <c r="X380" s="162">
        <v>-24</v>
      </c>
      <c r="Y380" s="161">
        <f t="shared" si="150"/>
        <v>353</v>
      </c>
      <c r="Z380" s="162">
        <f t="shared" si="142"/>
        <v>1658.16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1658.16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31941.554999999968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25279.155000000021</v>
      </c>
      <c r="AU380" s="237">
        <f t="shared" si="155"/>
        <v>4446.5</v>
      </c>
      <c r="AV380" s="237">
        <f t="shared" si="156"/>
        <v>43949.400000000031</v>
      </c>
      <c r="AW380" s="237">
        <f t="shared" si="157"/>
        <v>5348</v>
      </c>
      <c r="AX380" s="237">
        <f t="shared" si="158"/>
        <v>-47081.499999999993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30626.254999999968</v>
      </c>
      <c r="M381" s="162">
        <f>MAX(AN28:AN381)</f>
        <v>62717.58499999997</v>
      </c>
      <c r="N381" s="162">
        <f t="shared" si="149"/>
        <v>-32091.33</v>
      </c>
      <c r="O381" s="231">
        <f>E3+(E4*0.1)</f>
        <v>1.1000000000000001</v>
      </c>
      <c r="P381" s="162">
        <v>-550</v>
      </c>
      <c r="Q381" s="232">
        <f>E5+(E6*0.1)</f>
        <v>1</v>
      </c>
      <c r="R381" s="162">
        <v>-116.5</v>
      </c>
      <c r="S381" s="232">
        <f>E7+(E8*0.1)</f>
        <v>1</v>
      </c>
      <c r="T381" s="162">
        <v>-566.79999999999995</v>
      </c>
      <c r="U381" s="233">
        <f>E9+(E10*0.5)+(E11*0.1)</f>
        <v>1</v>
      </c>
      <c r="V381" s="162">
        <v>-10</v>
      </c>
      <c r="W381" s="233">
        <f>E12+(E13*0.5)+(E14*0.1)</f>
        <v>1.7</v>
      </c>
      <c r="X381" s="162">
        <v>-10</v>
      </c>
      <c r="Y381" s="161">
        <f t="shared" si="150"/>
        <v>354</v>
      </c>
      <c r="Z381" s="162">
        <f t="shared" si="142"/>
        <v>-1315.3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-1315.3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30626.254999999968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24674.155000000021</v>
      </c>
      <c r="AU381" s="237">
        <f t="shared" si="155"/>
        <v>4330</v>
      </c>
      <c r="AV381" s="237">
        <f t="shared" si="156"/>
        <v>43382.600000000028</v>
      </c>
      <c r="AW381" s="237">
        <f t="shared" si="157"/>
        <v>5338</v>
      </c>
      <c r="AX381" s="237">
        <f t="shared" si="158"/>
        <v>-47098.499999999993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28986.259999999969</v>
      </c>
      <c r="M382" s="162">
        <f>MAX(AN28:AN382)</f>
        <v>62717.58499999997</v>
      </c>
      <c r="N382" s="162">
        <f t="shared" si="149"/>
        <v>-33731.324999999997</v>
      </c>
      <c r="O382" s="231">
        <f>E3+(E4*0.1)</f>
        <v>1.1000000000000001</v>
      </c>
      <c r="P382" s="162">
        <v>5.55</v>
      </c>
      <c r="Q382" s="232">
        <f>E5+(E6*0.1)</f>
        <v>1</v>
      </c>
      <c r="R382" s="162">
        <v>-358</v>
      </c>
      <c r="S382" s="232">
        <f>E7+(E8*0.1)</f>
        <v>1</v>
      </c>
      <c r="T382" s="162">
        <v>-707.6</v>
      </c>
      <c r="U382" s="233">
        <f>E9+(E10*0.5)+(E11*0.1)</f>
        <v>1</v>
      </c>
      <c r="V382" s="162">
        <v>-215</v>
      </c>
      <c r="W382" s="233">
        <f>E12+(E13*0.5)+(E14*0.1)</f>
        <v>1.7</v>
      </c>
      <c r="X382" s="162">
        <v>-215</v>
      </c>
      <c r="Y382" s="161">
        <f t="shared" si="150"/>
        <v>355</v>
      </c>
      <c r="Z382" s="162">
        <f t="shared" si="142"/>
        <v>-1639.9949999999999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-1639.9949999999999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28986.259999999969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24680.26000000002</v>
      </c>
      <c r="AU382" s="237">
        <f t="shared" si="155"/>
        <v>3972</v>
      </c>
      <c r="AV382" s="237">
        <f t="shared" si="156"/>
        <v>42675.000000000029</v>
      </c>
      <c r="AW382" s="237">
        <f t="shared" si="157"/>
        <v>5123</v>
      </c>
      <c r="AX382" s="237">
        <f t="shared" si="158"/>
        <v>-47463.999999999993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32381.559999999969</v>
      </c>
      <c r="M383" s="162">
        <f>MAX(AN28:AN383)</f>
        <v>62717.58499999997</v>
      </c>
      <c r="N383" s="162">
        <f t="shared" si="149"/>
        <v>-30336.025000000001</v>
      </c>
      <c r="O383" s="231">
        <f>E3+(E4*0.1)</f>
        <v>1.1000000000000001</v>
      </c>
      <c r="P383" s="162">
        <v>1491</v>
      </c>
      <c r="Q383" s="232">
        <f>E5+(E6*0.1)</f>
        <v>1</v>
      </c>
      <c r="R383" s="162">
        <v>1002</v>
      </c>
      <c r="S383" s="232">
        <f>E7+(E8*0.1)</f>
        <v>1</v>
      </c>
      <c r="T383" s="162">
        <v>785.6</v>
      </c>
      <c r="U383" s="233">
        <f>E9+(E10*0.5)+(E11*0.1)</f>
        <v>1</v>
      </c>
      <c r="V383" s="162">
        <v>-12</v>
      </c>
      <c r="W383" s="233">
        <f>E12+(E13*0.5)+(E14*0.1)</f>
        <v>1.7</v>
      </c>
      <c r="X383" s="162">
        <v>-12</v>
      </c>
      <c r="Y383" s="161">
        <f t="shared" si="150"/>
        <v>356</v>
      </c>
      <c r="Z383" s="162">
        <f t="shared" si="142"/>
        <v>3395.3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3395.3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32381.559999999969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26320.360000000019</v>
      </c>
      <c r="AU383" s="237">
        <f t="shared" si="155"/>
        <v>4974</v>
      </c>
      <c r="AV383" s="237">
        <f t="shared" si="156"/>
        <v>43460.600000000028</v>
      </c>
      <c r="AW383" s="237">
        <f t="shared" si="157"/>
        <v>5111</v>
      </c>
      <c r="AX383" s="237">
        <f t="shared" si="158"/>
        <v>-47484.399999999994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31628.259999999969</v>
      </c>
      <c r="M384" s="162">
        <f>MAX(AN28:AN384)</f>
        <v>62717.58499999997</v>
      </c>
      <c r="N384" s="162">
        <f t="shared" si="149"/>
        <v>-31089.325000000001</v>
      </c>
      <c r="O384" s="231">
        <f>E3+(E4*0.1)</f>
        <v>1.1000000000000001</v>
      </c>
      <c r="P384" s="162">
        <v>-550</v>
      </c>
      <c r="Q384" s="232">
        <f>E5+(E6*0.1)</f>
        <v>1</v>
      </c>
      <c r="R384" s="162">
        <v>-428.5</v>
      </c>
      <c r="S384" s="232">
        <f>E7+(E8*0.1)</f>
        <v>1</v>
      </c>
      <c r="T384" s="162">
        <v>-238.2</v>
      </c>
      <c r="U384" s="233">
        <f>E9+(E10*0.5)+(E11*0.1)</f>
        <v>1</v>
      </c>
      <c r="V384" s="162">
        <v>192</v>
      </c>
      <c r="W384" s="233">
        <f>E12+(E13*0.5)+(E14*0.1)</f>
        <v>1.7</v>
      </c>
      <c r="X384" s="162">
        <v>192</v>
      </c>
      <c r="Y384" s="161">
        <f t="shared" si="150"/>
        <v>357</v>
      </c>
      <c r="Z384" s="162">
        <f t="shared" si="142"/>
        <v>-753.30000000000007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-753.30000000000007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31628.259999999969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25715.360000000019</v>
      </c>
      <c r="AU384" s="237">
        <f t="shared" si="155"/>
        <v>4545.5</v>
      </c>
      <c r="AV384" s="237">
        <f t="shared" si="156"/>
        <v>43222.400000000031</v>
      </c>
      <c r="AW384" s="237">
        <f t="shared" si="157"/>
        <v>5303</v>
      </c>
      <c r="AX384" s="237">
        <f t="shared" si="158"/>
        <v>-47157.999999999993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32088.159999999971</v>
      </c>
      <c r="M385" s="162">
        <f>MAX(AN28:AN385)</f>
        <v>62717.58499999997</v>
      </c>
      <c r="N385" s="162">
        <f t="shared" si="149"/>
        <v>-30629.424999999999</v>
      </c>
      <c r="O385" s="231">
        <f>E3+(E4*0.1)</f>
        <v>1.1000000000000001</v>
      </c>
      <c r="P385" s="162">
        <v>-550</v>
      </c>
      <c r="Q385" s="232">
        <f>E5+(E6*0.1)</f>
        <v>1</v>
      </c>
      <c r="R385" s="162">
        <v>442.5</v>
      </c>
      <c r="S385" s="232">
        <f>E7+(E8*0.1)</f>
        <v>1</v>
      </c>
      <c r="T385" s="162">
        <v>1200.2</v>
      </c>
      <c r="U385" s="233">
        <f>E9+(E10*0.5)+(E11*0.1)</f>
        <v>1</v>
      </c>
      <c r="V385" s="162">
        <v>-214</v>
      </c>
      <c r="W385" s="233">
        <f>E12+(E13*0.5)+(E14*0.1)</f>
        <v>1.7</v>
      </c>
      <c r="X385" s="162">
        <v>-214</v>
      </c>
      <c r="Y385" s="161">
        <f t="shared" si="150"/>
        <v>358</v>
      </c>
      <c r="Z385" s="162">
        <f t="shared" si="142"/>
        <v>459.90000000000003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459.90000000000003</v>
      </c>
      <c r="AI385" s="129">
        <f t="shared" si="144"/>
        <v>0</v>
      </c>
      <c r="AJ385" s="234">
        <f t="shared" si="145"/>
        <v>1</v>
      </c>
      <c r="AK385" s="234">
        <f t="shared" si="146"/>
        <v>0</v>
      </c>
      <c r="AL385" s="129">
        <f t="shared" si="147"/>
        <v>0</v>
      </c>
      <c r="AM385" s="127">
        <v>43243</v>
      </c>
      <c r="AN385" s="129">
        <f t="shared" si="151"/>
        <v>32088.159999999971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25110.360000000019</v>
      </c>
      <c r="AU385" s="237">
        <f t="shared" si="155"/>
        <v>4988</v>
      </c>
      <c r="AV385" s="237">
        <f t="shared" si="156"/>
        <v>44422.600000000028</v>
      </c>
      <c r="AW385" s="237">
        <f t="shared" si="157"/>
        <v>5089</v>
      </c>
      <c r="AX385" s="237">
        <f t="shared" si="158"/>
        <v>-47521.799999999996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27375.559999999969</v>
      </c>
      <c r="M386" s="162">
        <f>MAX(AN28:AN386)</f>
        <v>62717.58499999997</v>
      </c>
      <c r="N386" s="162">
        <f t="shared" si="149"/>
        <v>-35342.025000000001</v>
      </c>
      <c r="O386" s="231">
        <f>E3+(E4*0.1)</f>
        <v>1.1000000000000001</v>
      </c>
      <c r="P386" s="162">
        <v>-550</v>
      </c>
      <c r="Q386" s="232">
        <f>E5+(E6*0.1)</f>
        <v>1</v>
      </c>
      <c r="R386" s="162">
        <v>-850</v>
      </c>
      <c r="S386" s="232">
        <f>E7+(E8*0.1)</f>
        <v>1</v>
      </c>
      <c r="T386" s="162">
        <v>-78.599999999999994</v>
      </c>
      <c r="U386" s="233">
        <f>E9+(E10*0.5)+(E11*0.1)</f>
        <v>1</v>
      </c>
      <c r="V386" s="162">
        <v>-1139</v>
      </c>
      <c r="W386" s="233">
        <f>E12+(E13*0.5)+(E14*0.1)</f>
        <v>1.7</v>
      </c>
      <c r="X386" s="162">
        <v>-1200</v>
      </c>
      <c r="Y386" s="161">
        <f t="shared" si="150"/>
        <v>359</v>
      </c>
      <c r="Z386" s="162">
        <f t="shared" si="142"/>
        <v>-4712.6000000000004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-4712.6000000000004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27375.559999999969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24505.360000000019</v>
      </c>
      <c r="AU386" s="237">
        <f t="shared" si="155"/>
        <v>4138</v>
      </c>
      <c r="AV386" s="237">
        <f t="shared" si="156"/>
        <v>44344.000000000029</v>
      </c>
      <c r="AW386" s="237">
        <f t="shared" si="157"/>
        <v>3950</v>
      </c>
      <c r="AX386" s="237">
        <f t="shared" si="158"/>
        <v>-49561.799999999996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27572.559999999969</v>
      </c>
      <c r="M387" s="162">
        <f>MAX(AN28:AN387)</f>
        <v>62717.58499999997</v>
      </c>
      <c r="N387" s="162">
        <f t="shared" si="149"/>
        <v>-35145.025000000001</v>
      </c>
      <c r="O387" s="231">
        <f>E3+(E4*0.1)</f>
        <v>1.1000000000000001</v>
      </c>
      <c r="P387" s="162">
        <v>-550</v>
      </c>
      <c r="Q387" s="232">
        <f>E5+(E6*0.1)</f>
        <v>1</v>
      </c>
      <c r="R387" s="162">
        <v>-321.5</v>
      </c>
      <c r="S387" s="232">
        <f>E7+(E8*0.1)</f>
        <v>1</v>
      </c>
      <c r="T387" s="162">
        <v>224.4</v>
      </c>
      <c r="U387" s="233">
        <f>E9+(E10*0.5)+(E11*0.1)</f>
        <v>1</v>
      </c>
      <c r="V387" s="162">
        <v>333</v>
      </c>
      <c r="W387" s="233">
        <f>E12+(E13*0.5)+(E14*0.1)</f>
        <v>1.7</v>
      </c>
      <c r="X387" s="162">
        <v>333</v>
      </c>
      <c r="Y387" s="161">
        <f t="shared" si="150"/>
        <v>360</v>
      </c>
      <c r="Z387" s="162">
        <f t="shared" si="142"/>
        <v>197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197</v>
      </c>
      <c r="AI387" s="129">
        <f t="shared" si="144"/>
        <v>0</v>
      </c>
      <c r="AJ387" s="234">
        <f t="shared" si="145"/>
        <v>1</v>
      </c>
      <c r="AK387" s="234">
        <f t="shared" si="146"/>
        <v>0</v>
      </c>
      <c r="AL387" s="129">
        <f t="shared" si="147"/>
        <v>0</v>
      </c>
      <c r="AM387" s="127">
        <v>43245</v>
      </c>
      <c r="AN387" s="129">
        <f t="shared" si="151"/>
        <v>27572.559999999969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23900.360000000019</v>
      </c>
      <c r="AU387" s="237">
        <f t="shared" si="155"/>
        <v>3816.5</v>
      </c>
      <c r="AV387" s="237">
        <f t="shared" si="156"/>
        <v>44568.400000000031</v>
      </c>
      <c r="AW387" s="237">
        <f t="shared" si="157"/>
        <v>4283</v>
      </c>
      <c r="AX387" s="237">
        <f t="shared" si="158"/>
        <v>-48995.7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28547.259999999969</v>
      </c>
      <c r="M388" s="162">
        <f>MAX(AN28:AN388)</f>
        <v>62717.58499999997</v>
      </c>
      <c r="N388" s="162">
        <f t="shared" si="149"/>
        <v>-34170.324999999997</v>
      </c>
      <c r="O388" s="231">
        <f>E3+(E4*0.1)</f>
        <v>1.1000000000000001</v>
      </c>
      <c r="P388" s="162">
        <v>0</v>
      </c>
      <c r="Q388" s="232">
        <f>E5+(E6*0.1)</f>
        <v>1</v>
      </c>
      <c r="R388" s="162">
        <v>0</v>
      </c>
      <c r="S388" s="232">
        <f>E7+(E8*0.1)</f>
        <v>1</v>
      </c>
      <c r="T388" s="162">
        <v>0</v>
      </c>
      <c r="U388" s="233">
        <f>E9+(E10*0.5)+(E11*0.1)</f>
        <v>1</v>
      </c>
      <c r="V388" s="162">
        <v>361</v>
      </c>
      <c r="W388" s="233">
        <f>E12+(E13*0.5)+(E14*0.1)</f>
        <v>1.7</v>
      </c>
      <c r="X388" s="162">
        <v>361</v>
      </c>
      <c r="Y388" s="161">
        <f t="shared" si="150"/>
        <v>361</v>
      </c>
      <c r="Z388" s="162">
        <f t="shared" si="142"/>
        <v>974.69999999999993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974.69999999999993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28547.259999999969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23900.360000000019</v>
      </c>
      <c r="AU388" s="237">
        <f t="shared" si="155"/>
        <v>3816.5</v>
      </c>
      <c r="AV388" s="237">
        <f t="shared" si="156"/>
        <v>44568.400000000031</v>
      </c>
      <c r="AW388" s="237">
        <f t="shared" si="157"/>
        <v>4644</v>
      </c>
      <c r="AX388" s="237">
        <f t="shared" si="158"/>
        <v>-48382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25881.409999999971</v>
      </c>
      <c r="M389" s="162">
        <f>MAX(AN28:AN389)</f>
        <v>62717.58499999997</v>
      </c>
      <c r="N389" s="162">
        <f t="shared" si="149"/>
        <v>-36836.175000000003</v>
      </c>
      <c r="O389" s="231">
        <f>E3+(E4*0.1)</f>
        <v>1.1000000000000001</v>
      </c>
      <c r="P389" s="162">
        <v>-782.5</v>
      </c>
      <c r="Q389" s="232">
        <f>E5+(E6*0.1)</f>
        <v>1</v>
      </c>
      <c r="R389" s="162">
        <v>-861</v>
      </c>
      <c r="S389" s="232">
        <f>E7+(E8*0.1)</f>
        <v>1</v>
      </c>
      <c r="T389" s="162">
        <v>-687.6</v>
      </c>
      <c r="U389" s="233">
        <f>E9+(E10*0.5)+(E11*0.1)</f>
        <v>1</v>
      </c>
      <c r="V389" s="162">
        <v>-95</v>
      </c>
      <c r="W389" s="233">
        <f>E12+(E13*0.5)+(E14*0.1)</f>
        <v>1.7</v>
      </c>
      <c r="X389" s="162">
        <v>-95</v>
      </c>
      <c r="Y389" s="161">
        <f t="shared" si="150"/>
        <v>362</v>
      </c>
      <c r="Z389" s="162">
        <f t="shared" si="142"/>
        <v>-2665.85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-2665.85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25881.409999999971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23039.610000000019</v>
      </c>
      <c r="AU389" s="237">
        <f t="shared" si="155"/>
        <v>2955.5</v>
      </c>
      <c r="AV389" s="237">
        <f t="shared" si="156"/>
        <v>43880.800000000032</v>
      </c>
      <c r="AW389" s="237">
        <f t="shared" si="157"/>
        <v>4549</v>
      </c>
      <c r="AX389" s="237">
        <f t="shared" si="158"/>
        <v>-48543.5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29376.624999999971</v>
      </c>
      <c r="M390" s="162">
        <f>MAX(AN28:AN390)</f>
        <v>62717.58499999997</v>
      </c>
      <c r="N390" s="162">
        <f t="shared" si="149"/>
        <v>-33340.959999999999</v>
      </c>
      <c r="O390" s="231">
        <f>E3+(E4*0.1)</f>
        <v>1.1000000000000001</v>
      </c>
      <c r="P390" s="162">
        <v>1531.65</v>
      </c>
      <c r="Q390" s="232">
        <f>E5+(E6*0.1)</f>
        <v>1</v>
      </c>
      <c r="R390" s="162">
        <v>1707.5</v>
      </c>
      <c r="S390" s="232">
        <f>E7+(E8*0.1)</f>
        <v>1</v>
      </c>
      <c r="T390" s="162">
        <v>996.6</v>
      </c>
      <c r="U390" s="233">
        <f>E9+(E10*0.5)+(E11*0.1)</f>
        <v>1</v>
      </c>
      <c r="V390" s="162">
        <v>-331</v>
      </c>
      <c r="W390" s="233">
        <f>E12+(E13*0.5)+(E14*0.1)</f>
        <v>1.7</v>
      </c>
      <c r="X390" s="162">
        <v>-331</v>
      </c>
      <c r="Y390" s="161">
        <f t="shared" si="150"/>
        <v>363</v>
      </c>
      <c r="Z390" s="162">
        <f t="shared" si="142"/>
        <v>3495.2150000000011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3495.2150000000011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29376.624999999971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24724.425000000017</v>
      </c>
      <c r="AU390" s="237">
        <f t="shared" si="155"/>
        <v>4663</v>
      </c>
      <c r="AV390" s="237">
        <f t="shared" si="156"/>
        <v>44877.400000000031</v>
      </c>
      <c r="AW390" s="237">
        <f t="shared" si="157"/>
        <v>4218</v>
      </c>
      <c r="AX390" s="237">
        <f t="shared" si="158"/>
        <v>-49106.2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28788.324999999972</v>
      </c>
      <c r="M391" s="162">
        <f>MAX(AN28:AN391)</f>
        <v>62717.58499999997</v>
      </c>
      <c r="N391" s="162">
        <f t="shared" si="149"/>
        <v>-33929.259999999995</v>
      </c>
      <c r="O391" s="231">
        <f>E3+(E4*0.1)</f>
        <v>1.1000000000000001</v>
      </c>
      <c r="P391" s="162">
        <v>-550</v>
      </c>
      <c r="Q391" s="232">
        <f>E5+(E6*0.1)</f>
        <v>1</v>
      </c>
      <c r="R391" s="162">
        <v>-850</v>
      </c>
      <c r="S391" s="232">
        <f>E7+(E8*0.1)</f>
        <v>1</v>
      </c>
      <c r="T391" s="162">
        <v>-172.8</v>
      </c>
      <c r="U391" s="233">
        <f>E9+(E10*0.5)+(E11*0.1)</f>
        <v>1</v>
      </c>
      <c r="V391" s="162">
        <v>385</v>
      </c>
      <c r="W391" s="233">
        <f>E12+(E13*0.5)+(E14*0.1)</f>
        <v>1.7</v>
      </c>
      <c r="X391" s="162">
        <v>385</v>
      </c>
      <c r="Y391" s="161">
        <f t="shared" si="150"/>
        <v>364</v>
      </c>
      <c r="Z391" s="162">
        <f t="shared" si="142"/>
        <v>-588.29999999999995</v>
      </c>
      <c r="AA391" s="238">
        <v>43251</v>
      </c>
      <c r="AB391" s="129">
        <f>SUM(Z369:Z391)</f>
        <v>4069.1549999999997</v>
      </c>
      <c r="AC391" s="128">
        <f>(AB391&gt;0)*1</f>
        <v>1</v>
      </c>
      <c r="AD391" s="128">
        <f>(AB391&lt;0)*1</f>
        <v>0</v>
      </c>
      <c r="AE391" s="129">
        <f>AB391*AC391</f>
        <v>4069.1549999999997</v>
      </c>
      <c r="AF391" s="129">
        <f>AB391*AD391</f>
        <v>0</v>
      </c>
      <c r="AG391" s="129"/>
      <c r="AH391" s="129">
        <f t="shared" si="143"/>
        <v>0</v>
      </c>
      <c r="AI391" s="129">
        <f t="shared" si="144"/>
        <v>-588.29999999999995</v>
      </c>
      <c r="AJ391" s="234">
        <f t="shared" si="145"/>
        <v>0</v>
      </c>
      <c r="AK391" s="234">
        <f t="shared" si="146"/>
        <v>1</v>
      </c>
      <c r="AL391" s="129">
        <f t="shared" si="147"/>
        <v>4069.1549999999997</v>
      </c>
      <c r="AM391" s="127">
        <v>43251</v>
      </c>
      <c r="AN391" s="129">
        <f t="shared" si="151"/>
        <v>28788.324999999972</v>
      </c>
      <c r="AO391" s="129">
        <f t="shared" si="152"/>
        <v>4069.1549999999997</v>
      </c>
      <c r="AP391" s="129">
        <f t="shared" si="153"/>
        <v>0</v>
      </c>
      <c r="AQ391" s="235"/>
      <c r="AR391" s="235"/>
      <c r="AS391" s="236">
        <f t="shared" si="148"/>
        <v>43251</v>
      </c>
      <c r="AT391" s="237">
        <f t="shared" si="154"/>
        <v>24119.425000000017</v>
      </c>
      <c r="AU391" s="237">
        <f t="shared" si="155"/>
        <v>3813</v>
      </c>
      <c r="AV391" s="237">
        <f t="shared" si="156"/>
        <v>44704.600000000028</v>
      </c>
      <c r="AW391" s="237">
        <f t="shared" si="157"/>
        <v>4603</v>
      </c>
      <c r="AX391" s="237">
        <f t="shared" si="158"/>
        <v>-48451.7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35176.859999999971</v>
      </c>
      <c r="M392" s="162">
        <f>MAX(AN28:AN392)</f>
        <v>62717.58499999997</v>
      </c>
      <c r="N392" s="162">
        <f t="shared" si="149"/>
        <v>-27540.724999999999</v>
      </c>
      <c r="O392" s="231">
        <f>E3+(E4*0.1)</f>
        <v>1.1000000000000001</v>
      </c>
      <c r="P392" s="162">
        <v>1096.8499999999999</v>
      </c>
      <c r="Q392" s="232">
        <f>E5+(E6*0.1)</f>
        <v>1</v>
      </c>
      <c r="R392" s="162">
        <v>1467.5</v>
      </c>
      <c r="S392" s="232">
        <f>E7+(E8*0.1)</f>
        <v>1</v>
      </c>
      <c r="T392" s="162">
        <v>2324</v>
      </c>
      <c r="U392" s="233">
        <f>E9+(E10*0.5)+(E11*0.1)</f>
        <v>1</v>
      </c>
      <c r="V392" s="162">
        <v>515</v>
      </c>
      <c r="W392" s="233">
        <f>E12+(E13*0.5)+(E14*0.1)</f>
        <v>1.7</v>
      </c>
      <c r="X392" s="162">
        <v>515</v>
      </c>
      <c r="Y392" s="161">
        <f t="shared" si="150"/>
        <v>365</v>
      </c>
      <c r="Z392" s="162">
        <f t="shared" si="142"/>
        <v>6388.5349999999999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6388.5349999999999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35176.859999999971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25325.960000000017</v>
      </c>
      <c r="AU392" s="237">
        <f t="shared" si="155"/>
        <v>5280.5</v>
      </c>
      <c r="AV392" s="237">
        <f t="shared" si="156"/>
        <v>47028.600000000028</v>
      </c>
      <c r="AW392" s="237">
        <f t="shared" si="157"/>
        <v>5118</v>
      </c>
      <c r="AX392" s="237">
        <f t="shared" si="158"/>
        <v>-47576.2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38276.999999999971</v>
      </c>
      <c r="M393" s="162">
        <f>MAX(AN28:AN393)</f>
        <v>62717.58499999997</v>
      </c>
      <c r="N393" s="162">
        <f t="shared" si="149"/>
        <v>-24440.584999999999</v>
      </c>
      <c r="O393" s="231">
        <f>E3+(E4*0.1)</f>
        <v>1.1000000000000001</v>
      </c>
      <c r="P393" s="162">
        <v>892.4</v>
      </c>
      <c r="Q393" s="232">
        <f>E5+(E6*0.1)</f>
        <v>1</v>
      </c>
      <c r="R393" s="162">
        <v>612.5</v>
      </c>
      <c r="S393" s="232">
        <f>E7+(E8*0.1)</f>
        <v>1</v>
      </c>
      <c r="T393" s="162">
        <v>1192.8</v>
      </c>
      <c r="U393" s="233">
        <f>E9+(E10*0.5)+(E11*0.1)</f>
        <v>1</v>
      </c>
      <c r="V393" s="162">
        <v>116</v>
      </c>
      <c r="W393" s="233">
        <f>E12+(E13*0.5)+(E14*0.1)</f>
        <v>1.7</v>
      </c>
      <c r="X393" s="162">
        <v>116</v>
      </c>
      <c r="Y393" s="161">
        <f t="shared" si="150"/>
        <v>366</v>
      </c>
      <c r="Z393" s="162">
        <f t="shared" si="142"/>
        <v>3100.14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3100.14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38276.999999999971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26307.600000000017</v>
      </c>
      <c r="AU393" s="237">
        <f t="shared" si="155"/>
        <v>5893</v>
      </c>
      <c r="AV393" s="237">
        <f t="shared" si="156"/>
        <v>48221.400000000031</v>
      </c>
      <c r="AW393" s="237">
        <f t="shared" si="157"/>
        <v>5234</v>
      </c>
      <c r="AX393" s="237">
        <f t="shared" si="158"/>
        <v>-47379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37025.199999999968</v>
      </c>
      <c r="M394" s="162">
        <f>MAX(AN28:AN394)</f>
        <v>62717.58499999997</v>
      </c>
      <c r="N394" s="162">
        <f t="shared" si="149"/>
        <v>-25692.385000000002</v>
      </c>
      <c r="O394" s="231">
        <f>E3+(E4*0.1)</f>
        <v>1.1000000000000001</v>
      </c>
      <c r="P394" s="162">
        <v>-550</v>
      </c>
      <c r="Q394" s="232">
        <f>E5+(E6*0.1)</f>
        <v>1</v>
      </c>
      <c r="R394" s="162">
        <v>96.5</v>
      </c>
      <c r="S394" s="232">
        <f>E7+(E8*0.1)</f>
        <v>1</v>
      </c>
      <c r="T394" s="162">
        <v>463.6</v>
      </c>
      <c r="U394" s="233">
        <f>E9+(E10*0.5)+(E11*0.1)</f>
        <v>1</v>
      </c>
      <c r="V394" s="162">
        <v>-447</v>
      </c>
      <c r="W394" s="233">
        <f>E12+(E13*0.5)+(E14*0.1)</f>
        <v>1.7</v>
      </c>
      <c r="X394" s="162">
        <v>-447</v>
      </c>
      <c r="Y394" s="161">
        <f t="shared" si="150"/>
        <v>367</v>
      </c>
      <c r="Z394" s="162">
        <f t="shared" si="142"/>
        <v>-1251.8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-1251.8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37025.199999999968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25702.600000000017</v>
      </c>
      <c r="AU394" s="237">
        <f t="shared" si="155"/>
        <v>5989.5</v>
      </c>
      <c r="AV394" s="237">
        <f t="shared" si="156"/>
        <v>48685.000000000029</v>
      </c>
      <c r="AW394" s="237">
        <f t="shared" si="157"/>
        <v>4787</v>
      </c>
      <c r="AX394" s="237">
        <f t="shared" si="158"/>
        <v>-48138.9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41023.15499999997</v>
      </c>
      <c r="M395" s="162">
        <f>MAX(AN28:AN395)</f>
        <v>62717.58499999997</v>
      </c>
      <c r="N395" s="162">
        <f t="shared" si="149"/>
        <v>-21694.43</v>
      </c>
      <c r="O395" s="231">
        <f>E3+(E4*0.1)</f>
        <v>1.1000000000000001</v>
      </c>
      <c r="P395" s="162">
        <v>1732.05</v>
      </c>
      <c r="Q395" s="232">
        <f>E5+(E6*0.1)</f>
        <v>1</v>
      </c>
      <c r="R395" s="162">
        <v>1177.5</v>
      </c>
      <c r="S395" s="232">
        <f>E7+(E8*0.1)</f>
        <v>1</v>
      </c>
      <c r="T395" s="162">
        <v>866.6</v>
      </c>
      <c r="U395" s="233">
        <f>E9+(E10*0.5)+(E11*0.1)</f>
        <v>1</v>
      </c>
      <c r="V395" s="162">
        <v>18</v>
      </c>
      <c r="W395" s="233">
        <f>E12+(E13*0.5)+(E14*0.1)</f>
        <v>1.7</v>
      </c>
      <c r="X395" s="162">
        <v>18</v>
      </c>
      <c r="Y395" s="161">
        <f t="shared" si="150"/>
        <v>368</v>
      </c>
      <c r="Z395" s="162">
        <f t="shared" si="142"/>
        <v>3997.9549999999999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3997.9549999999999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41023.15499999997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27607.855000000018</v>
      </c>
      <c r="AU395" s="237">
        <f t="shared" si="155"/>
        <v>7167</v>
      </c>
      <c r="AV395" s="237">
        <f t="shared" si="156"/>
        <v>49551.600000000028</v>
      </c>
      <c r="AW395" s="237">
        <f t="shared" si="157"/>
        <v>4805</v>
      </c>
      <c r="AX395" s="237">
        <f t="shared" si="158"/>
        <v>-48108.3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40072.26499999997</v>
      </c>
      <c r="M396" s="162">
        <f>MAX(AN28:AN396)</f>
        <v>62717.58499999997</v>
      </c>
      <c r="N396" s="162">
        <f t="shared" si="149"/>
        <v>-22645.32</v>
      </c>
      <c r="O396" s="231">
        <f>E3+(E4*0.1)</f>
        <v>1.1000000000000001</v>
      </c>
      <c r="P396" s="162">
        <v>475.1</v>
      </c>
      <c r="Q396" s="232">
        <f>E5+(E6*0.1)</f>
        <v>1</v>
      </c>
      <c r="R396" s="162">
        <v>-99</v>
      </c>
      <c r="S396" s="232">
        <f>E7+(E8*0.1)</f>
        <v>1</v>
      </c>
      <c r="T396" s="162">
        <v>-1145</v>
      </c>
      <c r="U396" s="233">
        <f>E9+(E10*0.5)+(E11*0.1)</f>
        <v>1</v>
      </c>
      <c r="V396" s="162">
        <v>-85</v>
      </c>
      <c r="W396" s="233">
        <f>E12+(E13*0.5)+(E14*0.1)</f>
        <v>1.7</v>
      </c>
      <c r="X396" s="162">
        <v>-85</v>
      </c>
      <c r="Y396" s="161">
        <f t="shared" si="150"/>
        <v>369</v>
      </c>
      <c r="Z396" s="162">
        <f t="shared" si="142"/>
        <v>-950.89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-950.89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40072.26499999997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28130.465000000018</v>
      </c>
      <c r="AU396" s="237">
        <f t="shared" si="155"/>
        <v>7068</v>
      </c>
      <c r="AV396" s="237">
        <f t="shared" si="156"/>
        <v>48406.600000000028</v>
      </c>
      <c r="AW396" s="237">
        <f t="shared" si="157"/>
        <v>4720</v>
      </c>
      <c r="AX396" s="237">
        <f t="shared" si="158"/>
        <v>-48252.800000000003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40460.624999999971</v>
      </c>
      <c r="M397" s="162">
        <f>MAX(AN28:AN397)</f>
        <v>62717.58499999997</v>
      </c>
      <c r="N397" s="162">
        <f t="shared" si="149"/>
        <v>-22256.959999999999</v>
      </c>
      <c r="O397" s="231">
        <f>E3+(E4*0.1)</f>
        <v>1.1000000000000001</v>
      </c>
      <c r="P397" s="162">
        <v>375.6</v>
      </c>
      <c r="Q397" s="232">
        <f>E5+(E6*0.1)</f>
        <v>1</v>
      </c>
      <c r="R397" s="162">
        <v>433</v>
      </c>
      <c r="S397" s="232">
        <f>E7+(E8*0.1)</f>
        <v>1</v>
      </c>
      <c r="T397" s="162">
        <v>-4.2</v>
      </c>
      <c r="U397" s="233">
        <f>E9+(E10*0.5)+(E11*0.1)</f>
        <v>1</v>
      </c>
      <c r="V397" s="162">
        <v>-168</v>
      </c>
      <c r="W397" s="233">
        <f>E12+(E13*0.5)+(E14*0.1)</f>
        <v>1.7</v>
      </c>
      <c r="X397" s="162">
        <v>-168</v>
      </c>
      <c r="Y397" s="161">
        <f t="shared" si="150"/>
        <v>370</v>
      </c>
      <c r="Z397" s="162">
        <f t="shared" si="142"/>
        <v>388.36000000000007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388.36000000000007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40460.624999999971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28543.625000000018</v>
      </c>
      <c r="AU397" s="237">
        <f t="shared" si="155"/>
        <v>7501</v>
      </c>
      <c r="AV397" s="237">
        <f t="shared" si="156"/>
        <v>48402.400000000031</v>
      </c>
      <c r="AW397" s="237">
        <f t="shared" si="157"/>
        <v>4552</v>
      </c>
      <c r="AX397" s="237">
        <f t="shared" si="158"/>
        <v>-48538.400000000001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40563.914999999972</v>
      </c>
      <c r="M398" s="162">
        <f>MAX(AN28:AN398)</f>
        <v>62717.58499999997</v>
      </c>
      <c r="N398" s="162">
        <f t="shared" si="149"/>
        <v>-22153.67</v>
      </c>
      <c r="O398" s="231">
        <f>E3+(E4*0.1)</f>
        <v>1.1000000000000001</v>
      </c>
      <c r="P398" s="162">
        <v>28.9</v>
      </c>
      <c r="Q398" s="232">
        <f>E5+(E6*0.1)</f>
        <v>1</v>
      </c>
      <c r="R398" s="162">
        <v>148.5</v>
      </c>
      <c r="S398" s="232">
        <f>E7+(E8*0.1)</f>
        <v>1</v>
      </c>
      <c r="T398" s="162">
        <v>317.2</v>
      </c>
      <c r="U398" s="233">
        <f>E9+(E10*0.5)+(E11*0.1)</f>
        <v>1</v>
      </c>
      <c r="V398" s="162">
        <v>-146</v>
      </c>
      <c r="W398" s="233">
        <f>E12+(E13*0.5)+(E14*0.1)</f>
        <v>1.7</v>
      </c>
      <c r="X398" s="162">
        <v>-146</v>
      </c>
      <c r="Y398" s="161">
        <f t="shared" si="150"/>
        <v>371</v>
      </c>
      <c r="Z398" s="162">
        <f t="shared" si="142"/>
        <v>103.29000000000002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103.29000000000002</v>
      </c>
      <c r="AI398" s="129">
        <f t="shared" si="144"/>
        <v>0</v>
      </c>
      <c r="AJ398" s="234">
        <f t="shared" si="145"/>
        <v>1</v>
      </c>
      <c r="AK398" s="234">
        <f t="shared" si="146"/>
        <v>0</v>
      </c>
      <c r="AL398" s="129">
        <f t="shared" si="147"/>
        <v>0</v>
      </c>
      <c r="AM398" s="127">
        <v>43262</v>
      </c>
      <c r="AN398" s="129">
        <f t="shared" si="151"/>
        <v>40563.914999999972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28575.415000000019</v>
      </c>
      <c r="AU398" s="237">
        <f t="shared" si="155"/>
        <v>7649.5</v>
      </c>
      <c r="AV398" s="237">
        <f t="shared" si="156"/>
        <v>48719.600000000028</v>
      </c>
      <c r="AW398" s="237">
        <f t="shared" si="157"/>
        <v>4406</v>
      </c>
      <c r="AX398" s="237">
        <f t="shared" si="158"/>
        <v>-48786.6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42797.024999999972</v>
      </c>
      <c r="M399" s="162">
        <f>MAX(AN28:AN399)</f>
        <v>62717.58499999997</v>
      </c>
      <c r="N399" s="162">
        <f t="shared" si="149"/>
        <v>-19920.559999999998</v>
      </c>
      <c r="O399" s="231">
        <f>E3+(E4*0.1)</f>
        <v>1.1000000000000001</v>
      </c>
      <c r="P399" s="162">
        <v>-7.9</v>
      </c>
      <c r="Q399" s="232">
        <f>E5+(E6*0.1)</f>
        <v>1</v>
      </c>
      <c r="R399" s="162">
        <v>242.5</v>
      </c>
      <c r="S399" s="232">
        <f>E7+(E8*0.1)</f>
        <v>1</v>
      </c>
      <c r="T399" s="162">
        <v>814</v>
      </c>
      <c r="U399" s="233">
        <f>E9+(E10*0.5)+(E11*0.1)</f>
        <v>1</v>
      </c>
      <c r="V399" s="162">
        <v>439</v>
      </c>
      <c r="W399" s="233">
        <f>E12+(E13*0.5)+(E14*0.1)</f>
        <v>1.7</v>
      </c>
      <c r="X399" s="162">
        <v>439</v>
      </c>
      <c r="Y399" s="161">
        <f t="shared" si="150"/>
        <v>372</v>
      </c>
      <c r="Z399" s="162">
        <f t="shared" si="142"/>
        <v>2233.1099999999997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2233.1099999999997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42797.024999999972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28566.72500000002</v>
      </c>
      <c r="AU399" s="237">
        <f t="shared" si="155"/>
        <v>7892</v>
      </c>
      <c r="AV399" s="237">
        <f t="shared" si="156"/>
        <v>49533.600000000028</v>
      </c>
      <c r="AW399" s="237">
        <f t="shared" si="157"/>
        <v>4845</v>
      </c>
      <c r="AX399" s="237">
        <f t="shared" si="158"/>
        <v>-48040.299999999996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40550.924999999974</v>
      </c>
      <c r="M400" s="162">
        <f>MAX(AN28:AN400)</f>
        <v>62717.58499999997</v>
      </c>
      <c r="N400" s="162">
        <f t="shared" si="149"/>
        <v>-22166.659999999996</v>
      </c>
      <c r="O400" s="231">
        <f>E3+(E4*0.1)</f>
        <v>1.1000000000000001</v>
      </c>
      <c r="P400" s="162">
        <v>-550</v>
      </c>
      <c r="Q400" s="232">
        <f>E5+(E6*0.1)</f>
        <v>1</v>
      </c>
      <c r="R400" s="162">
        <v>-561</v>
      </c>
      <c r="S400" s="232">
        <f>E7+(E8*0.1)</f>
        <v>1</v>
      </c>
      <c r="T400" s="162">
        <v>-78.400000000000006</v>
      </c>
      <c r="U400" s="233">
        <f>E9+(E10*0.5)+(E11*0.1)</f>
        <v>1</v>
      </c>
      <c r="V400" s="162">
        <v>-371</v>
      </c>
      <c r="W400" s="233">
        <f>E12+(E13*0.5)+(E14*0.1)</f>
        <v>1.7</v>
      </c>
      <c r="X400" s="162">
        <v>-371</v>
      </c>
      <c r="Y400" s="161">
        <f t="shared" si="150"/>
        <v>373</v>
      </c>
      <c r="Z400" s="162">
        <f t="shared" si="142"/>
        <v>-2246.1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-2246.1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40550.924999999974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27961.72500000002</v>
      </c>
      <c r="AU400" s="237">
        <f t="shared" si="155"/>
        <v>7331</v>
      </c>
      <c r="AV400" s="237">
        <f t="shared" si="156"/>
        <v>49455.200000000026</v>
      </c>
      <c r="AW400" s="237">
        <f t="shared" si="157"/>
        <v>4474</v>
      </c>
      <c r="AX400" s="237">
        <f t="shared" si="158"/>
        <v>-48670.999999999993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41525.329999999973</v>
      </c>
      <c r="M401" s="162">
        <f>MAX(AN28:AN401)</f>
        <v>62717.58499999997</v>
      </c>
      <c r="N401" s="162">
        <f t="shared" si="149"/>
        <v>-21192.254999999997</v>
      </c>
      <c r="O401" s="231">
        <f>E3+(E4*0.1)</f>
        <v>1.1000000000000001</v>
      </c>
      <c r="P401" s="162">
        <v>-129.44999999999999</v>
      </c>
      <c r="Q401" s="232">
        <f>E5+(E6*0.1)</f>
        <v>1</v>
      </c>
      <c r="R401" s="162">
        <v>343</v>
      </c>
      <c r="S401" s="232">
        <f>E7+(E8*0.1)</f>
        <v>1</v>
      </c>
      <c r="T401" s="162">
        <v>1486.6</v>
      </c>
      <c r="U401" s="233">
        <f>E9+(E10*0.5)+(E11*0.1)</f>
        <v>1</v>
      </c>
      <c r="V401" s="162">
        <v>-264</v>
      </c>
      <c r="W401" s="233">
        <f>E12+(E13*0.5)+(E14*0.1)</f>
        <v>1.7</v>
      </c>
      <c r="X401" s="162">
        <v>-264</v>
      </c>
      <c r="Y401" s="161">
        <f t="shared" si="150"/>
        <v>374</v>
      </c>
      <c r="Z401" s="162">
        <f t="shared" si="142"/>
        <v>974.40499999999997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974.40499999999997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41525.329999999973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27819.33000000002</v>
      </c>
      <c r="AU401" s="237">
        <f t="shared" si="155"/>
        <v>7674</v>
      </c>
      <c r="AV401" s="237">
        <f t="shared" si="156"/>
        <v>50941.800000000025</v>
      </c>
      <c r="AW401" s="237">
        <f t="shared" si="157"/>
        <v>4210</v>
      </c>
      <c r="AX401" s="237">
        <f t="shared" si="158"/>
        <v>-49119.799999999996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45609.329999999973</v>
      </c>
      <c r="M402" s="162">
        <f>MAX(AN28:AN402)</f>
        <v>62717.58499999997</v>
      </c>
      <c r="N402" s="162">
        <f t="shared" si="149"/>
        <v>-17108.254999999997</v>
      </c>
      <c r="O402" s="231">
        <f>E3+(E4*0.1)</f>
        <v>1.1000000000000001</v>
      </c>
      <c r="P402" s="162">
        <v>-550</v>
      </c>
      <c r="Q402" s="232">
        <f>E5+(E6*0.1)</f>
        <v>1</v>
      </c>
      <c r="R402" s="162">
        <v>-850</v>
      </c>
      <c r="S402" s="232">
        <f>E7+(E8*0.1)</f>
        <v>1</v>
      </c>
      <c r="T402" s="162">
        <v>-476.6</v>
      </c>
      <c r="U402" s="233">
        <f>E9+(E10*0.5)+(E11*0.1)</f>
        <v>1</v>
      </c>
      <c r="V402" s="162">
        <v>2228</v>
      </c>
      <c r="W402" s="233">
        <f>E12+(E13*0.5)+(E14*0.1)</f>
        <v>1.7</v>
      </c>
      <c r="X402" s="162">
        <v>2228</v>
      </c>
      <c r="Y402" s="161">
        <f t="shared" si="150"/>
        <v>375</v>
      </c>
      <c r="Z402" s="162">
        <f t="shared" si="142"/>
        <v>4084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4084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45609.329999999973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27214.33000000002</v>
      </c>
      <c r="AU402" s="237">
        <f t="shared" si="155"/>
        <v>6824</v>
      </c>
      <c r="AV402" s="237">
        <f t="shared" si="156"/>
        <v>50465.200000000026</v>
      </c>
      <c r="AW402" s="237">
        <f t="shared" si="157"/>
        <v>6438</v>
      </c>
      <c r="AX402" s="237">
        <f t="shared" si="158"/>
        <v>-45332.2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44242.52999999997</v>
      </c>
      <c r="M403" s="162">
        <f>MAX(AN28:AN403)</f>
        <v>62717.58499999997</v>
      </c>
      <c r="N403" s="162">
        <f t="shared" si="149"/>
        <v>-18475.055</v>
      </c>
      <c r="O403" s="231">
        <f>E3+(E4*0.1)</f>
        <v>1.1000000000000001</v>
      </c>
      <c r="P403" s="162">
        <v>-781</v>
      </c>
      <c r="Q403" s="232">
        <f>E5+(E6*0.1)</f>
        <v>1</v>
      </c>
      <c r="R403" s="162">
        <v>-850</v>
      </c>
      <c r="S403" s="232">
        <f>E7+(E8*0.1)</f>
        <v>1</v>
      </c>
      <c r="T403" s="162">
        <v>-87</v>
      </c>
      <c r="U403" s="233">
        <f>E9+(E10*0.5)+(E11*0.1)</f>
        <v>1</v>
      </c>
      <c r="V403" s="162">
        <v>159</v>
      </c>
      <c r="W403" s="233">
        <f>E12+(E13*0.5)+(E14*0.1)</f>
        <v>1.7</v>
      </c>
      <c r="X403" s="162">
        <v>159</v>
      </c>
      <c r="Y403" s="161">
        <f t="shared" si="150"/>
        <v>376</v>
      </c>
      <c r="Z403" s="162">
        <f t="shared" si="142"/>
        <v>-1366.8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-1366.8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44242.52999999997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26355.230000000021</v>
      </c>
      <c r="AU403" s="237">
        <f t="shared" si="155"/>
        <v>5974</v>
      </c>
      <c r="AV403" s="237">
        <f t="shared" si="156"/>
        <v>50378.200000000026</v>
      </c>
      <c r="AW403" s="237">
        <f t="shared" si="157"/>
        <v>6597</v>
      </c>
      <c r="AX403" s="237">
        <f t="shared" si="158"/>
        <v>-45061.899999999994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42361.589999999967</v>
      </c>
      <c r="M404" s="162">
        <f>MAX(AN28:AN404)</f>
        <v>62717.58499999997</v>
      </c>
      <c r="N404" s="162">
        <f t="shared" si="149"/>
        <v>-20355.995000000003</v>
      </c>
      <c r="O404" s="231">
        <f>E3+(E4*0.1)</f>
        <v>1.1000000000000001</v>
      </c>
      <c r="P404" s="162">
        <v>-1169.4000000000001</v>
      </c>
      <c r="Q404" s="232">
        <f>E5+(E6*0.1)</f>
        <v>1</v>
      </c>
      <c r="R404" s="162">
        <v>-1137</v>
      </c>
      <c r="S404" s="232">
        <f>E7+(E8*0.1)</f>
        <v>1</v>
      </c>
      <c r="T404" s="162">
        <v>-467.4</v>
      </c>
      <c r="U404" s="233">
        <f>E9+(E10*0.5)+(E11*0.1)</f>
        <v>1</v>
      </c>
      <c r="V404" s="162">
        <v>374</v>
      </c>
      <c r="W404" s="233">
        <f>E12+(E13*0.5)+(E14*0.1)</f>
        <v>1.7</v>
      </c>
      <c r="X404" s="162">
        <v>374</v>
      </c>
      <c r="Y404" s="161">
        <f t="shared" si="150"/>
        <v>377</v>
      </c>
      <c r="Z404" s="162">
        <f t="shared" si="142"/>
        <v>-1880.9400000000003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-1880.9400000000003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42361.589999999967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25068.890000000021</v>
      </c>
      <c r="AU404" s="237">
        <f t="shared" si="155"/>
        <v>4837</v>
      </c>
      <c r="AV404" s="237">
        <f t="shared" si="156"/>
        <v>49910.800000000025</v>
      </c>
      <c r="AW404" s="237">
        <f t="shared" si="157"/>
        <v>6971</v>
      </c>
      <c r="AX404" s="237">
        <f t="shared" si="158"/>
        <v>-44426.099999999991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45224.33499999997</v>
      </c>
      <c r="M405" s="162">
        <f>MAX(AN28:AN405)</f>
        <v>62717.58499999997</v>
      </c>
      <c r="N405" s="162">
        <f t="shared" si="149"/>
        <v>-17493.25</v>
      </c>
      <c r="O405" s="231">
        <f>E3+(E4*0.1)</f>
        <v>1.1000000000000001</v>
      </c>
      <c r="P405" s="162">
        <v>-212.05</v>
      </c>
      <c r="Q405" s="232">
        <f>E5+(E6*0.1)</f>
        <v>1</v>
      </c>
      <c r="R405" s="162">
        <v>236.5</v>
      </c>
      <c r="S405" s="232">
        <f>E7+(E8*0.1)</f>
        <v>1</v>
      </c>
      <c r="T405" s="162">
        <v>1053.2</v>
      </c>
      <c r="U405" s="233">
        <f>E9+(E10*0.5)+(E11*0.1)</f>
        <v>1</v>
      </c>
      <c r="V405" s="162">
        <v>669</v>
      </c>
      <c r="W405" s="233">
        <f>E12+(E13*0.5)+(E14*0.1)</f>
        <v>1.7</v>
      </c>
      <c r="X405" s="162">
        <v>669</v>
      </c>
      <c r="Y405" s="161">
        <f t="shared" si="150"/>
        <v>378</v>
      </c>
      <c r="Z405" s="162">
        <f t="shared" si="142"/>
        <v>2862.7449999999999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2862.7449999999999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45224.33499999997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24835.63500000002</v>
      </c>
      <c r="AU405" s="237">
        <f t="shared" si="155"/>
        <v>5073.5</v>
      </c>
      <c r="AV405" s="237">
        <f t="shared" si="156"/>
        <v>50964.000000000022</v>
      </c>
      <c r="AW405" s="237">
        <f t="shared" si="157"/>
        <v>7640</v>
      </c>
      <c r="AX405" s="237">
        <f t="shared" si="158"/>
        <v>-43288.799999999988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42680.634999999973</v>
      </c>
      <c r="M406" s="162">
        <f>MAX(AN28:AN406)</f>
        <v>62717.58499999997</v>
      </c>
      <c r="N406" s="162">
        <f t="shared" si="149"/>
        <v>-20036.949999999997</v>
      </c>
      <c r="O406" s="231">
        <f>E3+(E4*0.1)</f>
        <v>1.1000000000000001</v>
      </c>
      <c r="P406" s="162">
        <v>-550</v>
      </c>
      <c r="Q406" s="232">
        <f>E5+(E6*0.1)</f>
        <v>1</v>
      </c>
      <c r="R406" s="162">
        <v>-850</v>
      </c>
      <c r="S406" s="232">
        <f>E7+(E8*0.1)</f>
        <v>1</v>
      </c>
      <c r="T406" s="162">
        <v>-1264.2</v>
      </c>
      <c r="U406" s="233">
        <f>E9+(E10*0.5)+(E11*0.1)</f>
        <v>1</v>
      </c>
      <c r="V406" s="162">
        <v>65</v>
      </c>
      <c r="W406" s="233">
        <f>E12+(E13*0.5)+(E14*0.1)</f>
        <v>1.7</v>
      </c>
      <c r="X406" s="162">
        <v>65</v>
      </c>
      <c r="Y406" s="161">
        <f t="shared" si="150"/>
        <v>379</v>
      </c>
      <c r="Z406" s="162">
        <f t="shared" si="142"/>
        <v>-2543.6999999999998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-2543.6999999999998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42680.634999999973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24230.63500000002</v>
      </c>
      <c r="AU406" s="237">
        <f t="shared" si="155"/>
        <v>4223.5</v>
      </c>
      <c r="AV406" s="237">
        <f t="shared" si="156"/>
        <v>49699.800000000025</v>
      </c>
      <c r="AW406" s="237">
        <f t="shared" si="157"/>
        <v>7705</v>
      </c>
      <c r="AX406" s="237">
        <f t="shared" si="158"/>
        <v>-43178.299999999988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42622.879999999976</v>
      </c>
      <c r="M407" s="162">
        <f>MAX(AN28:AN407)</f>
        <v>62717.58499999997</v>
      </c>
      <c r="N407" s="162">
        <f t="shared" si="149"/>
        <v>-20094.704999999994</v>
      </c>
      <c r="O407" s="231">
        <f>E3+(E4*0.1)</f>
        <v>1.1000000000000001</v>
      </c>
      <c r="P407" s="162">
        <v>595.95000000000005</v>
      </c>
      <c r="Q407" s="232">
        <f>E5+(E6*0.1)</f>
        <v>1</v>
      </c>
      <c r="R407" s="162">
        <v>256</v>
      </c>
      <c r="S407" s="232">
        <f>E7+(E8*0.1)</f>
        <v>1</v>
      </c>
      <c r="T407" s="162">
        <v>-399.6</v>
      </c>
      <c r="U407" s="233">
        <f>E9+(E10*0.5)+(E11*0.1)</f>
        <v>1</v>
      </c>
      <c r="V407" s="162">
        <v>-211</v>
      </c>
      <c r="W407" s="233">
        <f>E12+(E13*0.5)+(E14*0.1)</f>
        <v>1.7</v>
      </c>
      <c r="X407" s="162">
        <v>-211</v>
      </c>
      <c r="Y407" s="161">
        <f t="shared" si="150"/>
        <v>380</v>
      </c>
      <c r="Z407" s="162">
        <f t="shared" si="142"/>
        <v>-57.754999999999939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0</v>
      </c>
      <c r="AI407" s="129">
        <f t="shared" si="144"/>
        <v>-57.754999999999939</v>
      </c>
      <c r="AJ407" s="234">
        <f t="shared" si="145"/>
        <v>0</v>
      </c>
      <c r="AK407" s="234">
        <f t="shared" si="146"/>
        <v>1</v>
      </c>
      <c r="AL407" s="129">
        <f t="shared" si="147"/>
        <v>0</v>
      </c>
      <c r="AM407" s="127">
        <v>43273</v>
      </c>
      <c r="AN407" s="129">
        <f t="shared" si="151"/>
        <v>42622.879999999976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24886.180000000022</v>
      </c>
      <c r="AU407" s="237">
        <f t="shared" si="155"/>
        <v>4479.5</v>
      </c>
      <c r="AV407" s="237">
        <f t="shared" si="156"/>
        <v>49300.200000000026</v>
      </c>
      <c r="AW407" s="237">
        <f t="shared" si="157"/>
        <v>7494</v>
      </c>
      <c r="AX407" s="237">
        <f t="shared" si="158"/>
        <v>-43536.999999999985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39094.499999999978</v>
      </c>
      <c r="M408" s="162">
        <f>MAX(AN28:AN408)</f>
        <v>62717.58499999997</v>
      </c>
      <c r="N408" s="162">
        <f t="shared" si="149"/>
        <v>-23623.084999999992</v>
      </c>
      <c r="O408" s="231">
        <f>E3+(E4*0.1)</f>
        <v>1.1000000000000001</v>
      </c>
      <c r="P408" s="162">
        <v>-635.79999999999995</v>
      </c>
      <c r="Q408" s="232">
        <f>E5+(E6*0.1)</f>
        <v>1</v>
      </c>
      <c r="R408" s="162">
        <v>-850</v>
      </c>
      <c r="S408" s="232">
        <f>E7+(E8*0.1)</f>
        <v>1</v>
      </c>
      <c r="T408" s="162">
        <v>-3410</v>
      </c>
      <c r="U408" s="233">
        <f>E9+(E10*0.5)+(E11*0.1)</f>
        <v>1</v>
      </c>
      <c r="V408" s="162">
        <v>530</v>
      </c>
      <c r="W408" s="233">
        <f>E12+(E13*0.5)+(E14*0.1)</f>
        <v>1.7</v>
      </c>
      <c r="X408" s="162">
        <v>530</v>
      </c>
      <c r="Y408" s="161">
        <f t="shared" si="150"/>
        <v>381</v>
      </c>
      <c r="Z408" s="162">
        <f t="shared" si="142"/>
        <v>-3528.38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-3528.38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39094.499999999978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24186.800000000021</v>
      </c>
      <c r="AU408" s="237">
        <f t="shared" si="155"/>
        <v>3629.5</v>
      </c>
      <c r="AV408" s="237">
        <f t="shared" si="156"/>
        <v>45890.200000000026</v>
      </c>
      <c r="AW408" s="237">
        <f t="shared" si="157"/>
        <v>8024</v>
      </c>
      <c r="AX408" s="237">
        <f t="shared" si="158"/>
        <v>-42635.999999999985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41012.299999999981</v>
      </c>
      <c r="M409" s="162">
        <f>MAX(AN28:AN409)</f>
        <v>62717.58499999997</v>
      </c>
      <c r="N409" s="162">
        <f t="shared" si="149"/>
        <v>-21705.284999999989</v>
      </c>
      <c r="O409" s="231">
        <f>E3+(E4*0.1)</f>
        <v>1.1000000000000001</v>
      </c>
      <c r="P409" s="162">
        <v>-550</v>
      </c>
      <c r="Q409" s="232">
        <f>E5+(E6*0.1)</f>
        <v>1</v>
      </c>
      <c r="R409" s="162">
        <v>299.5</v>
      </c>
      <c r="S409" s="232">
        <f>E7+(E8*0.1)</f>
        <v>1</v>
      </c>
      <c r="T409" s="162">
        <v>600.6</v>
      </c>
      <c r="U409" s="233">
        <f>E9+(E10*0.5)+(E11*0.1)</f>
        <v>1</v>
      </c>
      <c r="V409" s="162">
        <v>601</v>
      </c>
      <c r="W409" s="233">
        <f>E12+(E13*0.5)+(E14*0.1)</f>
        <v>1.7</v>
      </c>
      <c r="X409" s="162">
        <v>601</v>
      </c>
      <c r="Y409" s="161">
        <f t="shared" si="150"/>
        <v>382</v>
      </c>
      <c r="Z409" s="162">
        <f t="shared" si="142"/>
        <v>1917.8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1917.8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41012.299999999981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23581.800000000021</v>
      </c>
      <c r="AU409" s="237">
        <f t="shared" si="155"/>
        <v>3929</v>
      </c>
      <c r="AV409" s="237">
        <f t="shared" si="156"/>
        <v>46490.800000000025</v>
      </c>
      <c r="AW409" s="237">
        <f t="shared" si="157"/>
        <v>8625</v>
      </c>
      <c r="AX409" s="237">
        <f t="shared" si="158"/>
        <v>-41614.299999999988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39222.89999999998</v>
      </c>
      <c r="M410" s="162">
        <f>MAX(AN28:AN410)</f>
        <v>62717.58499999997</v>
      </c>
      <c r="N410" s="162">
        <f t="shared" si="149"/>
        <v>-23494.68499999999</v>
      </c>
      <c r="O410" s="231">
        <f>E3+(E4*0.1)</f>
        <v>1.1000000000000001</v>
      </c>
      <c r="P410" s="162">
        <v>-550</v>
      </c>
      <c r="Q410" s="232">
        <f>E5+(E6*0.1)</f>
        <v>1</v>
      </c>
      <c r="R410" s="162">
        <v>-850</v>
      </c>
      <c r="S410" s="232">
        <f>E7+(E8*0.1)</f>
        <v>1</v>
      </c>
      <c r="T410" s="162">
        <v>-1970.6</v>
      </c>
      <c r="U410" s="233">
        <f>E9+(E10*0.5)+(E11*0.1)</f>
        <v>1</v>
      </c>
      <c r="V410" s="162">
        <v>606</v>
      </c>
      <c r="W410" s="233">
        <f>E12+(E13*0.5)+(E14*0.1)</f>
        <v>1.7</v>
      </c>
      <c r="X410" s="162">
        <v>606</v>
      </c>
      <c r="Y410" s="161">
        <f t="shared" si="150"/>
        <v>383</v>
      </c>
      <c r="Z410" s="162">
        <f t="shared" si="142"/>
        <v>-1789.3999999999999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-1789.3999999999999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39222.89999999998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22976.800000000021</v>
      </c>
      <c r="AU410" s="237">
        <f t="shared" si="155"/>
        <v>3079</v>
      </c>
      <c r="AV410" s="237">
        <f t="shared" si="156"/>
        <v>44520.200000000026</v>
      </c>
      <c r="AW410" s="237">
        <f t="shared" si="157"/>
        <v>9231</v>
      </c>
      <c r="AX410" s="237">
        <f t="shared" si="158"/>
        <v>-40584.099999999991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40013.599999999977</v>
      </c>
      <c r="M411" s="162">
        <f>MAX(AN28:AN411)</f>
        <v>62717.58499999997</v>
      </c>
      <c r="N411" s="162">
        <f t="shared" si="149"/>
        <v>-22703.984999999993</v>
      </c>
      <c r="O411" s="231">
        <f>E3+(E4*0.1)</f>
        <v>1.1000000000000001</v>
      </c>
      <c r="P411" s="162">
        <v>-550</v>
      </c>
      <c r="Q411" s="232">
        <f>E5+(E6*0.1)</f>
        <v>1</v>
      </c>
      <c r="R411" s="162">
        <v>-850</v>
      </c>
      <c r="S411" s="232">
        <f>E7+(E8*0.1)</f>
        <v>1</v>
      </c>
      <c r="T411" s="162">
        <v>1238.5999999999999</v>
      </c>
      <c r="U411" s="233">
        <f>E9+(E10*0.5)+(E11*0.1)</f>
        <v>1</v>
      </c>
      <c r="V411" s="162">
        <v>373</v>
      </c>
      <c r="W411" s="233">
        <f>E12+(E13*0.5)+(E14*0.1)</f>
        <v>1.7</v>
      </c>
      <c r="X411" s="162">
        <v>373</v>
      </c>
      <c r="Y411" s="161">
        <f t="shared" si="150"/>
        <v>384</v>
      </c>
      <c r="Z411" s="162">
        <f t="shared" si="142"/>
        <v>790.69999999999993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790.69999999999993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40013.599999999977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22371.800000000021</v>
      </c>
      <c r="AU411" s="237">
        <f t="shared" si="155"/>
        <v>2229</v>
      </c>
      <c r="AV411" s="237">
        <f t="shared" si="156"/>
        <v>45758.800000000025</v>
      </c>
      <c r="AW411" s="237">
        <f t="shared" si="157"/>
        <v>9604</v>
      </c>
      <c r="AX411" s="237">
        <f t="shared" si="158"/>
        <v>-39949.999999999993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37489.659999999974</v>
      </c>
      <c r="M412" s="162">
        <f>MAX(AN28:AN412)</f>
        <v>62717.58499999997</v>
      </c>
      <c r="N412" s="162">
        <f t="shared" si="149"/>
        <v>-25227.924999999996</v>
      </c>
      <c r="O412" s="231">
        <f>E3+(E4*0.1)</f>
        <v>1.1000000000000001</v>
      </c>
      <c r="P412" s="162">
        <v>-589.4</v>
      </c>
      <c r="Q412" s="232">
        <f>E5+(E6*0.1)</f>
        <v>1</v>
      </c>
      <c r="R412" s="162">
        <v>-850</v>
      </c>
      <c r="S412" s="232">
        <f>E7+(E8*0.1)</f>
        <v>1</v>
      </c>
      <c r="T412" s="162">
        <v>184</v>
      </c>
      <c r="U412" s="233">
        <f>E9+(E10*0.5)+(E11*0.1)</f>
        <v>1</v>
      </c>
      <c r="V412" s="162">
        <v>-448</v>
      </c>
      <c r="W412" s="233">
        <f>E12+(E13*0.5)+(E14*0.1)</f>
        <v>1.7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-2523.94</v>
      </c>
      <c r="AA412" s="238">
        <v>43280</v>
      </c>
      <c r="AB412" s="129">
        <f>SUM(Z392:Z412)</f>
        <v>8701.3350000000028</v>
      </c>
      <c r="AC412" s="128">
        <f>(AB412&gt;0)*1</f>
        <v>1</v>
      </c>
      <c r="AD412" s="128">
        <f>(AB412&lt;0)*1</f>
        <v>0</v>
      </c>
      <c r="AE412" s="129">
        <f>AB412*AC412</f>
        <v>8701.3350000000028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-2523.94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8701.3350000000028</v>
      </c>
      <c r="AM412" s="127">
        <v>43280</v>
      </c>
      <c r="AN412" s="129">
        <f t="shared" si="151"/>
        <v>37489.659999999974</v>
      </c>
      <c r="AO412" s="129">
        <f t="shared" si="152"/>
        <v>8701.3350000000028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21723.460000000021</v>
      </c>
      <c r="AU412" s="237">
        <f t="shared" si="155"/>
        <v>1379</v>
      </c>
      <c r="AV412" s="237">
        <f t="shared" si="156"/>
        <v>45942.800000000025</v>
      </c>
      <c r="AW412" s="237">
        <f t="shared" si="157"/>
        <v>9156</v>
      </c>
      <c r="AX412" s="237">
        <f t="shared" si="158"/>
        <v>-40711.599999999991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41043.024999999972</v>
      </c>
      <c r="M413" s="162">
        <f>MAX(AN28:AN413)</f>
        <v>62717.58499999997</v>
      </c>
      <c r="N413" s="162">
        <f t="shared" ref="N413:N476" si="168">AN413-M413</f>
        <v>-21674.559999999998</v>
      </c>
      <c r="O413" s="231">
        <f>E3+(E4*0.1)</f>
        <v>1.1000000000000001</v>
      </c>
      <c r="P413" s="162">
        <v>-178.85</v>
      </c>
      <c r="Q413" s="232">
        <f>E5+(E6*0.1)</f>
        <v>1</v>
      </c>
      <c r="R413" s="162">
        <v>-417</v>
      </c>
      <c r="S413" s="232">
        <f>E7+(E8*0.1)</f>
        <v>1</v>
      </c>
      <c r="T413" s="162">
        <v>1140.4000000000001</v>
      </c>
      <c r="U413" s="233">
        <f>E9+(E10*0.5)+(E11*0.1)</f>
        <v>1</v>
      </c>
      <c r="V413" s="162">
        <v>1121</v>
      </c>
      <c r="W413" s="233">
        <f>E12+(E13*0.5)+(E14*0.1)</f>
        <v>1.7</v>
      </c>
      <c r="X413" s="162">
        <v>1121</v>
      </c>
      <c r="Y413" s="161">
        <f t="shared" ref="Y413:Y476" si="169">Y412+1</f>
        <v>386</v>
      </c>
      <c r="Z413" s="162">
        <f t="shared" si="161"/>
        <v>3553.3649999999998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3553.3649999999998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41043.024999999972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21526.72500000002</v>
      </c>
      <c r="AU413" s="237">
        <f t="shared" ref="AU413:AU476" si="174">(R413*Q413)+AU412</f>
        <v>962</v>
      </c>
      <c r="AV413" s="237">
        <f t="shared" ref="AV413:AV476" si="175">(S413*T413)+AV412</f>
        <v>47083.200000000026</v>
      </c>
      <c r="AW413" s="237">
        <f t="shared" ref="AW413:AW476" si="176">(V413*U413)+AW412</f>
        <v>10277</v>
      </c>
      <c r="AX413" s="237">
        <f t="shared" ref="AX413:AX476" si="177">(X413*W413)+AX412</f>
        <v>-38805.899999999994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36007.124999999971</v>
      </c>
      <c r="M414" s="162">
        <f>MAX(AN28:AN414)</f>
        <v>62717.58499999997</v>
      </c>
      <c r="N414" s="162">
        <f t="shared" si="168"/>
        <v>-26710.46</v>
      </c>
      <c r="O414" s="231">
        <f>E3+(E4*0.1)</f>
        <v>1.1000000000000001</v>
      </c>
      <c r="P414" s="162">
        <v>-550</v>
      </c>
      <c r="Q414" s="232">
        <f>E5+(E6*0.1)</f>
        <v>1</v>
      </c>
      <c r="R414" s="162">
        <v>674.5</v>
      </c>
      <c r="S414" s="232">
        <f>E7+(E8*0.1)</f>
        <v>1</v>
      </c>
      <c r="T414" s="162">
        <v>-1665.4</v>
      </c>
      <c r="U414" s="233">
        <f>E9+(E10*0.5)+(E11*0.1)</f>
        <v>1</v>
      </c>
      <c r="V414" s="162">
        <v>-1400</v>
      </c>
      <c r="W414" s="233">
        <f>E12+(E13*0.5)+(E14*0.1)</f>
        <v>1.7</v>
      </c>
      <c r="X414" s="162">
        <v>-1200</v>
      </c>
      <c r="Y414" s="161">
        <f t="shared" si="169"/>
        <v>387</v>
      </c>
      <c r="Z414" s="162">
        <f t="shared" si="161"/>
        <v>-5035.8999999999996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-5035.8999999999996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36007.124999999971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20921.72500000002</v>
      </c>
      <c r="AU414" s="237">
        <f t="shared" si="174"/>
        <v>1636.5</v>
      </c>
      <c r="AV414" s="237">
        <f t="shared" si="175"/>
        <v>45417.800000000025</v>
      </c>
      <c r="AW414" s="237">
        <f t="shared" si="176"/>
        <v>8877</v>
      </c>
      <c r="AX414" s="237">
        <f t="shared" si="177"/>
        <v>-40845.899999999994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34727.324999999968</v>
      </c>
      <c r="M415" s="162">
        <f>MAX(AN28:AN415)</f>
        <v>62717.58499999997</v>
      </c>
      <c r="N415" s="162">
        <f t="shared" si="168"/>
        <v>-27990.260000000002</v>
      </c>
      <c r="O415" s="231">
        <f>E3+(E4*0.1)</f>
        <v>1.1000000000000001</v>
      </c>
      <c r="P415" s="162">
        <v>0</v>
      </c>
      <c r="Q415" s="232">
        <f>E5+(E6*0.1)</f>
        <v>1</v>
      </c>
      <c r="R415" s="162">
        <v>0</v>
      </c>
      <c r="S415" s="232">
        <f>E7+(E8*0.1)</f>
        <v>1</v>
      </c>
      <c r="T415" s="162">
        <v>0</v>
      </c>
      <c r="U415" s="233">
        <f>E9+(E10*0.5)+(E11*0.1)</f>
        <v>1</v>
      </c>
      <c r="V415" s="162">
        <v>-474</v>
      </c>
      <c r="W415" s="233">
        <f>E12+(E13*0.5)+(E14*0.1)</f>
        <v>1.7</v>
      </c>
      <c r="X415" s="162">
        <v>-474</v>
      </c>
      <c r="Y415" s="161">
        <f t="shared" si="169"/>
        <v>388</v>
      </c>
      <c r="Z415" s="162">
        <f t="shared" si="161"/>
        <v>-1279.8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-1279.8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34727.324999999968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20921.72500000002</v>
      </c>
      <c r="AU415" s="237">
        <f t="shared" si="174"/>
        <v>1636.5</v>
      </c>
      <c r="AV415" s="237">
        <f t="shared" si="175"/>
        <v>45417.800000000025</v>
      </c>
      <c r="AW415" s="237">
        <f t="shared" si="176"/>
        <v>8403</v>
      </c>
      <c r="AX415" s="237">
        <f t="shared" si="177"/>
        <v>-41651.699999999997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35754.524999999965</v>
      </c>
      <c r="M416" s="162">
        <f>MAX(AN28:AN416)</f>
        <v>62717.58499999997</v>
      </c>
      <c r="N416" s="162">
        <f t="shared" si="168"/>
        <v>-26963.060000000005</v>
      </c>
      <c r="O416" s="231">
        <f>E3+(E4*0.1)</f>
        <v>1.1000000000000001</v>
      </c>
      <c r="P416" s="162">
        <v>-605</v>
      </c>
      <c r="Q416" s="232">
        <f>E5+(E6*0.1)</f>
        <v>1</v>
      </c>
      <c r="R416" s="162">
        <v>-850</v>
      </c>
      <c r="S416" s="232">
        <f>E7+(E8*0.1)</f>
        <v>1</v>
      </c>
      <c r="T416" s="162">
        <v>1730</v>
      </c>
      <c r="U416" s="233">
        <f>E9+(E10*0.5)+(E11*0.1)</f>
        <v>1</v>
      </c>
      <c r="V416" s="162">
        <v>301</v>
      </c>
      <c r="W416" s="233">
        <f>E12+(E13*0.5)+(E14*0.1)</f>
        <v>1.7</v>
      </c>
      <c r="X416" s="162">
        <v>301</v>
      </c>
      <c r="Y416" s="161">
        <f t="shared" si="169"/>
        <v>389</v>
      </c>
      <c r="Z416" s="162">
        <f t="shared" si="161"/>
        <v>1027.2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1027.2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35754.524999999965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20256.22500000002</v>
      </c>
      <c r="AU416" s="237">
        <f t="shared" si="174"/>
        <v>786.5</v>
      </c>
      <c r="AV416" s="237">
        <f t="shared" si="175"/>
        <v>47147.800000000025</v>
      </c>
      <c r="AW416" s="237">
        <f t="shared" si="176"/>
        <v>8704</v>
      </c>
      <c r="AX416" s="237">
        <f t="shared" si="177"/>
        <v>-41140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36252.324999999968</v>
      </c>
      <c r="M417" s="162">
        <f>MAX(AN28:AN417)</f>
        <v>62717.58499999997</v>
      </c>
      <c r="N417" s="162">
        <f t="shared" si="168"/>
        <v>-26465.260000000002</v>
      </c>
      <c r="O417" s="231">
        <f>E3+(E4*0.1)</f>
        <v>1.1000000000000001</v>
      </c>
      <c r="P417" s="162">
        <v>-550</v>
      </c>
      <c r="Q417" s="232">
        <f>E5+(E6*0.1)</f>
        <v>1</v>
      </c>
      <c r="R417" s="162">
        <v>-850</v>
      </c>
      <c r="S417" s="232">
        <f>E7+(E8*0.1)</f>
        <v>1</v>
      </c>
      <c r="T417" s="162">
        <v>2125.6</v>
      </c>
      <c r="U417" s="233">
        <f>E9+(E10*0.5)+(E11*0.1)</f>
        <v>1</v>
      </c>
      <c r="V417" s="162">
        <v>-64</v>
      </c>
      <c r="W417" s="233">
        <f>E12+(E13*0.5)+(E14*0.1)</f>
        <v>1.7</v>
      </c>
      <c r="X417" s="162">
        <v>-64</v>
      </c>
      <c r="Y417" s="161">
        <f t="shared" si="169"/>
        <v>390</v>
      </c>
      <c r="Z417" s="162">
        <f t="shared" si="161"/>
        <v>497.7999999999999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497.7999999999999</v>
      </c>
      <c r="AI417" s="129">
        <f t="shared" si="163"/>
        <v>0</v>
      </c>
      <c r="AJ417" s="234">
        <f t="shared" si="164"/>
        <v>1</v>
      </c>
      <c r="AK417" s="234">
        <f t="shared" si="165"/>
        <v>0</v>
      </c>
      <c r="AL417" s="129">
        <f t="shared" si="166"/>
        <v>0</v>
      </c>
      <c r="AM417" s="127">
        <v>43287</v>
      </c>
      <c r="AN417" s="129">
        <f t="shared" si="170"/>
        <v>36252.324999999968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19651.22500000002</v>
      </c>
      <c r="AU417" s="237">
        <f t="shared" si="174"/>
        <v>-63.5</v>
      </c>
      <c r="AV417" s="237">
        <f t="shared" si="175"/>
        <v>49273.400000000023</v>
      </c>
      <c r="AW417" s="237">
        <f t="shared" si="176"/>
        <v>8640</v>
      </c>
      <c r="AX417" s="237">
        <f t="shared" si="177"/>
        <v>-41248.800000000003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35393.124999999971</v>
      </c>
      <c r="M418" s="162">
        <f>MAX(AN28:AN418)</f>
        <v>62717.58499999997</v>
      </c>
      <c r="N418" s="162">
        <f t="shared" si="168"/>
        <v>-27324.46</v>
      </c>
      <c r="O418" s="231">
        <f>E3+(E4*0.1)</f>
        <v>1.1000000000000001</v>
      </c>
      <c r="P418" s="162">
        <v>-550</v>
      </c>
      <c r="Q418" s="232">
        <f>E5+(E6*0.1)</f>
        <v>1</v>
      </c>
      <c r="R418" s="162">
        <v>-850</v>
      </c>
      <c r="S418" s="232">
        <f>E7+(E8*0.1)</f>
        <v>1</v>
      </c>
      <c r="T418" s="162">
        <v>1373.4</v>
      </c>
      <c r="U418" s="233">
        <f>E9+(E10*0.5)+(E11*0.1)</f>
        <v>1</v>
      </c>
      <c r="V418" s="162">
        <v>-288</v>
      </c>
      <c r="W418" s="233">
        <f>E12+(E13*0.5)+(E14*0.1)</f>
        <v>1.7</v>
      </c>
      <c r="X418" s="162">
        <v>-288</v>
      </c>
      <c r="Y418" s="161">
        <f t="shared" si="169"/>
        <v>391</v>
      </c>
      <c r="Z418" s="162">
        <f t="shared" si="161"/>
        <v>-859.19999999999982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-859.19999999999982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35393.124999999971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19046.22500000002</v>
      </c>
      <c r="AU418" s="237">
        <f t="shared" si="174"/>
        <v>-913.5</v>
      </c>
      <c r="AV418" s="237">
        <f t="shared" si="175"/>
        <v>50646.800000000025</v>
      </c>
      <c r="AW418" s="237">
        <f t="shared" si="176"/>
        <v>8352</v>
      </c>
      <c r="AX418" s="237">
        <f t="shared" si="177"/>
        <v>-41738.400000000001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35911.224999999969</v>
      </c>
      <c r="M419" s="162">
        <f>MAX(AN28:AN419)</f>
        <v>62717.58499999997</v>
      </c>
      <c r="N419" s="162">
        <f t="shared" si="168"/>
        <v>-26806.36</v>
      </c>
      <c r="O419" s="231">
        <f>E3+(E4*0.1)</f>
        <v>1.1000000000000001</v>
      </c>
      <c r="P419" s="162">
        <v>-550</v>
      </c>
      <c r="Q419" s="232">
        <f>E5+(E6*0.1)</f>
        <v>1</v>
      </c>
      <c r="R419" s="162">
        <v>483.5</v>
      </c>
      <c r="S419" s="232">
        <f>E7+(E8*0.1)</f>
        <v>1</v>
      </c>
      <c r="T419" s="162">
        <v>132</v>
      </c>
      <c r="U419" s="233">
        <f>E9+(E10*0.5)+(E11*0.1)</f>
        <v>1</v>
      </c>
      <c r="V419" s="162">
        <v>188</v>
      </c>
      <c r="W419" s="233">
        <f>E12+(E13*0.5)+(E14*0.1)</f>
        <v>1.7</v>
      </c>
      <c r="X419" s="162">
        <v>188</v>
      </c>
      <c r="Y419" s="161">
        <f t="shared" si="169"/>
        <v>392</v>
      </c>
      <c r="Z419" s="162">
        <f t="shared" si="161"/>
        <v>518.09999999999991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518.09999999999991</v>
      </c>
      <c r="AI419" s="129">
        <f t="shared" si="163"/>
        <v>0</v>
      </c>
      <c r="AJ419" s="234">
        <f t="shared" si="164"/>
        <v>1</v>
      </c>
      <c r="AK419" s="234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35911.224999999969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18441.22500000002</v>
      </c>
      <c r="AU419" s="237">
        <f t="shared" si="174"/>
        <v>-430</v>
      </c>
      <c r="AV419" s="237">
        <f t="shared" si="175"/>
        <v>50778.800000000025</v>
      </c>
      <c r="AW419" s="237">
        <f t="shared" si="176"/>
        <v>8540</v>
      </c>
      <c r="AX419" s="237">
        <f t="shared" si="177"/>
        <v>-41418.800000000003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39193.479999999967</v>
      </c>
      <c r="M420" s="162">
        <f>MAX(AN28:AN420)</f>
        <v>62717.58499999997</v>
      </c>
      <c r="N420" s="162">
        <f t="shared" si="168"/>
        <v>-23524.105000000003</v>
      </c>
      <c r="O420" s="231">
        <f>E3+(E4*0.1)</f>
        <v>1.1000000000000001</v>
      </c>
      <c r="P420" s="162">
        <v>1096.05</v>
      </c>
      <c r="Q420" s="232">
        <f>E5+(E6*0.1)</f>
        <v>1</v>
      </c>
      <c r="R420" s="162">
        <v>-850</v>
      </c>
      <c r="S420" s="232">
        <f>E7+(E8*0.1)</f>
        <v>1</v>
      </c>
      <c r="T420" s="162">
        <v>-772.4</v>
      </c>
      <c r="U420" s="233">
        <f>E9+(E10*0.5)+(E11*0.1)</f>
        <v>1</v>
      </c>
      <c r="V420" s="162">
        <v>1370</v>
      </c>
      <c r="W420" s="233">
        <f>E12+(E13*0.5)+(E14*0.1)</f>
        <v>1.7</v>
      </c>
      <c r="X420" s="162">
        <v>1370</v>
      </c>
      <c r="Y420" s="161">
        <f t="shared" si="169"/>
        <v>393</v>
      </c>
      <c r="Z420" s="162">
        <f t="shared" si="161"/>
        <v>3282.2550000000001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3282.2550000000001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39193.479999999967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19646.880000000019</v>
      </c>
      <c r="AU420" s="237">
        <f t="shared" si="174"/>
        <v>-1280</v>
      </c>
      <c r="AV420" s="237">
        <f t="shared" si="175"/>
        <v>50006.400000000023</v>
      </c>
      <c r="AW420" s="237">
        <f t="shared" si="176"/>
        <v>9910</v>
      </c>
      <c r="AX420" s="237">
        <f t="shared" si="177"/>
        <v>-39089.800000000003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40900.104999999967</v>
      </c>
      <c r="M421" s="162">
        <f>MAX(AN28:AN421)</f>
        <v>62717.58499999997</v>
      </c>
      <c r="N421" s="162">
        <f t="shared" si="168"/>
        <v>-21817.480000000003</v>
      </c>
      <c r="O421" s="231">
        <f>E3+(E4*0.1)</f>
        <v>1.1000000000000001</v>
      </c>
      <c r="P421" s="162">
        <v>-562.25</v>
      </c>
      <c r="Q421" s="232">
        <f>E5+(E6*0.1)</f>
        <v>1</v>
      </c>
      <c r="R421" s="162">
        <v>1213.5</v>
      </c>
      <c r="S421" s="232">
        <f>E7+(E8*0.1)</f>
        <v>1</v>
      </c>
      <c r="T421" s="162">
        <v>2445.4</v>
      </c>
      <c r="U421" s="233">
        <f>E9+(E10*0.5)+(E11*0.1)</f>
        <v>1</v>
      </c>
      <c r="V421" s="162">
        <v>-494</v>
      </c>
      <c r="W421" s="233">
        <f>E12+(E13*0.5)+(E14*0.1)</f>
        <v>1.7</v>
      </c>
      <c r="X421" s="162">
        <v>-494</v>
      </c>
      <c r="Y421" s="161">
        <f t="shared" si="169"/>
        <v>394</v>
      </c>
      <c r="Z421" s="162">
        <f t="shared" si="161"/>
        <v>1706.6250000000002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1706.6250000000002</v>
      </c>
      <c r="AI421" s="129">
        <f t="shared" si="163"/>
        <v>0</v>
      </c>
      <c r="AJ421" s="234">
        <f t="shared" si="164"/>
        <v>1</v>
      </c>
      <c r="AK421" s="234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40900.104999999967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19028.405000000021</v>
      </c>
      <c r="AU421" s="237">
        <f t="shared" si="174"/>
        <v>-66.5</v>
      </c>
      <c r="AV421" s="237">
        <f t="shared" si="175"/>
        <v>52451.800000000025</v>
      </c>
      <c r="AW421" s="237">
        <f t="shared" si="176"/>
        <v>9416</v>
      </c>
      <c r="AX421" s="237">
        <f t="shared" si="177"/>
        <v>-39929.600000000006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43282.464999999967</v>
      </c>
      <c r="M422" s="162">
        <f>MAX(AN28:AN422)</f>
        <v>62717.58499999997</v>
      </c>
      <c r="N422" s="162">
        <f t="shared" si="168"/>
        <v>-19435.120000000003</v>
      </c>
      <c r="O422" s="231">
        <f>E3+(E4*0.1)</f>
        <v>1.1000000000000001</v>
      </c>
      <c r="P422" s="162">
        <v>472.6</v>
      </c>
      <c r="Q422" s="232">
        <f>E5+(E6*0.1)</f>
        <v>1</v>
      </c>
      <c r="R422" s="162">
        <v>151</v>
      </c>
      <c r="S422" s="232">
        <f>E7+(E8*0.1)</f>
        <v>1</v>
      </c>
      <c r="T422" s="162">
        <v>191.4</v>
      </c>
      <c r="U422" s="233">
        <f>E9+(E10*0.5)+(E11*0.1)</f>
        <v>1</v>
      </c>
      <c r="V422" s="162">
        <v>563</v>
      </c>
      <c r="W422" s="233">
        <f>E12+(E13*0.5)+(E14*0.1)</f>
        <v>1.7</v>
      </c>
      <c r="X422" s="162">
        <v>563</v>
      </c>
      <c r="Y422" s="161">
        <f t="shared" si="169"/>
        <v>395</v>
      </c>
      <c r="Z422" s="162">
        <f t="shared" si="161"/>
        <v>2382.36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2382.36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43282.464999999967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19548.265000000021</v>
      </c>
      <c r="AU422" s="237">
        <f t="shared" si="174"/>
        <v>84.5</v>
      </c>
      <c r="AV422" s="237">
        <f t="shared" si="175"/>
        <v>52643.200000000026</v>
      </c>
      <c r="AW422" s="237">
        <f t="shared" si="176"/>
        <v>9979</v>
      </c>
      <c r="AX422" s="237">
        <f t="shared" si="177"/>
        <v>-38972.500000000007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43159.589999999967</v>
      </c>
      <c r="M423" s="162">
        <f>MAX(AN28:AN423)</f>
        <v>62717.58499999997</v>
      </c>
      <c r="N423" s="162">
        <f t="shared" si="168"/>
        <v>-19557.995000000003</v>
      </c>
      <c r="O423" s="231">
        <f>E3+(E4*0.1)</f>
        <v>1.1000000000000001</v>
      </c>
      <c r="P423" s="162">
        <v>224.75</v>
      </c>
      <c r="Q423" s="232">
        <f>E5+(E6*0.1)</f>
        <v>1</v>
      </c>
      <c r="R423" s="162">
        <v>-144</v>
      </c>
      <c r="S423" s="232">
        <f>E7+(E8*0.1)</f>
        <v>1</v>
      </c>
      <c r="T423" s="162">
        <v>-358.4</v>
      </c>
      <c r="U423" s="233">
        <f>E9+(E10*0.5)+(E11*0.1)</f>
        <v>1</v>
      </c>
      <c r="V423" s="162">
        <v>49</v>
      </c>
      <c r="W423" s="233">
        <f>E12+(E13*0.5)+(E14*0.1)</f>
        <v>1.7</v>
      </c>
      <c r="X423" s="162">
        <v>49</v>
      </c>
      <c r="Y423" s="161">
        <f t="shared" si="169"/>
        <v>396</v>
      </c>
      <c r="Z423" s="162">
        <f t="shared" si="161"/>
        <v>-122.87499999999996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0</v>
      </c>
      <c r="AI423" s="129">
        <f t="shared" si="163"/>
        <v>-122.87499999999996</v>
      </c>
      <c r="AJ423" s="234">
        <f t="shared" si="164"/>
        <v>0</v>
      </c>
      <c r="AK423" s="234">
        <f t="shared" si="165"/>
        <v>1</v>
      </c>
      <c r="AL423" s="129">
        <f t="shared" si="166"/>
        <v>0</v>
      </c>
      <c r="AM423" s="127">
        <v>43297</v>
      </c>
      <c r="AN423" s="129">
        <f t="shared" si="170"/>
        <v>43159.589999999967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19795.49000000002</v>
      </c>
      <c r="AU423" s="237">
        <f t="shared" si="174"/>
        <v>-59.5</v>
      </c>
      <c r="AV423" s="237">
        <f t="shared" si="175"/>
        <v>52284.800000000025</v>
      </c>
      <c r="AW423" s="237">
        <f t="shared" si="176"/>
        <v>10028</v>
      </c>
      <c r="AX423" s="237">
        <f t="shared" si="177"/>
        <v>-38889.200000000004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48569.604999999967</v>
      </c>
      <c r="M424" s="162">
        <f>MAX(AN28:AN424)</f>
        <v>62717.58499999997</v>
      </c>
      <c r="N424" s="162">
        <f t="shared" si="168"/>
        <v>-14147.980000000003</v>
      </c>
      <c r="O424" s="231">
        <f>E3+(E4*0.1)</f>
        <v>1.1000000000000001</v>
      </c>
      <c r="P424" s="162">
        <v>277.64999999999998</v>
      </c>
      <c r="Q424" s="232">
        <f>E5+(E6*0.1)</f>
        <v>1</v>
      </c>
      <c r="R424" s="162">
        <v>556</v>
      </c>
      <c r="S424" s="232">
        <f>E7+(E8*0.1)</f>
        <v>1</v>
      </c>
      <c r="T424" s="162">
        <v>919.8</v>
      </c>
      <c r="U424" s="233">
        <f>E9+(E10*0.5)+(E11*0.1)</f>
        <v>1</v>
      </c>
      <c r="V424" s="162">
        <v>1344</v>
      </c>
      <c r="W424" s="233">
        <f>E12+(E13*0.5)+(E14*0.1)</f>
        <v>1.7</v>
      </c>
      <c r="X424" s="162">
        <v>1344</v>
      </c>
      <c r="Y424" s="161">
        <f t="shared" si="169"/>
        <v>397</v>
      </c>
      <c r="Z424" s="162">
        <f t="shared" si="161"/>
        <v>5410.0149999999994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5410.0149999999994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48569.604999999967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20100.905000000021</v>
      </c>
      <c r="AU424" s="237">
        <f t="shared" si="174"/>
        <v>496.5</v>
      </c>
      <c r="AV424" s="237">
        <f t="shared" si="175"/>
        <v>53204.600000000028</v>
      </c>
      <c r="AW424" s="237">
        <f t="shared" si="176"/>
        <v>11372</v>
      </c>
      <c r="AX424" s="237">
        <f t="shared" si="177"/>
        <v>-36604.400000000001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49023.804999999964</v>
      </c>
      <c r="M425" s="162">
        <f>MAX(AN28:AN425)</f>
        <v>62717.58499999997</v>
      </c>
      <c r="N425" s="162">
        <f t="shared" si="168"/>
        <v>-13693.780000000006</v>
      </c>
      <c r="O425" s="231">
        <f>E3+(E4*0.1)</f>
        <v>1.1000000000000001</v>
      </c>
      <c r="P425" s="162">
        <v>397</v>
      </c>
      <c r="Q425" s="232">
        <f>E5+(E6*0.1)</f>
        <v>1</v>
      </c>
      <c r="R425" s="162">
        <v>303.5</v>
      </c>
      <c r="S425" s="232">
        <f>E7+(E8*0.1)</f>
        <v>1</v>
      </c>
      <c r="T425" s="162">
        <v>-275.2</v>
      </c>
      <c r="U425" s="233">
        <f>E9+(E10*0.5)+(E11*0.1)</f>
        <v>1</v>
      </c>
      <c r="V425" s="162">
        <v>-4</v>
      </c>
      <c r="W425" s="233">
        <f>E12+(E13*0.5)+(E14*0.1)</f>
        <v>1.7</v>
      </c>
      <c r="X425" s="162">
        <v>-4</v>
      </c>
      <c r="Y425" s="161">
        <f t="shared" si="169"/>
        <v>398</v>
      </c>
      <c r="Z425" s="162">
        <f t="shared" si="161"/>
        <v>454.20000000000005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454.20000000000005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49023.804999999964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20537.605000000021</v>
      </c>
      <c r="AU425" s="237">
        <f t="shared" si="174"/>
        <v>800</v>
      </c>
      <c r="AV425" s="237">
        <f t="shared" si="175"/>
        <v>52929.400000000031</v>
      </c>
      <c r="AW425" s="237">
        <f t="shared" si="176"/>
        <v>11368</v>
      </c>
      <c r="AX425" s="237">
        <f t="shared" si="177"/>
        <v>-36611.200000000004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48392.104999999967</v>
      </c>
      <c r="M426" s="162">
        <f>MAX(AN28:AN426)</f>
        <v>62717.58499999997</v>
      </c>
      <c r="N426" s="162">
        <f t="shared" si="168"/>
        <v>-14325.480000000003</v>
      </c>
      <c r="O426" s="231">
        <f>E3+(E4*0.1)</f>
        <v>1.1000000000000001</v>
      </c>
      <c r="P426" s="162">
        <v>-550</v>
      </c>
      <c r="Q426" s="232">
        <f>E5+(E6*0.1)</f>
        <v>1</v>
      </c>
      <c r="R426" s="162">
        <v>-556.5</v>
      </c>
      <c r="S426" s="232">
        <f>E7+(E8*0.1)</f>
        <v>1</v>
      </c>
      <c r="T426" s="162">
        <v>-755.4</v>
      </c>
      <c r="U426" s="233">
        <f>E9+(E10*0.5)+(E11*0.1)</f>
        <v>1</v>
      </c>
      <c r="V426" s="162">
        <v>476</v>
      </c>
      <c r="W426" s="233">
        <f>E12+(E13*0.5)+(E14*0.1)</f>
        <v>1.7</v>
      </c>
      <c r="X426" s="162">
        <v>476</v>
      </c>
      <c r="Y426" s="161">
        <f t="shared" si="169"/>
        <v>399</v>
      </c>
      <c r="Z426" s="162">
        <f t="shared" si="161"/>
        <v>-631.70000000000016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-631.70000000000016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48392.104999999967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19932.605000000021</v>
      </c>
      <c r="AU426" s="237">
        <f t="shared" si="174"/>
        <v>243.5</v>
      </c>
      <c r="AV426" s="237">
        <f t="shared" si="175"/>
        <v>52174.000000000029</v>
      </c>
      <c r="AW426" s="237">
        <f t="shared" si="176"/>
        <v>11844</v>
      </c>
      <c r="AX426" s="237">
        <f t="shared" si="177"/>
        <v>-35802.000000000007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45743.314999999966</v>
      </c>
      <c r="M427" s="162">
        <f>MAX(AN28:AN427)</f>
        <v>62717.58499999997</v>
      </c>
      <c r="N427" s="162">
        <f t="shared" si="168"/>
        <v>-16974.270000000004</v>
      </c>
      <c r="O427" s="231">
        <f>E3+(E4*0.1)</f>
        <v>1.1000000000000001</v>
      </c>
      <c r="P427" s="162">
        <v>-31.9</v>
      </c>
      <c r="Q427" s="232">
        <f>E5+(E6*0.1)</f>
        <v>1</v>
      </c>
      <c r="R427" s="162">
        <v>-133</v>
      </c>
      <c r="S427" s="232">
        <f>E7+(E8*0.1)</f>
        <v>1</v>
      </c>
      <c r="T427" s="162">
        <v>-42.6</v>
      </c>
      <c r="U427" s="233">
        <f>E9+(E10*0.5)+(E11*0.1)</f>
        <v>1</v>
      </c>
      <c r="V427" s="162">
        <v>-903</v>
      </c>
      <c r="W427" s="233">
        <f>E12+(E13*0.5)+(E14*0.1)</f>
        <v>1.7</v>
      </c>
      <c r="X427" s="162">
        <v>-903</v>
      </c>
      <c r="Y427" s="161">
        <f t="shared" si="169"/>
        <v>400</v>
      </c>
      <c r="Z427" s="162">
        <f t="shared" si="161"/>
        <v>-2648.79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-2648.79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45743.314999999966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19897.515000000021</v>
      </c>
      <c r="AU427" s="237">
        <f t="shared" si="174"/>
        <v>110.5</v>
      </c>
      <c r="AV427" s="237">
        <f t="shared" si="175"/>
        <v>52131.400000000031</v>
      </c>
      <c r="AW427" s="237">
        <f t="shared" si="176"/>
        <v>10941</v>
      </c>
      <c r="AX427" s="237">
        <f t="shared" si="177"/>
        <v>-37337.100000000006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48091.849999999962</v>
      </c>
      <c r="M428" s="162">
        <f>MAX(AN28:AN428)</f>
        <v>62717.58499999997</v>
      </c>
      <c r="N428" s="162">
        <f t="shared" si="168"/>
        <v>-14625.735000000008</v>
      </c>
      <c r="O428" s="231">
        <f>E3+(E4*0.1)</f>
        <v>1.1000000000000001</v>
      </c>
      <c r="P428" s="162">
        <v>-69.150000000000006</v>
      </c>
      <c r="Q428" s="232">
        <f>E5+(E6*0.1)</f>
        <v>1</v>
      </c>
      <c r="R428" s="162">
        <v>257.5</v>
      </c>
      <c r="S428" s="232">
        <f>E7+(E8*0.1)</f>
        <v>1</v>
      </c>
      <c r="T428" s="162">
        <v>431</v>
      </c>
      <c r="U428" s="233">
        <f>E9+(E10*0.5)+(E11*0.1)</f>
        <v>1</v>
      </c>
      <c r="V428" s="162">
        <v>643</v>
      </c>
      <c r="W428" s="233">
        <f>E12+(E13*0.5)+(E14*0.1)</f>
        <v>1.7</v>
      </c>
      <c r="X428" s="162">
        <v>643</v>
      </c>
      <c r="Y428" s="161">
        <f t="shared" si="169"/>
        <v>401</v>
      </c>
      <c r="Z428" s="162">
        <f t="shared" si="161"/>
        <v>2348.5349999999999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2348.5349999999999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48091.849999999962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19821.450000000023</v>
      </c>
      <c r="AU428" s="237">
        <f t="shared" si="174"/>
        <v>368</v>
      </c>
      <c r="AV428" s="237">
        <f t="shared" si="175"/>
        <v>52562.400000000031</v>
      </c>
      <c r="AW428" s="237">
        <f t="shared" si="176"/>
        <v>11584</v>
      </c>
      <c r="AX428" s="237">
        <f t="shared" si="177"/>
        <v>-36244.000000000007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50776.924999999959</v>
      </c>
      <c r="M429" s="162">
        <f>MAX(AN28:AN429)</f>
        <v>62717.58499999997</v>
      </c>
      <c r="N429" s="162">
        <f t="shared" si="168"/>
        <v>-11940.660000000011</v>
      </c>
      <c r="O429" s="231">
        <f>E3+(E4*0.1)</f>
        <v>1.1000000000000001</v>
      </c>
      <c r="P429" s="162">
        <v>988.25</v>
      </c>
      <c r="Q429" s="232">
        <f>E5+(E6*0.1)</f>
        <v>1</v>
      </c>
      <c r="R429" s="162">
        <v>671</v>
      </c>
      <c r="S429" s="232">
        <f>E7+(E8*0.1)</f>
        <v>1</v>
      </c>
      <c r="T429" s="162">
        <v>689.4</v>
      </c>
      <c r="U429" s="233">
        <f>E9+(E10*0.5)+(E11*0.1)</f>
        <v>1</v>
      </c>
      <c r="V429" s="162">
        <v>88</v>
      </c>
      <c r="W429" s="233">
        <f>E12+(E13*0.5)+(E14*0.1)</f>
        <v>1.7</v>
      </c>
      <c r="X429" s="162">
        <v>88</v>
      </c>
      <c r="Y429" s="161">
        <f t="shared" si="169"/>
        <v>402</v>
      </c>
      <c r="Z429" s="162">
        <f t="shared" si="161"/>
        <v>2685.0749999999998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2685.0749999999998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50776.924999999959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20908.525000000023</v>
      </c>
      <c r="AU429" s="237">
        <f t="shared" si="174"/>
        <v>1039</v>
      </c>
      <c r="AV429" s="237">
        <f t="shared" si="175"/>
        <v>53251.800000000032</v>
      </c>
      <c r="AW429" s="237">
        <f t="shared" si="176"/>
        <v>11672</v>
      </c>
      <c r="AX429" s="237">
        <f t="shared" si="177"/>
        <v>-36094.400000000009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51504.224999999962</v>
      </c>
      <c r="M430" s="162">
        <f>MAX(AN28:AN430)</f>
        <v>62717.58499999997</v>
      </c>
      <c r="N430" s="162">
        <f t="shared" si="168"/>
        <v>-11213.360000000008</v>
      </c>
      <c r="O430" s="231">
        <f>E3+(E4*0.1)</f>
        <v>1.1000000000000001</v>
      </c>
      <c r="P430" s="162">
        <v>-550</v>
      </c>
      <c r="Q430" s="232">
        <f>E5+(E6*0.1)</f>
        <v>1</v>
      </c>
      <c r="R430" s="162">
        <v>1283.5</v>
      </c>
      <c r="S430" s="232">
        <f>E7+(E8*0.1)</f>
        <v>1</v>
      </c>
      <c r="T430" s="162">
        <v>2046.8</v>
      </c>
      <c r="U430" s="233">
        <f>E9+(E10*0.5)+(E11*0.1)</f>
        <v>1</v>
      </c>
      <c r="V430" s="162">
        <v>-740</v>
      </c>
      <c r="W430" s="233">
        <f>E12+(E13*0.5)+(E14*0.1)</f>
        <v>1.7</v>
      </c>
      <c r="X430" s="162">
        <v>-740</v>
      </c>
      <c r="Y430" s="161">
        <f t="shared" si="169"/>
        <v>403</v>
      </c>
      <c r="Z430" s="162">
        <f t="shared" si="161"/>
        <v>727.30000000000018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727.30000000000018</v>
      </c>
      <c r="AI430" s="129">
        <f t="shared" si="163"/>
        <v>0</v>
      </c>
      <c r="AJ430" s="234">
        <f t="shared" si="164"/>
        <v>1</v>
      </c>
      <c r="AK430" s="234">
        <f t="shared" si="165"/>
        <v>0</v>
      </c>
      <c r="AL430" s="129">
        <f t="shared" si="166"/>
        <v>0</v>
      </c>
      <c r="AM430" s="127">
        <v>43306</v>
      </c>
      <c r="AN430" s="129">
        <f t="shared" si="170"/>
        <v>51504.224999999962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20303.525000000023</v>
      </c>
      <c r="AU430" s="237">
        <f t="shared" si="174"/>
        <v>2322.5</v>
      </c>
      <c r="AV430" s="237">
        <f t="shared" si="175"/>
        <v>55298.600000000035</v>
      </c>
      <c r="AW430" s="237">
        <f t="shared" si="176"/>
        <v>10932</v>
      </c>
      <c r="AX430" s="237">
        <f t="shared" si="177"/>
        <v>-37352.400000000009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52021.259999999966</v>
      </c>
      <c r="M431" s="162">
        <f>MAX(AN28:AN431)</f>
        <v>62717.58499999997</v>
      </c>
      <c r="N431" s="162">
        <f t="shared" si="168"/>
        <v>-10696.325000000004</v>
      </c>
      <c r="O431" s="231">
        <f>E3+(E4*0.1)</f>
        <v>1.1000000000000001</v>
      </c>
      <c r="P431" s="162">
        <v>564.85</v>
      </c>
      <c r="Q431" s="232">
        <f>E5+(E6*0.1)</f>
        <v>1</v>
      </c>
      <c r="R431" s="162">
        <v>-431.5</v>
      </c>
      <c r="S431" s="232">
        <f>E7+(E8*0.1)</f>
        <v>1</v>
      </c>
      <c r="T431" s="162">
        <v>-2156.8000000000002</v>
      </c>
      <c r="U431" s="233">
        <f>E9+(E10*0.5)+(E11*0.1)</f>
        <v>1</v>
      </c>
      <c r="V431" s="162">
        <v>920</v>
      </c>
      <c r="W431" s="233">
        <f>E12+(E13*0.5)+(E14*0.1)</f>
        <v>1.7</v>
      </c>
      <c r="X431" s="162">
        <v>920</v>
      </c>
      <c r="Y431" s="161">
        <f t="shared" si="169"/>
        <v>404</v>
      </c>
      <c r="Z431" s="162">
        <f t="shared" si="161"/>
        <v>517.03499999999985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517.03499999999985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52021.259999999966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20924.860000000022</v>
      </c>
      <c r="AU431" s="237">
        <f t="shared" si="174"/>
        <v>1891</v>
      </c>
      <c r="AV431" s="237">
        <f t="shared" si="175"/>
        <v>53141.800000000032</v>
      </c>
      <c r="AW431" s="237">
        <f t="shared" si="176"/>
        <v>11852</v>
      </c>
      <c r="AX431" s="237">
        <f t="shared" si="177"/>
        <v>-35788.400000000009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48443.659999999967</v>
      </c>
      <c r="M432" s="162">
        <f>MAX(AN28:AN432)</f>
        <v>62717.58499999997</v>
      </c>
      <c r="N432" s="162">
        <f t="shared" si="168"/>
        <v>-14273.925000000003</v>
      </c>
      <c r="O432" s="231">
        <f>E3+(E4*0.1)</f>
        <v>1.1000000000000001</v>
      </c>
      <c r="P432" s="162">
        <v>-550</v>
      </c>
      <c r="Q432" s="232">
        <f>E5+(E6*0.1)</f>
        <v>1</v>
      </c>
      <c r="R432" s="162">
        <v>-850</v>
      </c>
      <c r="S432" s="232">
        <f>E7+(E8*0.1)</f>
        <v>1</v>
      </c>
      <c r="T432" s="162">
        <v>-2079.4</v>
      </c>
      <c r="U432" s="233">
        <f>E9+(E10*0.5)+(E11*0.1)</f>
        <v>1</v>
      </c>
      <c r="V432" s="162">
        <v>-16</v>
      </c>
      <c r="W432" s="233">
        <f>E12+(E13*0.5)+(E14*0.1)</f>
        <v>1.7</v>
      </c>
      <c r="X432" s="162">
        <v>-16</v>
      </c>
      <c r="Y432" s="161">
        <f t="shared" si="169"/>
        <v>405</v>
      </c>
      <c r="Z432" s="162">
        <f t="shared" si="161"/>
        <v>-3577.6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-3577.6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48443.659999999967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20319.860000000022</v>
      </c>
      <c r="AU432" s="237">
        <f t="shared" si="174"/>
        <v>1041</v>
      </c>
      <c r="AV432" s="237">
        <f t="shared" si="175"/>
        <v>51062.400000000031</v>
      </c>
      <c r="AW432" s="237">
        <f t="shared" si="176"/>
        <v>11836</v>
      </c>
      <c r="AX432" s="237">
        <f t="shared" si="177"/>
        <v>-35815.600000000006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45266.059999999969</v>
      </c>
      <c r="M433" s="162">
        <f>MAX(AN28:AN433)</f>
        <v>62717.58499999997</v>
      </c>
      <c r="N433" s="162">
        <f t="shared" si="168"/>
        <v>-17451.525000000001</v>
      </c>
      <c r="O433" s="231">
        <f>E3+(E4*0.1)</f>
        <v>1.1000000000000001</v>
      </c>
      <c r="P433" s="162">
        <v>-550</v>
      </c>
      <c r="Q433" s="232">
        <f>E5+(E6*0.1)</f>
        <v>1</v>
      </c>
      <c r="R433" s="162">
        <v>-850</v>
      </c>
      <c r="S433" s="232">
        <f>E7+(E8*0.1)</f>
        <v>1</v>
      </c>
      <c r="T433" s="162">
        <v>-2073.6</v>
      </c>
      <c r="U433" s="233">
        <f>E9+(E10*0.5)+(E11*0.1)</f>
        <v>1</v>
      </c>
      <c r="V433" s="162">
        <v>130</v>
      </c>
      <c r="W433" s="233">
        <f>E12+(E13*0.5)+(E14*0.1)</f>
        <v>1.7</v>
      </c>
      <c r="X433" s="162">
        <v>130</v>
      </c>
      <c r="Y433" s="161">
        <f t="shared" si="169"/>
        <v>406</v>
      </c>
      <c r="Z433" s="162">
        <f t="shared" si="161"/>
        <v>-3177.6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-3177.6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45266.059999999969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19714.860000000022</v>
      </c>
      <c r="AU433" s="237">
        <f t="shared" si="174"/>
        <v>191</v>
      </c>
      <c r="AV433" s="237">
        <f t="shared" si="175"/>
        <v>48988.800000000032</v>
      </c>
      <c r="AW433" s="237">
        <f t="shared" si="176"/>
        <v>11966</v>
      </c>
      <c r="AX433" s="237">
        <f t="shared" si="177"/>
        <v>-35594.600000000006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46784.13999999997</v>
      </c>
      <c r="M434" s="162">
        <f>MAX(AN28:AN434)</f>
        <v>62717.58499999997</v>
      </c>
      <c r="N434" s="162">
        <f t="shared" si="168"/>
        <v>-15933.445</v>
      </c>
      <c r="O434" s="231">
        <f>E3+(E4*0.1)</f>
        <v>1.1000000000000001</v>
      </c>
      <c r="P434" s="162">
        <v>541.79999999999995</v>
      </c>
      <c r="Q434" s="232">
        <f>E5+(E6*0.1)</f>
        <v>1</v>
      </c>
      <c r="R434" s="162">
        <v>684.5</v>
      </c>
      <c r="S434" s="232">
        <f>E7+(E8*0.1)</f>
        <v>1</v>
      </c>
      <c r="T434" s="162">
        <v>777.6</v>
      </c>
      <c r="U434" s="233">
        <f>E9+(E10*0.5)+(E11*0.1)</f>
        <v>1</v>
      </c>
      <c r="V434" s="162">
        <v>-200</v>
      </c>
      <c r="W434" s="233">
        <f>E12+(E13*0.5)+(E14*0.1)</f>
        <v>1.7</v>
      </c>
      <c r="X434" s="162">
        <v>-200</v>
      </c>
      <c r="Y434" s="161">
        <f t="shared" si="169"/>
        <v>407</v>
      </c>
      <c r="Z434" s="162">
        <f t="shared" si="161"/>
        <v>1518.08</v>
      </c>
      <c r="AA434" s="238">
        <v>43312</v>
      </c>
      <c r="AB434" s="129">
        <f>SUM(Z413:Z434)</f>
        <v>9294.4799999999977</v>
      </c>
      <c r="AC434" s="128">
        <f>(AB434&gt;0)*1</f>
        <v>1</v>
      </c>
      <c r="AD434" s="128">
        <f>(AB434&lt;0)*1</f>
        <v>0</v>
      </c>
      <c r="AE434" s="129">
        <f>AB434*AC434</f>
        <v>9294.4799999999977</v>
      </c>
      <c r="AF434" s="129">
        <f>AB434*AD434</f>
        <v>0</v>
      </c>
      <c r="AG434" s="129"/>
      <c r="AH434" s="129">
        <f t="shared" si="162"/>
        <v>1518.08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9294.4799999999977</v>
      </c>
      <c r="AM434" s="127">
        <v>43312</v>
      </c>
      <c r="AN434" s="129">
        <f t="shared" si="170"/>
        <v>46784.13999999997</v>
      </c>
      <c r="AO434" s="129">
        <f t="shared" si="171"/>
        <v>9294.4799999999977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20310.840000000022</v>
      </c>
      <c r="AU434" s="237">
        <f t="shared" si="174"/>
        <v>875.5</v>
      </c>
      <c r="AV434" s="237">
        <f t="shared" si="175"/>
        <v>49766.400000000031</v>
      </c>
      <c r="AW434" s="237">
        <f t="shared" si="176"/>
        <v>11766</v>
      </c>
      <c r="AX434" s="237">
        <f t="shared" si="177"/>
        <v>-35934.600000000006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48384.439999999973</v>
      </c>
      <c r="M435" s="162">
        <f>MAX(AN28:AN435)</f>
        <v>62717.58499999997</v>
      </c>
      <c r="N435" s="162">
        <f t="shared" si="168"/>
        <v>-14333.144999999997</v>
      </c>
      <c r="O435" s="231">
        <f>E3+(E4*0.1)</f>
        <v>1.1000000000000001</v>
      </c>
      <c r="P435" s="162">
        <v>-550</v>
      </c>
      <c r="Q435" s="232">
        <f>E5+(E6*0.1)</f>
        <v>1</v>
      </c>
      <c r="R435" s="162">
        <v>-146.5</v>
      </c>
      <c r="S435" s="232">
        <f>E7+(E8*0.1)</f>
        <v>1</v>
      </c>
      <c r="T435" s="162">
        <v>818.2</v>
      </c>
      <c r="U435" s="233">
        <f>E9+(E10*0.5)+(E11*0.1)</f>
        <v>1</v>
      </c>
      <c r="V435" s="162">
        <v>568</v>
      </c>
      <c r="W435" s="233">
        <f>E12+(E13*0.5)+(E14*0.1)</f>
        <v>1.7</v>
      </c>
      <c r="X435" s="162">
        <v>568</v>
      </c>
      <c r="Y435" s="161">
        <f t="shared" si="169"/>
        <v>408</v>
      </c>
      <c r="Z435" s="162">
        <f t="shared" si="161"/>
        <v>1600.3000000000002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1600.3000000000002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48384.439999999973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19705.840000000022</v>
      </c>
      <c r="AU435" s="237">
        <f t="shared" si="174"/>
        <v>729</v>
      </c>
      <c r="AV435" s="237">
        <f t="shared" si="175"/>
        <v>50584.600000000028</v>
      </c>
      <c r="AW435" s="237">
        <f t="shared" si="176"/>
        <v>12334</v>
      </c>
      <c r="AX435" s="237">
        <f t="shared" si="177"/>
        <v>-34969.000000000007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51641.63999999997</v>
      </c>
      <c r="M436" s="162">
        <f>MAX(AN28:AN436)</f>
        <v>62717.58499999997</v>
      </c>
      <c r="N436" s="162">
        <f t="shared" si="168"/>
        <v>-11075.945</v>
      </c>
      <c r="O436" s="231">
        <f>E3+(E4*0.1)</f>
        <v>1.1000000000000001</v>
      </c>
      <c r="P436" s="162">
        <v>-550</v>
      </c>
      <c r="Q436" s="232">
        <f>E5+(E6*0.1)</f>
        <v>1</v>
      </c>
      <c r="R436" s="162">
        <v>-850</v>
      </c>
      <c r="S436" s="232">
        <f>E7+(E8*0.1)</f>
        <v>1</v>
      </c>
      <c r="T436" s="162">
        <v>1985.2</v>
      </c>
      <c r="U436" s="233">
        <f>E9+(E10*0.5)+(E11*0.1)</f>
        <v>1</v>
      </c>
      <c r="V436" s="162">
        <v>1010</v>
      </c>
      <c r="W436" s="233">
        <f>E12+(E13*0.5)+(E14*0.1)</f>
        <v>1.7</v>
      </c>
      <c r="X436" s="162">
        <v>1010</v>
      </c>
      <c r="Y436" s="161">
        <f t="shared" si="169"/>
        <v>409</v>
      </c>
      <c r="Z436" s="162">
        <f t="shared" si="161"/>
        <v>3257.2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3257.2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51641.63999999997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19100.840000000022</v>
      </c>
      <c r="AU436" s="237">
        <f t="shared" si="174"/>
        <v>-121</v>
      </c>
      <c r="AV436" s="237">
        <f t="shared" si="175"/>
        <v>52569.800000000025</v>
      </c>
      <c r="AW436" s="237">
        <f t="shared" si="176"/>
        <v>13344</v>
      </c>
      <c r="AX436" s="237">
        <f t="shared" si="177"/>
        <v>-33252.000000000007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50907.249999999971</v>
      </c>
      <c r="M437" s="162">
        <f>MAX(AN28:AN437)</f>
        <v>62717.58499999997</v>
      </c>
      <c r="N437" s="162">
        <f t="shared" si="168"/>
        <v>-11810.334999999999</v>
      </c>
      <c r="O437" s="231">
        <f>E3+(E4*0.1)</f>
        <v>1.1000000000000001</v>
      </c>
      <c r="P437" s="162">
        <v>682.1</v>
      </c>
      <c r="Q437" s="232">
        <f>E5+(E6*0.1)</f>
        <v>1</v>
      </c>
      <c r="R437" s="162">
        <v>656.5</v>
      </c>
      <c r="S437" s="232">
        <f>E7+(E8*0.1)</f>
        <v>1</v>
      </c>
      <c r="T437" s="162">
        <v>466.8</v>
      </c>
      <c r="U437" s="233">
        <f>E9+(E10*0.5)+(E11*0.1)</f>
        <v>1</v>
      </c>
      <c r="V437" s="162">
        <v>-568</v>
      </c>
      <c r="W437" s="233">
        <f>E12+(E13*0.5)+(E14*0.1)</f>
        <v>1.7</v>
      </c>
      <c r="X437" s="162">
        <v>-1200</v>
      </c>
      <c r="Y437" s="161">
        <f t="shared" si="169"/>
        <v>410</v>
      </c>
      <c r="Z437" s="162">
        <f t="shared" si="161"/>
        <v>-734.3900000000001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-734.3900000000001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50907.249999999971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19851.150000000023</v>
      </c>
      <c r="AU437" s="237">
        <f t="shared" si="174"/>
        <v>535.5</v>
      </c>
      <c r="AV437" s="237">
        <f t="shared" si="175"/>
        <v>53036.600000000028</v>
      </c>
      <c r="AW437" s="237">
        <f t="shared" si="176"/>
        <v>12776</v>
      </c>
      <c r="AX437" s="237">
        <f t="shared" si="177"/>
        <v>-35292.000000000007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54260.649999999972</v>
      </c>
      <c r="M438" s="162">
        <f>MAX(AN28:AN438)</f>
        <v>62717.58499999997</v>
      </c>
      <c r="N438" s="162">
        <f t="shared" si="168"/>
        <v>-8456.9349999999977</v>
      </c>
      <c r="O438" s="231">
        <f>E3+(E4*0.1)</f>
        <v>1.1000000000000001</v>
      </c>
      <c r="P438" s="162">
        <v>198</v>
      </c>
      <c r="Q438" s="232">
        <f>E5+(E6*0.1)</f>
        <v>1</v>
      </c>
      <c r="R438" s="162">
        <v>502.5</v>
      </c>
      <c r="S438" s="232">
        <f>E7+(E8*0.1)</f>
        <v>1</v>
      </c>
      <c r="T438" s="162">
        <v>870</v>
      </c>
      <c r="U438" s="233">
        <f>E9+(E10*0.5)+(E11*0.1)</f>
        <v>1</v>
      </c>
      <c r="V438" s="162">
        <v>653</v>
      </c>
      <c r="W438" s="233">
        <f>E12+(E13*0.5)+(E14*0.1)</f>
        <v>1.7</v>
      </c>
      <c r="X438" s="162">
        <v>653</v>
      </c>
      <c r="Y438" s="161">
        <f t="shared" si="169"/>
        <v>411</v>
      </c>
      <c r="Z438" s="162">
        <f t="shared" si="161"/>
        <v>3353.4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3353.4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54260.649999999972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20068.950000000023</v>
      </c>
      <c r="AU438" s="237">
        <f t="shared" si="174"/>
        <v>1038</v>
      </c>
      <c r="AV438" s="237">
        <f t="shared" si="175"/>
        <v>53906.600000000028</v>
      </c>
      <c r="AW438" s="237">
        <f t="shared" si="176"/>
        <v>13429</v>
      </c>
      <c r="AX438" s="237">
        <f t="shared" si="177"/>
        <v>-34181.900000000009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54774.964999999975</v>
      </c>
      <c r="M439" s="162">
        <f>MAX(AN28:AN439)</f>
        <v>62717.58499999997</v>
      </c>
      <c r="N439" s="162">
        <f t="shared" si="168"/>
        <v>-7942.6199999999953</v>
      </c>
      <c r="O439" s="231">
        <f>E3+(E4*0.1)</f>
        <v>1.1000000000000001</v>
      </c>
      <c r="P439" s="162">
        <v>633.65</v>
      </c>
      <c r="Q439" s="232">
        <f>E5+(E6*0.1)</f>
        <v>1</v>
      </c>
      <c r="R439" s="162">
        <v>402.5</v>
      </c>
      <c r="S439" s="232">
        <f>E7+(E8*0.1)</f>
        <v>1</v>
      </c>
      <c r="T439" s="162">
        <v>473.2</v>
      </c>
      <c r="U439" s="233">
        <f>E9+(E10*0.5)+(E11*0.1)</f>
        <v>1</v>
      </c>
      <c r="V439" s="162">
        <v>-392</v>
      </c>
      <c r="W439" s="233">
        <f>E12+(E13*0.5)+(E14*0.1)</f>
        <v>1.7</v>
      </c>
      <c r="X439" s="162">
        <v>-392</v>
      </c>
      <c r="Y439" s="161">
        <f t="shared" si="169"/>
        <v>412</v>
      </c>
      <c r="Z439" s="162">
        <f t="shared" si="161"/>
        <v>514.31499999999994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514.31499999999994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54774.964999999975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20765.965000000022</v>
      </c>
      <c r="AU439" s="237">
        <f t="shared" si="174"/>
        <v>1440.5</v>
      </c>
      <c r="AV439" s="237">
        <f t="shared" si="175"/>
        <v>54379.800000000025</v>
      </c>
      <c r="AW439" s="237">
        <f t="shared" si="176"/>
        <v>13037</v>
      </c>
      <c r="AX439" s="237">
        <f t="shared" si="177"/>
        <v>-34848.30000000001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53657.584999999977</v>
      </c>
      <c r="M440" s="162">
        <f>MAX(AN28:AN440)</f>
        <v>62717.58499999997</v>
      </c>
      <c r="N440" s="162">
        <f t="shared" si="168"/>
        <v>-9059.9999999999927</v>
      </c>
      <c r="O440" s="231">
        <f>E3+(E4*0.1)</f>
        <v>1.1000000000000001</v>
      </c>
      <c r="P440" s="162">
        <v>-225.8</v>
      </c>
      <c r="Q440" s="232">
        <f>E5+(E6*0.1)</f>
        <v>1</v>
      </c>
      <c r="R440" s="162">
        <v>-37.5</v>
      </c>
      <c r="S440" s="232">
        <f>E7+(E8*0.1)</f>
        <v>1</v>
      </c>
      <c r="T440" s="162">
        <v>137.80000000000001</v>
      </c>
      <c r="U440" s="233">
        <f>E9+(E10*0.5)+(E11*0.1)</f>
        <v>1</v>
      </c>
      <c r="V440" s="162">
        <v>-359</v>
      </c>
      <c r="W440" s="233">
        <f>E12+(E13*0.5)+(E14*0.1)</f>
        <v>1.7</v>
      </c>
      <c r="X440" s="162">
        <v>-359</v>
      </c>
      <c r="Y440" s="161">
        <f t="shared" si="169"/>
        <v>413</v>
      </c>
      <c r="Z440" s="162">
        <f t="shared" si="161"/>
        <v>-1117.3799999999999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-1117.3799999999999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53657.584999999977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20517.585000000021</v>
      </c>
      <c r="AU440" s="237">
        <f t="shared" si="174"/>
        <v>1403</v>
      </c>
      <c r="AV440" s="237">
        <f t="shared" si="175"/>
        <v>54517.600000000028</v>
      </c>
      <c r="AW440" s="237">
        <f t="shared" si="176"/>
        <v>12678</v>
      </c>
      <c r="AX440" s="237">
        <f t="shared" si="177"/>
        <v>-35458.600000000013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53565.224999999977</v>
      </c>
      <c r="M441" s="162">
        <f>MAX(AN28:AN441)</f>
        <v>62717.58499999997</v>
      </c>
      <c r="N441" s="162">
        <f t="shared" si="168"/>
        <v>-9152.3599999999933</v>
      </c>
      <c r="O441" s="231">
        <f>E3+(E4*0.1)</f>
        <v>1.1000000000000001</v>
      </c>
      <c r="P441" s="162">
        <v>-372.6</v>
      </c>
      <c r="Q441" s="232">
        <f>E5+(E6*0.1)</f>
        <v>1</v>
      </c>
      <c r="R441" s="162">
        <v>-206</v>
      </c>
      <c r="S441" s="232">
        <f>E7+(E8*0.1)</f>
        <v>1</v>
      </c>
      <c r="T441" s="162">
        <v>-51.6</v>
      </c>
      <c r="U441" s="233">
        <f>E9+(E10*0.5)+(E11*0.1)</f>
        <v>1</v>
      </c>
      <c r="V441" s="162">
        <v>213</v>
      </c>
      <c r="W441" s="233">
        <f>E12+(E13*0.5)+(E14*0.1)</f>
        <v>1.7</v>
      </c>
      <c r="X441" s="162">
        <v>213</v>
      </c>
      <c r="Y441" s="161">
        <f t="shared" si="169"/>
        <v>414</v>
      </c>
      <c r="Z441" s="162">
        <f t="shared" si="161"/>
        <v>-92.360000000000184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-92.360000000000184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53565.224999999977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20107.72500000002</v>
      </c>
      <c r="AU441" s="237">
        <f t="shared" si="174"/>
        <v>1197</v>
      </c>
      <c r="AV441" s="237">
        <f t="shared" si="175"/>
        <v>54466.000000000029</v>
      </c>
      <c r="AW441" s="237">
        <f t="shared" si="176"/>
        <v>12891</v>
      </c>
      <c r="AX441" s="237">
        <f t="shared" si="177"/>
        <v>-35096.500000000015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51154.70499999998</v>
      </c>
      <c r="M442" s="162">
        <f>MAX(AN28:AN442)</f>
        <v>62717.58499999997</v>
      </c>
      <c r="N442" s="162">
        <f t="shared" si="168"/>
        <v>-11562.87999999999</v>
      </c>
      <c r="O442" s="231">
        <f>E3+(E4*0.1)</f>
        <v>1.1000000000000001</v>
      </c>
      <c r="P442" s="162">
        <v>-590.20000000000005</v>
      </c>
      <c r="Q442" s="232">
        <f>E5+(E6*0.1)</f>
        <v>1</v>
      </c>
      <c r="R442" s="162">
        <v>-850</v>
      </c>
      <c r="S442" s="232">
        <f>E7+(E8*0.1)</f>
        <v>1</v>
      </c>
      <c r="T442" s="162">
        <v>-1173.2</v>
      </c>
      <c r="U442" s="233">
        <f>E9+(E10*0.5)+(E11*0.1)</f>
        <v>1</v>
      </c>
      <c r="V442" s="162">
        <v>97</v>
      </c>
      <c r="W442" s="233">
        <f>E12+(E13*0.5)+(E14*0.1)</f>
        <v>1.7</v>
      </c>
      <c r="X442" s="162">
        <v>97</v>
      </c>
      <c r="Y442" s="161">
        <f t="shared" si="169"/>
        <v>415</v>
      </c>
      <c r="Z442" s="162">
        <f t="shared" si="161"/>
        <v>-2410.52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-2410.52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51154.70499999998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19458.505000000019</v>
      </c>
      <c r="AU442" s="237">
        <f t="shared" si="174"/>
        <v>347</v>
      </c>
      <c r="AV442" s="237">
        <f t="shared" si="175"/>
        <v>53292.800000000032</v>
      </c>
      <c r="AW442" s="237">
        <f t="shared" si="176"/>
        <v>12988</v>
      </c>
      <c r="AX442" s="237">
        <f t="shared" si="177"/>
        <v>-34931.600000000013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54840.004999999983</v>
      </c>
      <c r="M443" s="162">
        <f>MAX(AN28:AN443)</f>
        <v>62717.58499999997</v>
      </c>
      <c r="N443" s="162">
        <f t="shared" si="168"/>
        <v>-7877.5799999999872</v>
      </c>
      <c r="O443" s="231">
        <f>E3+(E4*0.1)</f>
        <v>1.1000000000000001</v>
      </c>
      <c r="P443" s="162">
        <v>-550</v>
      </c>
      <c r="Q443" s="232">
        <f>E5+(E6*0.1)</f>
        <v>1</v>
      </c>
      <c r="R443" s="162">
        <v>-567.5</v>
      </c>
      <c r="S443" s="232">
        <f>E7+(E8*0.1)</f>
        <v>1</v>
      </c>
      <c r="T443" s="162">
        <v>-142.6</v>
      </c>
      <c r="U443" s="233">
        <f>E9+(E10*0.5)+(E11*0.1)</f>
        <v>1</v>
      </c>
      <c r="V443" s="162">
        <v>1852</v>
      </c>
      <c r="W443" s="233">
        <f>E12+(E13*0.5)+(E14*0.1)</f>
        <v>1.7</v>
      </c>
      <c r="X443" s="162">
        <v>1852</v>
      </c>
      <c r="Y443" s="161">
        <f t="shared" si="169"/>
        <v>416</v>
      </c>
      <c r="Z443" s="162">
        <f t="shared" si="161"/>
        <v>3685.3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3685.3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54840.004999999983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18853.505000000019</v>
      </c>
      <c r="AU443" s="237">
        <f t="shared" si="174"/>
        <v>-220.5</v>
      </c>
      <c r="AV443" s="237">
        <f t="shared" si="175"/>
        <v>53150.200000000033</v>
      </c>
      <c r="AW443" s="237">
        <f t="shared" si="176"/>
        <v>14840</v>
      </c>
      <c r="AX443" s="237">
        <f t="shared" si="177"/>
        <v>-31783.200000000012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56979.014999999985</v>
      </c>
      <c r="M444" s="162">
        <f>MAX(AN28:AN444)</f>
        <v>62717.58499999997</v>
      </c>
      <c r="N444" s="162">
        <f t="shared" si="168"/>
        <v>-5738.5699999999852</v>
      </c>
      <c r="O444" s="231">
        <f>E3+(E4*0.1)</f>
        <v>1.1000000000000001</v>
      </c>
      <c r="P444" s="162">
        <v>561.1</v>
      </c>
      <c r="Q444" s="232">
        <f>E5+(E6*0.1)</f>
        <v>1</v>
      </c>
      <c r="R444" s="162">
        <v>901.5</v>
      </c>
      <c r="S444" s="232">
        <f>E7+(E8*0.1)</f>
        <v>1</v>
      </c>
      <c r="T444" s="162">
        <v>920</v>
      </c>
      <c r="U444" s="233">
        <f>E9+(E10*0.5)+(E11*0.1)</f>
        <v>1</v>
      </c>
      <c r="V444" s="162">
        <v>-111</v>
      </c>
      <c r="W444" s="233">
        <f>E12+(E13*0.5)+(E14*0.1)</f>
        <v>1.7</v>
      </c>
      <c r="X444" s="162">
        <v>-111</v>
      </c>
      <c r="Y444" s="161">
        <f t="shared" si="169"/>
        <v>417</v>
      </c>
      <c r="Z444" s="162">
        <f t="shared" si="161"/>
        <v>2139.0100000000002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2139.0100000000002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56979.014999999985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19470.715000000018</v>
      </c>
      <c r="AU444" s="237">
        <f t="shared" si="174"/>
        <v>681</v>
      </c>
      <c r="AV444" s="237">
        <f t="shared" si="175"/>
        <v>54070.200000000033</v>
      </c>
      <c r="AW444" s="237">
        <f t="shared" si="176"/>
        <v>14729</v>
      </c>
      <c r="AX444" s="237">
        <f t="shared" si="177"/>
        <v>-31971.900000000012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58952.314999999988</v>
      </c>
      <c r="M445" s="162">
        <f>MAX(AN28:AN445)</f>
        <v>62717.58499999997</v>
      </c>
      <c r="N445" s="162">
        <f t="shared" si="168"/>
        <v>-3765.2699999999822</v>
      </c>
      <c r="O445" s="231">
        <f>E3+(E4*0.1)</f>
        <v>1.1000000000000001</v>
      </c>
      <c r="P445" s="162">
        <v>-550</v>
      </c>
      <c r="Q445" s="232">
        <f>E5+(E6*0.1)</f>
        <v>1</v>
      </c>
      <c r="R445" s="162">
        <v>-850</v>
      </c>
      <c r="S445" s="232">
        <f>E7+(E8*0.1)</f>
        <v>1</v>
      </c>
      <c r="T445" s="162">
        <v>-1850.2</v>
      </c>
      <c r="U445" s="233">
        <f>E9+(E10*0.5)+(E11*0.1)</f>
        <v>1</v>
      </c>
      <c r="V445" s="162">
        <v>1955</v>
      </c>
      <c r="W445" s="233">
        <f>E12+(E13*0.5)+(E14*0.1)</f>
        <v>1.7</v>
      </c>
      <c r="X445" s="162">
        <v>1955</v>
      </c>
      <c r="Y445" s="161">
        <f t="shared" si="169"/>
        <v>418</v>
      </c>
      <c r="Z445" s="162">
        <f t="shared" si="161"/>
        <v>1973.3000000000002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1973.3000000000002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58952.314999999988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18865.715000000018</v>
      </c>
      <c r="AU445" s="237">
        <f t="shared" si="174"/>
        <v>-169</v>
      </c>
      <c r="AV445" s="237">
        <f t="shared" si="175"/>
        <v>52220.000000000036</v>
      </c>
      <c r="AW445" s="237">
        <f t="shared" si="176"/>
        <v>16684</v>
      </c>
      <c r="AX445" s="237">
        <f t="shared" si="177"/>
        <v>-28648.400000000012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62718.974999999991</v>
      </c>
      <c r="M446" s="162">
        <f>MAX(AN28:AN446)</f>
        <v>62718.974999999991</v>
      </c>
      <c r="N446" s="162">
        <f t="shared" si="168"/>
        <v>0</v>
      </c>
      <c r="O446" s="231">
        <f>E3+(E4*0.1)</f>
        <v>1.1000000000000001</v>
      </c>
      <c r="P446" s="162">
        <v>1981.6</v>
      </c>
      <c r="Q446" s="232">
        <f>E5+(E6*0.1)</f>
        <v>1</v>
      </c>
      <c r="R446" s="162">
        <v>1116</v>
      </c>
      <c r="S446" s="232">
        <f>E7+(E8*0.1)</f>
        <v>1</v>
      </c>
      <c r="T446" s="162">
        <v>392.6</v>
      </c>
      <c r="U446" s="233">
        <f>E9+(E10*0.5)+(E11*0.1)</f>
        <v>1</v>
      </c>
      <c r="V446" s="162">
        <v>29</v>
      </c>
      <c r="W446" s="233">
        <f>E12+(E13*0.5)+(E14*0.1)</f>
        <v>1.7</v>
      </c>
      <c r="X446" s="162">
        <v>29</v>
      </c>
      <c r="Y446" s="161">
        <f t="shared" si="169"/>
        <v>419</v>
      </c>
      <c r="Z446" s="162">
        <f t="shared" si="161"/>
        <v>3766.6600000000003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3766.6600000000003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62718.974999999991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21045.47500000002</v>
      </c>
      <c r="AU446" s="237">
        <f t="shared" si="174"/>
        <v>947</v>
      </c>
      <c r="AV446" s="237">
        <f t="shared" si="175"/>
        <v>52612.600000000035</v>
      </c>
      <c r="AW446" s="237">
        <f t="shared" si="176"/>
        <v>16713</v>
      </c>
      <c r="AX446" s="237">
        <f t="shared" si="177"/>
        <v>-28599.100000000013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60988.719999999994</v>
      </c>
      <c r="M447" s="162">
        <f>MAX(AN28:AN447)</f>
        <v>62718.974999999991</v>
      </c>
      <c r="N447" s="162">
        <f t="shared" si="168"/>
        <v>-1730.2549999999974</v>
      </c>
      <c r="O447" s="231">
        <f>E3+(E4*0.1)</f>
        <v>1.1000000000000001</v>
      </c>
      <c r="P447" s="162">
        <v>552.95000000000005</v>
      </c>
      <c r="Q447" s="232">
        <f>E5+(E6*0.1)</f>
        <v>1</v>
      </c>
      <c r="R447" s="162">
        <v>472</v>
      </c>
      <c r="S447" s="232">
        <f>E7+(E8*0.1)</f>
        <v>1</v>
      </c>
      <c r="T447" s="162">
        <v>65</v>
      </c>
      <c r="U447" s="233">
        <f>E9+(E10*0.5)+(E11*0.1)</f>
        <v>1</v>
      </c>
      <c r="V447" s="162">
        <v>-1065</v>
      </c>
      <c r="W447" s="233">
        <f>E12+(E13*0.5)+(E14*0.1)</f>
        <v>1.7</v>
      </c>
      <c r="X447" s="162">
        <v>-1065</v>
      </c>
      <c r="Y447" s="161">
        <f t="shared" si="169"/>
        <v>420</v>
      </c>
      <c r="Z447" s="162">
        <f t="shared" si="161"/>
        <v>-1730.2549999999999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-1730.2549999999999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60988.719999999994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21653.720000000019</v>
      </c>
      <c r="AU447" s="237">
        <f t="shared" si="174"/>
        <v>1419</v>
      </c>
      <c r="AV447" s="237">
        <f t="shared" si="175"/>
        <v>52677.600000000035</v>
      </c>
      <c r="AW447" s="237">
        <f t="shared" si="176"/>
        <v>15648</v>
      </c>
      <c r="AX447" s="237">
        <f t="shared" si="177"/>
        <v>-30409.600000000013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60143.254999999997</v>
      </c>
      <c r="M448" s="162">
        <f>MAX(AN28:AN448)</f>
        <v>62718.974999999991</v>
      </c>
      <c r="N448" s="162">
        <f t="shared" si="168"/>
        <v>-2575.7199999999939</v>
      </c>
      <c r="O448" s="231">
        <f>E3+(E4*0.1)</f>
        <v>1.1000000000000001</v>
      </c>
      <c r="P448" s="162">
        <v>446.85</v>
      </c>
      <c r="Q448" s="232">
        <f>E5+(E6*0.1)</f>
        <v>1</v>
      </c>
      <c r="R448" s="162">
        <v>346</v>
      </c>
      <c r="S448" s="232">
        <f>E7+(E8*0.1)</f>
        <v>1</v>
      </c>
      <c r="T448" s="162">
        <v>-122.4</v>
      </c>
      <c r="U448" s="233">
        <f>E9+(E10*0.5)+(E11*0.1)</f>
        <v>1</v>
      </c>
      <c r="V448" s="162">
        <v>-578</v>
      </c>
      <c r="W448" s="233">
        <f>E12+(E13*0.5)+(E14*0.1)</f>
        <v>1.7</v>
      </c>
      <c r="X448" s="162">
        <v>-578</v>
      </c>
      <c r="Y448" s="161">
        <f t="shared" si="169"/>
        <v>421</v>
      </c>
      <c r="Z448" s="162">
        <f t="shared" si="161"/>
        <v>-845.46499999999992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-845.46499999999992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60143.254999999997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22145.255000000019</v>
      </c>
      <c r="AU448" s="237">
        <f t="shared" si="174"/>
        <v>1765</v>
      </c>
      <c r="AV448" s="237">
        <f t="shared" si="175"/>
        <v>52555.200000000033</v>
      </c>
      <c r="AW448" s="237">
        <f t="shared" si="176"/>
        <v>15070</v>
      </c>
      <c r="AX448" s="237">
        <f t="shared" si="177"/>
        <v>-31392.200000000012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59763.055</v>
      </c>
      <c r="M449" s="162">
        <f>MAX(AN28:AN449)</f>
        <v>62718.974999999991</v>
      </c>
      <c r="N449" s="162">
        <f t="shared" si="168"/>
        <v>-2955.919999999991</v>
      </c>
      <c r="O449" s="231">
        <f>E3+(E4*0.1)</f>
        <v>1.1000000000000001</v>
      </c>
      <c r="P449" s="162">
        <v>318</v>
      </c>
      <c r="Q449" s="232">
        <f>E5+(E6*0.1)</f>
        <v>1</v>
      </c>
      <c r="R449" s="162">
        <v>295.5</v>
      </c>
      <c r="S449" s="232">
        <f>E7+(E8*0.1)</f>
        <v>1</v>
      </c>
      <c r="T449" s="162">
        <v>516.20000000000005</v>
      </c>
      <c r="U449" s="233">
        <f>E9+(E10*0.5)+(E11*0.1)</f>
        <v>1</v>
      </c>
      <c r="V449" s="162">
        <v>-571</v>
      </c>
      <c r="W449" s="233">
        <f>E12+(E13*0.5)+(E14*0.1)</f>
        <v>1.7</v>
      </c>
      <c r="X449" s="162">
        <v>-571</v>
      </c>
      <c r="Y449" s="161">
        <f t="shared" si="169"/>
        <v>422</v>
      </c>
      <c r="Z449" s="162">
        <f t="shared" si="161"/>
        <v>-380.19999999999993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-380.19999999999993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59763.055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22495.055000000018</v>
      </c>
      <c r="AU449" s="237">
        <f t="shared" si="174"/>
        <v>2060.5</v>
      </c>
      <c r="AV449" s="237">
        <f t="shared" si="175"/>
        <v>53071.400000000031</v>
      </c>
      <c r="AW449" s="237">
        <f t="shared" si="176"/>
        <v>14499</v>
      </c>
      <c r="AX449" s="237">
        <f t="shared" si="177"/>
        <v>-32362.900000000012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59954.66</v>
      </c>
      <c r="M450" s="162">
        <f>MAX(AN28:AN450)</f>
        <v>62718.974999999991</v>
      </c>
      <c r="N450" s="162">
        <f t="shared" si="168"/>
        <v>-2764.3149999999878</v>
      </c>
      <c r="O450" s="231">
        <f>E3+(E4*0.1)</f>
        <v>1.1000000000000001</v>
      </c>
      <c r="P450" s="162">
        <v>-443.45</v>
      </c>
      <c r="Q450" s="232">
        <f>E5+(E6*0.1)</f>
        <v>1</v>
      </c>
      <c r="R450" s="162">
        <v>-57</v>
      </c>
      <c r="S450" s="232">
        <f>E7+(E8*0.1)</f>
        <v>1</v>
      </c>
      <c r="T450" s="162">
        <v>547.4</v>
      </c>
      <c r="U450" s="233">
        <f>E9+(E10*0.5)+(E11*0.1)</f>
        <v>1</v>
      </c>
      <c r="V450" s="162">
        <v>70</v>
      </c>
      <c r="W450" s="233">
        <f>E12+(E13*0.5)+(E14*0.1)</f>
        <v>1.7</v>
      </c>
      <c r="X450" s="162">
        <v>70</v>
      </c>
      <c r="Y450" s="161">
        <f t="shared" si="169"/>
        <v>423</v>
      </c>
      <c r="Z450" s="162">
        <f t="shared" si="161"/>
        <v>191.6049999999999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191.6049999999999</v>
      </c>
      <c r="AI450" s="129">
        <f t="shared" si="163"/>
        <v>0</v>
      </c>
      <c r="AJ450" s="234">
        <f t="shared" si="164"/>
        <v>1</v>
      </c>
      <c r="AK450" s="234">
        <f t="shared" si="165"/>
        <v>0</v>
      </c>
      <c r="AL450" s="129">
        <f t="shared" si="166"/>
        <v>0</v>
      </c>
      <c r="AM450" s="127">
        <v>43334</v>
      </c>
      <c r="AN450" s="129">
        <f t="shared" si="170"/>
        <v>59954.66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22007.26000000002</v>
      </c>
      <c r="AU450" s="237">
        <f t="shared" si="174"/>
        <v>2003.5</v>
      </c>
      <c r="AV450" s="237">
        <f t="shared" si="175"/>
        <v>53618.800000000032</v>
      </c>
      <c r="AW450" s="237">
        <f t="shared" si="176"/>
        <v>14569</v>
      </c>
      <c r="AX450" s="237">
        <f t="shared" si="177"/>
        <v>-32243.900000000012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61686.960000000006</v>
      </c>
      <c r="M451" s="162">
        <f>MAX(AN28:AN451)</f>
        <v>62718.974999999991</v>
      </c>
      <c r="N451" s="162">
        <f t="shared" si="168"/>
        <v>-1032.0149999999849</v>
      </c>
      <c r="O451" s="231">
        <f>E3+(E4*0.1)</f>
        <v>1.1000000000000001</v>
      </c>
      <c r="P451" s="162">
        <v>-550</v>
      </c>
      <c r="Q451" s="232">
        <f>E5+(E6*0.1)</f>
        <v>1</v>
      </c>
      <c r="R451" s="162">
        <v>-242</v>
      </c>
      <c r="S451" s="232">
        <f>E7+(E8*0.1)</f>
        <v>1</v>
      </c>
      <c r="T451" s="162">
        <v>-215.2</v>
      </c>
      <c r="U451" s="233">
        <f>E9+(E10*0.5)+(E11*0.1)</f>
        <v>1</v>
      </c>
      <c r="V451" s="162">
        <v>1035</v>
      </c>
      <c r="W451" s="233">
        <f>E12+(E13*0.5)+(E14*0.1)</f>
        <v>1.7</v>
      </c>
      <c r="X451" s="162">
        <v>1035</v>
      </c>
      <c r="Y451" s="161">
        <f t="shared" si="169"/>
        <v>424</v>
      </c>
      <c r="Z451" s="162">
        <f t="shared" si="161"/>
        <v>1732.3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1732.3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61686.960000000006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21402.26000000002</v>
      </c>
      <c r="AU451" s="237">
        <f t="shared" si="174"/>
        <v>1761.5</v>
      </c>
      <c r="AV451" s="237">
        <f t="shared" si="175"/>
        <v>53403.600000000035</v>
      </c>
      <c r="AW451" s="237">
        <f t="shared" si="176"/>
        <v>15604</v>
      </c>
      <c r="AX451" s="237">
        <f t="shared" si="177"/>
        <v>-30484.400000000012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61297.195000000007</v>
      </c>
      <c r="M452" s="162">
        <f>MAX(AN28:AN452)</f>
        <v>62718.974999999991</v>
      </c>
      <c r="N452" s="162">
        <f t="shared" si="168"/>
        <v>-1421.7799999999843</v>
      </c>
      <c r="O452" s="231">
        <f>E3+(E4*0.1)</f>
        <v>1.1000000000000001</v>
      </c>
      <c r="P452" s="162">
        <v>666.85</v>
      </c>
      <c r="Q452" s="232">
        <f>E5+(E6*0.1)</f>
        <v>1</v>
      </c>
      <c r="R452" s="162">
        <v>885.5</v>
      </c>
      <c r="S452" s="232">
        <f>E7+(E8*0.1)</f>
        <v>1</v>
      </c>
      <c r="T452" s="162">
        <v>1431.2</v>
      </c>
      <c r="U452" s="233">
        <f>E9+(E10*0.5)+(E11*0.1)</f>
        <v>1</v>
      </c>
      <c r="V452" s="162">
        <v>-1400</v>
      </c>
      <c r="W452" s="233">
        <f>E12+(E13*0.5)+(E14*0.1)</f>
        <v>1.7</v>
      </c>
      <c r="X452" s="162">
        <v>-1200</v>
      </c>
      <c r="Y452" s="161">
        <f t="shared" si="169"/>
        <v>425</v>
      </c>
      <c r="Z452" s="162">
        <f t="shared" si="161"/>
        <v>-389.76499999999987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0</v>
      </c>
      <c r="AI452" s="129">
        <f t="shared" si="163"/>
        <v>-389.76499999999987</v>
      </c>
      <c r="AJ452" s="234">
        <f t="shared" si="164"/>
        <v>0</v>
      </c>
      <c r="AK452" s="234">
        <f t="shared" si="165"/>
        <v>1</v>
      </c>
      <c r="AL452" s="129">
        <f t="shared" si="166"/>
        <v>0</v>
      </c>
      <c r="AM452" s="127">
        <v>43336</v>
      </c>
      <c r="AN452" s="129">
        <f t="shared" si="170"/>
        <v>61297.195000000007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22135.79500000002</v>
      </c>
      <c r="AU452" s="237">
        <f t="shared" si="174"/>
        <v>2647</v>
      </c>
      <c r="AV452" s="237">
        <f t="shared" si="175"/>
        <v>54834.800000000032</v>
      </c>
      <c r="AW452" s="237">
        <f t="shared" si="176"/>
        <v>14204</v>
      </c>
      <c r="AX452" s="237">
        <f t="shared" si="177"/>
        <v>-32524.400000000012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63882.890000000007</v>
      </c>
      <c r="M453" s="162">
        <f>MAX(AN28:AN453)</f>
        <v>63882.890000000007</v>
      </c>
      <c r="N453" s="162">
        <f t="shared" si="168"/>
        <v>0</v>
      </c>
      <c r="O453" s="231">
        <f>E3+(E4*0.1)</f>
        <v>1.1000000000000001</v>
      </c>
      <c r="P453" s="162">
        <v>1296.45</v>
      </c>
      <c r="Q453" s="232">
        <f>E5+(E6*0.1)</f>
        <v>1</v>
      </c>
      <c r="R453" s="162">
        <v>1102.5</v>
      </c>
      <c r="S453" s="232">
        <f>E7+(E8*0.1)</f>
        <v>1</v>
      </c>
      <c r="T453" s="162">
        <v>1474.6</v>
      </c>
      <c r="U453" s="233">
        <f>E9+(E10*0.5)+(E11*0.1)</f>
        <v>1</v>
      </c>
      <c r="V453" s="162">
        <v>-525</v>
      </c>
      <c r="W453" s="233">
        <f>E12+(E13*0.5)+(E14*0.1)</f>
        <v>1.7</v>
      </c>
      <c r="X453" s="162">
        <v>-525</v>
      </c>
      <c r="Y453" s="161">
        <f t="shared" si="169"/>
        <v>426</v>
      </c>
      <c r="Z453" s="162">
        <f t="shared" si="161"/>
        <v>2585.6950000000002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2585.6950000000002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63882.890000000007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23561.890000000021</v>
      </c>
      <c r="AU453" s="237">
        <f t="shared" si="174"/>
        <v>3749.5</v>
      </c>
      <c r="AV453" s="237">
        <f t="shared" si="175"/>
        <v>56309.400000000031</v>
      </c>
      <c r="AW453" s="237">
        <f t="shared" si="176"/>
        <v>13679</v>
      </c>
      <c r="AX453" s="237">
        <f t="shared" si="177"/>
        <v>-33416.900000000009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66982.780000000013</v>
      </c>
      <c r="M454" s="162">
        <f>MAX(AN28:AN454)</f>
        <v>66982.780000000013</v>
      </c>
      <c r="N454" s="162">
        <f t="shared" si="168"/>
        <v>0</v>
      </c>
      <c r="O454" s="231">
        <f>E3+(E4*0.1)</f>
        <v>1.1000000000000001</v>
      </c>
      <c r="P454" s="162">
        <v>71.900000000000006</v>
      </c>
      <c r="Q454" s="232">
        <f>E5+(E6*0.1)</f>
        <v>1</v>
      </c>
      <c r="R454" s="162">
        <v>39</v>
      </c>
      <c r="S454" s="232">
        <f>E7+(E8*0.1)</f>
        <v>1</v>
      </c>
      <c r="T454" s="162">
        <v>222.4</v>
      </c>
      <c r="U454" s="233">
        <f>E9+(E10*0.5)+(E11*0.1)</f>
        <v>1</v>
      </c>
      <c r="V454" s="162">
        <v>1022</v>
      </c>
      <c r="W454" s="233">
        <f>E12+(E13*0.5)+(E14*0.1)</f>
        <v>1.7</v>
      </c>
      <c r="X454" s="162">
        <v>1022</v>
      </c>
      <c r="Y454" s="161">
        <f t="shared" si="169"/>
        <v>427</v>
      </c>
      <c r="Z454" s="162">
        <f t="shared" si="161"/>
        <v>3099.89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3099.89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66982.780000000013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23640.980000000021</v>
      </c>
      <c r="AU454" s="237">
        <f t="shared" si="174"/>
        <v>3788.5</v>
      </c>
      <c r="AV454" s="237">
        <f t="shared" si="175"/>
        <v>56531.800000000032</v>
      </c>
      <c r="AW454" s="237">
        <f t="shared" si="176"/>
        <v>14701</v>
      </c>
      <c r="AX454" s="237">
        <f t="shared" si="177"/>
        <v>-31679.500000000007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68431.10500000001</v>
      </c>
      <c r="M455" s="162">
        <f>MAX(AN28:AN455)</f>
        <v>68431.10500000001</v>
      </c>
      <c r="N455" s="162">
        <f t="shared" si="168"/>
        <v>0</v>
      </c>
      <c r="O455" s="231">
        <f>E3+(E4*0.1)</f>
        <v>1.1000000000000001</v>
      </c>
      <c r="P455" s="162">
        <v>302.75</v>
      </c>
      <c r="Q455" s="232">
        <f>E5+(E6*0.1)</f>
        <v>1</v>
      </c>
      <c r="R455" s="162">
        <v>826</v>
      </c>
      <c r="S455" s="232">
        <f>E7+(E8*0.1)</f>
        <v>1</v>
      </c>
      <c r="T455" s="162">
        <v>1798.6</v>
      </c>
      <c r="U455" s="233">
        <f>E9+(E10*0.5)+(E11*0.1)</f>
        <v>1</v>
      </c>
      <c r="V455" s="162">
        <v>-559</v>
      </c>
      <c r="W455" s="233">
        <f>E12+(E13*0.5)+(E14*0.1)</f>
        <v>1.7</v>
      </c>
      <c r="X455" s="162">
        <v>-559</v>
      </c>
      <c r="Y455" s="161">
        <f t="shared" si="169"/>
        <v>428</v>
      </c>
      <c r="Z455" s="162">
        <f t="shared" si="161"/>
        <v>1448.325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1448.325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68431.10500000001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23974.005000000023</v>
      </c>
      <c r="AU455" s="237">
        <f t="shared" si="174"/>
        <v>4614.5</v>
      </c>
      <c r="AV455" s="237">
        <f t="shared" si="175"/>
        <v>58330.400000000031</v>
      </c>
      <c r="AW455" s="237">
        <f t="shared" si="176"/>
        <v>14142</v>
      </c>
      <c r="AX455" s="237">
        <f t="shared" si="177"/>
        <v>-32629.800000000007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68472.705000000016</v>
      </c>
      <c r="M456" s="162">
        <f>MAX(AN28:AN456)</f>
        <v>68472.705000000016</v>
      </c>
      <c r="N456" s="162">
        <f t="shared" si="168"/>
        <v>0</v>
      </c>
      <c r="O456" s="231">
        <f>E3+(E4*0.1)</f>
        <v>1.1000000000000001</v>
      </c>
      <c r="P456" s="162">
        <v>-550</v>
      </c>
      <c r="Q456" s="232">
        <f>E5+(E6*0.1)</f>
        <v>1</v>
      </c>
      <c r="R456" s="162">
        <v>-850</v>
      </c>
      <c r="S456" s="232">
        <f>E7+(E8*0.1)</f>
        <v>1</v>
      </c>
      <c r="T456" s="162">
        <v>-350.2</v>
      </c>
      <c r="U456" s="233">
        <f>E9+(E10*0.5)+(E11*0.1)</f>
        <v>1</v>
      </c>
      <c r="V456" s="162">
        <v>684</v>
      </c>
      <c r="W456" s="233">
        <f>E12+(E13*0.5)+(E14*0.1)</f>
        <v>1.7</v>
      </c>
      <c r="X456" s="162">
        <v>684</v>
      </c>
      <c r="Y456" s="161">
        <f t="shared" si="169"/>
        <v>429</v>
      </c>
      <c r="Z456" s="162">
        <f t="shared" si="161"/>
        <v>41.599999999999909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41.599999999999909</v>
      </c>
      <c r="AI456" s="129">
        <f t="shared" si="163"/>
        <v>0</v>
      </c>
      <c r="AJ456" s="234">
        <f t="shared" si="164"/>
        <v>1</v>
      </c>
      <c r="AK456" s="234">
        <f t="shared" si="165"/>
        <v>0</v>
      </c>
      <c r="AL456" s="129">
        <f t="shared" si="166"/>
        <v>0</v>
      </c>
      <c r="AM456" s="127">
        <v>43342</v>
      </c>
      <c r="AN456" s="129">
        <f t="shared" si="170"/>
        <v>68472.705000000016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23369.005000000023</v>
      </c>
      <c r="AU456" s="237">
        <f t="shared" si="174"/>
        <v>3764.5</v>
      </c>
      <c r="AV456" s="237">
        <f t="shared" si="175"/>
        <v>57980.200000000033</v>
      </c>
      <c r="AW456" s="237">
        <f t="shared" si="176"/>
        <v>14826</v>
      </c>
      <c r="AX456" s="237">
        <f t="shared" si="177"/>
        <v>-31467.000000000007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67717.10500000001</v>
      </c>
      <c r="M457" s="162">
        <f>MAX(AN28:AN457)</f>
        <v>68472.705000000016</v>
      </c>
      <c r="N457" s="162">
        <f t="shared" si="168"/>
        <v>-755.60000000000582</v>
      </c>
      <c r="O457" s="231">
        <f>E3+(E4*0.1)</f>
        <v>1.1000000000000001</v>
      </c>
      <c r="P457" s="162">
        <v>-550</v>
      </c>
      <c r="Q457" s="232">
        <f>E5+(E6*0.1)</f>
        <v>1</v>
      </c>
      <c r="R457" s="162">
        <v>19.5</v>
      </c>
      <c r="S457" s="232">
        <f>E7+(E8*0.1)</f>
        <v>1</v>
      </c>
      <c r="T457" s="162">
        <v>237.6</v>
      </c>
      <c r="U457" s="233">
        <f>E9+(E10*0.5)+(E11*0.1)</f>
        <v>1</v>
      </c>
      <c r="V457" s="162">
        <v>-151</v>
      </c>
      <c r="W457" s="233">
        <f>E12+(E13*0.5)+(E14*0.1)</f>
        <v>1.7</v>
      </c>
      <c r="X457" s="162">
        <v>-151</v>
      </c>
      <c r="Y457" s="161">
        <f t="shared" si="169"/>
        <v>430</v>
      </c>
      <c r="Z457" s="162">
        <f t="shared" si="161"/>
        <v>-755.59999999999991</v>
      </c>
      <c r="AA457" s="238">
        <v>43343</v>
      </c>
      <c r="AB457" s="129">
        <f>SUM(Z435:Z457)</f>
        <v>20932.965</v>
      </c>
      <c r="AC457" s="128">
        <f>(AB457&gt;0)*1</f>
        <v>1</v>
      </c>
      <c r="AD457" s="128">
        <f>(AB457&lt;0)*1</f>
        <v>0</v>
      </c>
      <c r="AE457" s="129">
        <f>AB457*AC457</f>
        <v>20932.965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-755.59999999999991</v>
      </c>
      <c r="AJ457" s="234">
        <f t="shared" si="164"/>
        <v>0</v>
      </c>
      <c r="AK457" s="234">
        <f t="shared" si="165"/>
        <v>1</v>
      </c>
      <c r="AL457" s="129">
        <f t="shared" si="166"/>
        <v>20932.965</v>
      </c>
      <c r="AM457" s="127">
        <v>43343</v>
      </c>
      <c r="AN457" s="129">
        <f t="shared" si="170"/>
        <v>67717.10500000001</v>
      </c>
      <c r="AO457" s="129">
        <f t="shared" si="171"/>
        <v>20932.965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22764.005000000023</v>
      </c>
      <c r="AU457" s="237">
        <f t="shared" si="174"/>
        <v>3784</v>
      </c>
      <c r="AV457" s="237">
        <f t="shared" si="175"/>
        <v>58217.800000000032</v>
      </c>
      <c r="AW457" s="237">
        <f t="shared" si="176"/>
        <v>14675</v>
      </c>
      <c r="AX457" s="237">
        <f t="shared" si="177"/>
        <v>-31723.700000000008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67687.405000000013</v>
      </c>
      <c r="M458" s="162">
        <f>MAX(AN28:AN458)</f>
        <v>68472.705000000016</v>
      </c>
      <c r="N458" s="162">
        <f t="shared" si="168"/>
        <v>-785.30000000000291</v>
      </c>
      <c r="O458" s="231">
        <f>E3+(E4*0.1)</f>
        <v>1.1000000000000001</v>
      </c>
      <c r="P458" s="162">
        <v>0</v>
      </c>
      <c r="Q458" s="232">
        <f>E5+(E6*0.1)</f>
        <v>1</v>
      </c>
      <c r="R458" s="162">
        <v>0</v>
      </c>
      <c r="S458" s="232">
        <f>E7+(E8*0.1)</f>
        <v>1</v>
      </c>
      <c r="T458" s="162">
        <v>0</v>
      </c>
      <c r="U458" s="233">
        <f>E9+(E10*0.5)+(E11*0.1)</f>
        <v>1</v>
      </c>
      <c r="V458" s="162">
        <v>-11</v>
      </c>
      <c r="W458" s="233">
        <f>E12+(E13*0.5)+(E14*0.1)</f>
        <v>1.7</v>
      </c>
      <c r="X458" s="162">
        <v>-11</v>
      </c>
      <c r="Y458" s="161">
        <f t="shared" si="169"/>
        <v>431</v>
      </c>
      <c r="Z458" s="162">
        <f t="shared" si="161"/>
        <v>-29.7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-29.7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67687.405000000013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22764.005000000023</v>
      </c>
      <c r="AU458" s="237">
        <f t="shared" si="174"/>
        <v>3784</v>
      </c>
      <c r="AV458" s="237">
        <f t="shared" si="175"/>
        <v>58217.800000000032</v>
      </c>
      <c r="AW458" s="237">
        <f t="shared" si="176"/>
        <v>14664</v>
      </c>
      <c r="AX458" s="237">
        <f t="shared" si="177"/>
        <v>-31742.400000000009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68301.305000000008</v>
      </c>
      <c r="M459" s="162">
        <f>MAX(AN28:AN459)</f>
        <v>68472.705000000016</v>
      </c>
      <c r="N459" s="162">
        <f t="shared" si="168"/>
        <v>-171.40000000000873</v>
      </c>
      <c r="O459" s="231">
        <f>E3+(E4*0.1)</f>
        <v>1.1000000000000001</v>
      </c>
      <c r="P459" s="162">
        <v>-550</v>
      </c>
      <c r="Q459" s="232">
        <f>E5+(E6*0.1)</f>
        <v>1</v>
      </c>
      <c r="R459" s="162">
        <v>-850</v>
      </c>
      <c r="S459" s="232">
        <f>E7+(E8*0.1)</f>
        <v>1</v>
      </c>
      <c r="T459" s="162">
        <v>-644.6</v>
      </c>
      <c r="U459" s="233">
        <f>E9+(E10*0.5)+(E11*0.1)</f>
        <v>1</v>
      </c>
      <c r="V459" s="162">
        <v>1005</v>
      </c>
      <c r="W459" s="233">
        <f>E12+(E13*0.5)+(E14*0.1)</f>
        <v>1.7</v>
      </c>
      <c r="X459" s="162">
        <v>1005</v>
      </c>
      <c r="Y459" s="161">
        <f t="shared" si="169"/>
        <v>432</v>
      </c>
      <c r="Z459" s="162">
        <f t="shared" si="161"/>
        <v>613.90000000000009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613.90000000000009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68301.305000000008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22159.005000000023</v>
      </c>
      <c r="AU459" s="237">
        <f t="shared" si="174"/>
        <v>2934</v>
      </c>
      <c r="AV459" s="237">
        <f t="shared" si="175"/>
        <v>57573.200000000033</v>
      </c>
      <c r="AW459" s="237">
        <f t="shared" si="176"/>
        <v>15669</v>
      </c>
      <c r="AX459" s="237">
        <f t="shared" si="177"/>
        <v>-30033.900000000009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63768.710000000006</v>
      </c>
      <c r="M460" s="162">
        <f>MAX(AN28:AN460)</f>
        <v>68472.705000000016</v>
      </c>
      <c r="N460" s="162">
        <f t="shared" si="168"/>
        <v>-4703.9950000000099</v>
      </c>
      <c r="O460" s="231">
        <f>E3+(E4*0.1)</f>
        <v>1.1000000000000001</v>
      </c>
      <c r="P460" s="162">
        <v>112.55</v>
      </c>
      <c r="Q460" s="232">
        <f>E5+(E6*0.1)</f>
        <v>1</v>
      </c>
      <c r="R460" s="162">
        <v>-850</v>
      </c>
      <c r="S460" s="232">
        <f>E7+(E8*0.1)</f>
        <v>1</v>
      </c>
      <c r="T460" s="162">
        <v>-1981.2</v>
      </c>
      <c r="U460" s="233">
        <f>E9+(E10*0.5)+(E11*0.1)</f>
        <v>1</v>
      </c>
      <c r="V460" s="162">
        <v>-676</v>
      </c>
      <c r="W460" s="233">
        <f>E12+(E13*0.5)+(E14*0.1)</f>
        <v>1.7</v>
      </c>
      <c r="X460" s="162">
        <v>-676</v>
      </c>
      <c r="Y460" s="161">
        <f t="shared" si="169"/>
        <v>433</v>
      </c>
      <c r="Z460" s="162">
        <f t="shared" si="161"/>
        <v>-4532.5950000000003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-4532.5950000000003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63768.710000000006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22282.810000000023</v>
      </c>
      <c r="AU460" s="237">
        <f t="shared" si="174"/>
        <v>2084</v>
      </c>
      <c r="AV460" s="237">
        <f t="shared" si="175"/>
        <v>55592.000000000036</v>
      </c>
      <c r="AW460" s="237">
        <f t="shared" si="176"/>
        <v>14993</v>
      </c>
      <c r="AX460" s="237">
        <f t="shared" si="177"/>
        <v>-31183.100000000009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61091.750000000007</v>
      </c>
      <c r="M461" s="162">
        <f>MAX(AN28:AN461)</f>
        <v>68472.705000000016</v>
      </c>
      <c r="N461" s="162">
        <f t="shared" si="168"/>
        <v>-7380.955000000009</v>
      </c>
      <c r="O461" s="231">
        <f>E3+(E4*0.1)</f>
        <v>1.1000000000000001</v>
      </c>
      <c r="P461" s="162">
        <v>104.4</v>
      </c>
      <c r="Q461" s="232">
        <f>E5+(E6*0.1)</f>
        <v>1</v>
      </c>
      <c r="R461" s="162">
        <v>-850</v>
      </c>
      <c r="S461" s="232">
        <f>E7+(E8*0.1)</f>
        <v>1</v>
      </c>
      <c r="T461" s="162">
        <v>-1401.8</v>
      </c>
      <c r="U461" s="233">
        <f>E9+(E10*0.5)+(E11*0.1)</f>
        <v>1</v>
      </c>
      <c r="V461" s="162">
        <v>-200</v>
      </c>
      <c r="W461" s="233">
        <f>E12+(E13*0.5)+(E14*0.1)</f>
        <v>1.7</v>
      </c>
      <c r="X461" s="162">
        <v>-200</v>
      </c>
      <c r="Y461" s="161">
        <f t="shared" si="169"/>
        <v>434</v>
      </c>
      <c r="Z461" s="162">
        <f t="shared" si="161"/>
        <v>-2676.96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-2676.96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61091.750000000007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22397.650000000023</v>
      </c>
      <c r="AU461" s="237">
        <f t="shared" si="174"/>
        <v>1234</v>
      </c>
      <c r="AV461" s="237">
        <f t="shared" si="175"/>
        <v>54190.200000000033</v>
      </c>
      <c r="AW461" s="237">
        <f t="shared" si="176"/>
        <v>14793</v>
      </c>
      <c r="AX461" s="237">
        <f t="shared" si="177"/>
        <v>-31523.100000000009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61132.950000000004</v>
      </c>
      <c r="M462" s="162">
        <f>MAX(AN28:AN462)</f>
        <v>68472.705000000016</v>
      </c>
      <c r="N462" s="162">
        <f t="shared" si="168"/>
        <v>-7339.7550000000119</v>
      </c>
      <c r="O462" s="231">
        <f>E3+(E4*0.1)</f>
        <v>1.1000000000000001</v>
      </c>
      <c r="P462" s="162">
        <v>-550</v>
      </c>
      <c r="Q462" s="232">
        <f>E5+(E6*0.1)</f>
        <v>1</v>
      </c>
      <c r="R462" s="162">
        <v>-318.5</v>
      </c>
      <c r="S462" s="232">
        <f>E7+(E8*0.1)</f>
        <v>1</v>
      </c>
      <c r="T462" s="162">
        <v>-458.2</v>
      </c>
      <c r="U462" s="233">
        <f>E9+(E10*0.5)+(E11*0.1)</f>
        <v>1</v>
      </c>
      <c r="V462" s="162">
        <v>527</v>
      </c>
      <c r="W462" s="233">
        <f>E12+(E13*0.5)+(E14*0.1)</f>
        <v>1.7</v>
      </c>
      <c r="X462" s="162">
        <v>527</v>
      </c>
      <c r="Y462" s="161">
        <f t="shared" si="169"/>
        <v>435</v>
      </c>
      <c r="Z462" s="162">
        <f t="shared" si="161"/>
        <v>41.199999999999932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41.199999999999932</v>
      </c>
      <c r="AI462" s="129">
        <f t="shared" si="163"/>
        <v>0</v>
      </c>
      <c r="AJ462" s="234">
        <f t="shared" si="164"/>
        <v>1</v>
      </c>
      <c r="AK462" s="234">
        <f t="shared" si="165"/>
        <v>0</v>
      </c>
      <c r="AL462" s="129">
        <f t="shared" si="166"/>
        <v>0</v>
      </c>
      <c r="AM462" s="127">
        <v>43350</v>
      </c>
      <c r="AN462" s="129">
        <f t="shared" si="170"/>
        <v>61132.950000000004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21792.650000000023</v>
      </c>
      <c r="AU462" s="237">
        <f t="shared" si="174"/>
        <v>915.5</v>
      </c>
      <c r="AV462" s="237">
        <f t="shared" si="175"/>
        <v>53732.000000000036</v>
      </c>
      <c r="AW462" s="237">
        <f t="shared" si="176"/>
        <v>15320</v>
      </c>
      <c r="AX462" s="237">
        <f t="shared" si="177"/>
        <v>-30627.200000000008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61162.165000000001</v>
      </c>
      <c r="M463" s="162">
        <f>MAX(AN28:AN463)</f>
        <v>68472.705000000016</v>
      </c>
      <c r="N463" s="162">
        <f t="shared" si="168"/>
        <v>-7310.5400000000154</v>
      </c>
      <c r="O463" s="231">
        <f>E3+(E4*0.1)</f>
        <v>1.1000000000000001</v>
      </c>
      <c r="P463" s="162">
        <v>-297.35000000000002</v>
      </c>
      <c r="Q463" s="232">
        <f>E5+(E6*0.1)</f>
        <v>1</v>
      </c>
      <c r="R463" s="162">
        <v>272.5</v>
      </c>
      <c r="S463" s="232">
        <f>E7+(E8*0.1)</f>
        <v>1</v>
      </c>
      <c r="T463" s="162">
        <v>348.4</v>
      </c>
      <c r="U463" s="233">
        <f>E9+(E10*0.5)+(E11*0.1)</f>
        <v>1</v>
      </c>
      <c r="V463" s="162">
        <v>-98</v>
      </c>
      <c r="W463" s="233">
        <f>E12+(E13*0.5)+(E14*0.1)</f>
        <v>1.7</v>
      </c>
      <c r="X463" s="162">
        <v>-98</v>
      </c>
      <c r="Y463" s="161">
        <f t="shared" si="169"/>
        <v>436</v>
      </c>
      <c r="Z463" s="162">
        <f t="shared" si="161"/>
        <v>29.214999999999947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29.214999999999947</v>
      </c>
      <c r="AI463" s="129">
        <f t="shared" si="163"/>
        <v>0</v>
      </c>
      <c r="AJ463" s="234">
        <f t="shared" si="164"/>
        <v>1</v>
      </c>
      <c r="AK463" s="234">
        <f t="shared" si="165"/>
        <v>0</v>
      </c>
      <c r="AL463" s="129">
        <f t="shared" si="166"/>
        <v>0</v>
      </c>
      <c r="AM463" s="127">
        <v>43353</v>
      </c>
      <c r="AN463" s="129">
        <f t="shared" si="170"/>
        <v>61162.165000000001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21465.565000000024</v>
      </c>
      <c r="AU463" s="237">
        <f t="shared" si="174"/>
        <v>1188</v>
      </c>
      <c r="AV463" s="237">
        <f t="shared" si="175"/>
        <v>54080.400000000038</v>
      </c>
      <c r="AW463" s="237">
        <f t="shared" si="176"/>
        <v>15222</v>
      </c>
      <c r="AX463" s="237">
        <f t="shared" si="177"/>
        <v>-30793.800000000007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61542.965000000004</v>
      </c>
      <c r="M464" s="162">
        <f>MAX(AN28:AN464)</f>
        <v>68472.705000000016</v>
      </c>
      <c r="N464" s="162">
        <f t="shared" si="168"/>
        <v>-6929.7400000000125</v>
      </c>
      <c r="O464" s="231">
        <f>E3+(E4*0.1)</f>
        <v>1.1000000000000001</v>
      </c>
      <c r="P464" s="162">
        <v>-550</v>
      </c>
      <c r="Q464" s="232">
        <f>E5+(E6*0.1)</f>
        <v>1</v>
      </c>
      <c r="R464" s="162">
        <v>538</v>
      </c>
      <c r="S464" s="232">
        <f>E7+(E8*0.1)</f>
        <v>1</v>
      </c>
      <c r="T464" s="162">
        <v>1203.8</v>
      </c>
      <c r="U464" s="233">
        <f>E9+(E10*0.5)+(E11*0.1)</f>
        <v>1</v>
      </c>
      <c r="V464" s="162">
        <v>-280</v>
      </c>
      <c r="W464" s="233">
        <f>E12+(E13*0.5)+(E14*0.1)</f>
        <v>1.7</v>
      </c>
      <c r="X464" s="162">
        <v>-280</v>
      </c>
      <c r="Y464" s="161">
        <f t="shared" si="169"/>
        <v>437</v>
      </c>
      <c r="Z464" s="162">
        <f t="shared" si="161"/>
        <v>380.79999999999995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380.79999999999995</v>
      </c>
      <c r="AI464" s="129">
        <f t="shared" si="163"/>
        <v>0</v>
      </c>
      <c r="AJ464" s="234">
        <f t="shared" si="164"/>
        <v>1</v>
      </c>
      <c r="AK464" s="234">
        <f t="shared" si="165"/>
        <v>0</v>
      </c>
      <c r="AL464" s="129">
        <f t="shared" si="166"/>
        <v>0</v>
      </c>
      <c r="AM464" s="127">
        <v>43354</v>
      </c>
      <c r="AN464" s="129">
        <f t="shared" si="170"/>
        <v>61542.965000000004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20860.565000000024</v>
      </c>
      <c r="AU464" s="237">
        <f t="shared" si="174"/>
        <v>1726</v>
      </c>
      <c r="AV464" s="237">
        <f t="shared" si="175"/>
        <v>55284.200000000041</v>
      </c>
      <c r="AW464" s="237">
        <f t="shared" si="176"/>
        <v>14942</v>
      </c>
      <c r="AX464" s="237">
        <f t="shared" si="177"/>
        <v>-31269.800000000007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59380.495000000003</v>
      </c>
      <c r="M465" s="162">
        <f>MAX(AN28:AN465)</f>
        <v>68472.705000000016</v>
      </c>
      <c r="N465" s="162">
        <f t="shared" si="168"/>
        <v>-9092.2100000000137</v>
      </c>
      <c r="O465" s="231">
        <f>E3+(E4*0.1)</f>
        <v>1.1000000000000001</v>
      </c>
      <c r="P465" s="162">
        <v>139.30000000000001</v>
      </c>
      <c r="Q465" s="232">
        <f>E5+(E6*0.1)</f>
        <v>1</v>
      </c>
      <c r="R465" s="162">
        <v>51.5</v>
      </c>
      <c r="S465" s="232">
        <f>E7+(E8*0.1)</f>
        <v>1</v>
      </c>
      <c r="T465" s="162">
        <v>-396.2</v>
      </c>
      <c r="U465" s="233">
        <f>E9+(E10*0.5)+(E11*0.1)</f>
        <v>1</v>
      </c>
      <c r="V465" s="162">
        <v>-730</v>
      </c>
      <c r="W465" s="233">
        <f>E12+(E13*0.5)+(E14*0.1)</f>
        <v>1.7</v>
      </c>
      <c r="X465" s="162">
        <v>-730</v>
      </c>
      <c r="Y465" s="161">
        <f t="shared" si="169"/>
        <v>438</v>
      </c>
      <c r="Z465" s="162">
        <f t="shared" si="161"/>
        <v>-2162.4700000000003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-2162.4700000000003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59380.495000000003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21013.795000000024</v>
      </c>
      <c r="AU465" s="237">
        <f t="shared" si="174"/>
        <v>1777.5</v>
      </c>
      <c r="AV465" s="237">
        <f t="shared" si="175"/>
        <v>54888.000000000044</v>
      </c>
      <c r="AW465" s="237">
        <f t="shared" si="176"/>
        <v>14212</v>
      </c>
      <c r="AX465" s="237">
        <f t="shared" si="177"/>
        <v>-32510.800000000007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63592.68</v>
      </c>
      <c r="M466" s="162">
        <f>MAX(AN28:AN466)</f>
        <v>68472.705000000016</v>
      </c>
      <c r="N466" s="162">
        <f t="shared" si="168"/>
        <v>-4880.025000000016</v>
      </c>
      <c r="O466" s="231">
        <f>E3+(E4*0.1)</f>
        <v>1.1000000000000001</v>
      </c>
      <c r="P466" s="162">
        <v>735.35</v>
      </c>
      <c r="Q466" s="232">
        <f>E5+(E6*0.1)</f>
        <v>1</v>
      </c>
      <c r="R466" s="162">
        <v>763</v>
      </c>
      <c r="S466" s="232">
        <f>E7+(E8*0.1)</f>
        <v>1</v>
      </c>
      <c r="T466" s="162">
        <v>1472.6</v>
      </c>
      <c r="U466" s="233">
        <f>E9+(E10*0.5)+(E11*0.1)</f>
        <v>1</v>
      </c>
      <c r="V466" s="162">
        <v>401</v>
      </c>
      <c r="W466" s="233">
        <f>E12+(E13*0.5)+(E14*0.1)</f>
        <v>1.7</v>
      </c>
      <c r="X466" s="162">
        <v>451</v>
      </c>
      <c r="Y466" s="161">
        <f t="shared" si="169"/>
        <v>439</v>
      </c>
      <c r="Z466" s="162">
        <f t="shared" si="161"/>
        <v>4212.1850000000004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4212.1850000000004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63592.68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21822.680000000022</v>
      </c>
      <c r="AU466" s="237">
        <f t="shared" si="174"/>
        <v>2540.5</v>
      </c>
      <c r="AV466" s="237">
        <f t="shared" si="175"/>
        <v>56360.600000000042</v>
      </c>
      <c r="AW466" s="237">
        <f t="shared" si="176"/>
        <v>14613</v>
      </c>
      <c r="AX466" s="237">
        <f t="shared" si="177"/>
        <v>-31744.100000000006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63860.32</v>
      </c>
      <c r="M467" s="162">
        <f>MAX(AN28:AN467)</f>
        <v>68472.705000000016</v>
      </c>
      <c r="N467" s="162">
        <f t="shared" si="168"/>
        <v>-4612.3850000000166</v>
      </c>
      <c r="O467" s="231">
        <f>E3+(E4*0.1)</f>
        <v>1.1000000000000001</v>
      </c>
      <c r="P467" s="162">
        <v>43.4</v>
      </c>
      <c r="Q467" s="232">
        <f>E5+(E6*0.1)</f>
        <v>1</v>
      </c>
      <c r="R467" s="162">
        <v>40</v>
      </c>
      <c r="S467" s="232">
        <f>E7+(E8*0.1)</f>
        <v>1</v>
      </c>
      <c r="T467" s="162">
        <v>-323.8</v>
      </c>
      <c r="U467" s="233">
        <f>E9+(E10*0.5)+(E11*0.1)</f>
        <v>1</v>
      </c>
      <c r="V467" s="162">
        <v>-841</v>
      </c>
      <c r="W467" s="233">
        <f>E12+(E13*0.5)+(E14*0.1)</f>
        <v>1.7</v>
      </c>
      <c r="X467" s="162">
        <v>791</v>
      </c>
      <c r="Y467" s="161">
        <f t="shared" si="169"/>
        <v>440</v>
      </c>
      <c r="Z467" s="162">
        <f t="shared" si="161"/>
        <v>267.6400000000001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267.6400000000001</v>
      </c>
      <c r="AI467" s="129">
        <f t="shared" si="163"/>
        <v>0</v>
      </c>
      <c r="AJ467" s="234">
        <f t="shared" si="164"/>
        <v>1</v>
      </c>
      <c r="AK467" s="234">
        <f t="shared" si="165"/>
        <v>0</v>
      </c>
      <c r="AL467" s="129">
        <f t="shared" si="166"/>
        <v>0</v>
      </c>
      <c r="AM467" s="127">
        <v>43357</v>
      </c>
      <c r="AN467" s="129">
        <f t="shared" si="170"/>
        <v>63860.32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21870.420000000024</v>
      </c>
      <c r="AU467" s="237">
        <f t="shared" si="174"/>
        <v>2580.5</v>
      </c>
      <c r="AV467" s="237">
        <f t="shared" si="175"/>
        <v>56036.800000000039</v>
      </c>
      <c r="AW467" s="237">
        <f t="shared" si="176"/>
        <v>13772</v>
      </c>
      <c r="AX467" s="237">
        <f t="shared" si="177"/>
        <v>-30399.400000000005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58129.82</v>
      </c>
      <c r="M468" s="162">
        <f>MAX(AN28:AN468)</f>
        <v>68472.705000000016</v>
      </c>
      <c r="N468" s="162">
        <f t="shared" si="168"/>
        <v>-10342.885000000017</v>
      </c>
      <c r="O468" s="231">
        <f>E3+(E4*0.1)</f>
        <v>1.1000000000000001</v>
      </c>
      <c r="P468" s="162">
        <v>-550</v>
      </c>
      <c r="Q468" s="232">
        <f>E5+(E6*0.1)</f>
        <v>1</v>
      </c>
      <c r="R468" s="162">
        <v>-850</v>
      </c>
      <c r="S468" s="232">
        <f>E7+(E8*0.1)</f>
        <v>1</v>
      </c>
      <c r="T468" s="162">
        <v>-2215.4</v>
      </c>
      <c r="U468" s="233">
        <f>E9+(E10*0.5)+(E11*0.1)</f>
        <v>1</v>
      </c>
      <c r="V468" s="162">
        <v>-763</v>
      </c>
      <c r="W468" s="233">
        <f>E12+(E13*0.5)+(E14*0.1)</f>
        <v>1.7</v>
      </c>
      <c r="X468" s="162">
        <v>-763</v>
      </c>
      <c r="Y468" s="161">
        <f t="shared" si="169"/>
        <v>441</v>
      </c>
      <c r="Z468" s="162">
        <f t="shared" si="161"/>
        <v>-5730.5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-5730.5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58129.82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21265.420000000024</v>
      </c>
      <c r="AU468" s="237">
        <f t="shared" si="174"/>
        <v>1730.5</v>
      </c>
      <c r="AV468" s="237">
        <f t="shared" si="175"/>
        <v>53821.400000000038</v>
      </c>
      <c r="AW468" s="237">
        <f t="shared" si="176"/>
        <v>13009</v>
      </c>
      <c r="AX468" s="237">
        <f t="shared" si="177"/>
        <v>-31696.500000000004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61995.54</v>
      </c>
      <c r="M469" s="162">
        <f>MAX(AN28:AN469)</f>
        <v>68472.705000000016</v>
      </c>
      <c r="N469" s="162">
        <f t="shared" si="168"/>
        <v>-6477.1650000000154</v>
      </c>
      <c r="O469" s="231">
        <f>E3+(E4*0.1)</f>
        <v>1.1000000000000001</v>
      </c>
      <c r="P469" s="162">
        <v>924.2</v>
      </c>
      <c r="Q469" s="232">
        <f>E5+(E6*0.1)</f>
        <v>1</v>
      </c>
      <c r="R469" s="162">
        <v>775.5</v>
      </c>
      <c r="S469" s="232">
        <f>E7+(E8*0.1)</f>
        <v>1</v>
      </c>
      <c r="T469" s="162">
        <v>1193.4000000000001</v>
      </c>
      <c r="U469" s="233">
        <f>E9+(E10*0.5)+(E11*0.1)</f>
        <v>1</v>
      </c>
      <c r="V469" s="162">
        <v>326</v>
      </c>
      <c r="W469" s="233">
        <f>E12+(E13*0.5)+(E14*0.1)</f>
        <v>1.7</v>
      </c>
      <c r="X469" s="162">
        <v>326</v>
      </c>
      <c r="Y469" s="161">
        <f t="shared" si="169"/>
        <v>442</v>
      </c>
      <c r="Z469" s="162">
        <f t="shared" si="161"/>
        <v>3865.7200000000003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3865.7200000000003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61995.54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22282.040000000023</v>
      </c>
      <c r="AU469" s="237">
        <f t="shared" si="174"/>
        <v>2506</v>
      </c>
      <c r="AV469" s="237">
        <f t="shared" si="175"/>
        <v>55014.800000000039</v>
      </c>
      <c r="AW469" s="237">
        <f t="shared" si="176"/>
        <v>13335</v>
      </c>
      <c r="AX469" s="237">
        <f t="shared" si="177"/>
        <v>-31142.300000000003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61293.94</v>
      </c>
      <c r="M470" s="162">
        <f>MAX(AN28:AN470)</f>
        <v>68472.705000000016</v>
      </c>
      <c r="N470" s="162">
        <f t="shared" si="168"/>
        <v>-7178.765000000014</v>
      </c>
      <c r="O470" s="231">
        <f>E3+(E4*0.1)</f>
        <v>1.1000000000000001</v>
      </c>
      <c r="P470" s="162">
        <v>794</v>
      </c>
      <c r="Q470" s="232">
        <f>E5+(E6*0.1)</f>
        <v>1</v>
      </c>
      <c r="R470" s="162">
        <v>182</v>
      </c>
      <c r="S470" s="232">
        <f>E7+(E8*0.1)</f>
        <v>1</v>
      </c>
      <c r="T470" s="162">
        <v>-81.599999999999994</v>
      </c>
      <c r="U470" s="233">
        <f>E9+(E10*0.5)+(E11*0.1)</f>
        <v>1</v>
      </c>
      <c r="V470" s="162">
        <v>-652</v>
      </c>
      <c r="W470" s="233">
        <f>E12+(E13*0.5)+(E14*0.1)</f>
        <v>1.7</v>
      </c>
      <c r="X470" s="162">
        <v>-602</v>
      </c>
      <c r="Y470" s="161">
        <f t="shared" si="169"/>
        <v>443</v>
      </c>
      <c r="Z470" s="162">
        <f t="shared" si="161"/>
        <v>-701.59999999999991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-701.59999999999991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61293.94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23155.440000000024</v>
      </c>
      <c r="AU470" s="237">
        <f t="shared" si="174"/>
        <v>2688</v>
      </c>
      <c r="AV470" s="237">
        <f t="shared" si="175"/>
        <v>54933.200000000041</v>
      </c>
      <c r="AW470" s="237">
        <f t="shared" si="176"/>
        <v>12683</v>
      </c>
      <c r="AX470" s="237">
        <f t="shared" si="177"/>
        <v>-32165.700000000004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65165.15</v>
      </c>
      <c r="M471" s="162">
        <f>MAX(AN28:AN471)</f>
        <v>68472.705000000016</v>
      </c>
      <c r="N471" s="162">
        <f t="shared" si="168"/>
        <v>-3307.5550000000148</v>
      </c>
      <c r="O471" s="231">
        <f>E3+(E4*0.1)</f>
        <v>1.1000000000000001</v>
      </c>
      <c r="P471" s="162">
        <v>1256.0999999999999</v>
      </c>
      <c r="Q471" s="232">
        <f>E5+(E6*0.1)</f>
        <v>1</v>
      </c>
      <c r="R471" s="162">
        <v>1140</v>
      </c>
      <c r="S471" s="232">
        <f>E7+(E8*0.1)</f>
        <v>1</v>
      </c>
      <c r="T471" s="162">
        <v>1574.2</v>
      </c>
      <c r="U471" s="233">
        <f>E9+(E10*0.5)+(E11*0.1)</f>
        <v>1</v>
      </c>
      <c r="V471" s="162">
        <v>321</v>
      </c>
      <c r="W471" s="233">
        <f>E12+(E13*0.5)+(E14*0.1)</f>
        <v>1.7</v>
      </c>
      <c r="X471" s="162">
        <v>-321</v>
      </c>
      <c r="Y471" s="161">
        <f t="shared" si="169"/>
        <v>444</v>
      </c>
      <c r="Z471" s="162">
        <f t="shared" si="161"/>
        <v>3871.21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3871.21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65165.15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24537.150000000023</v>
      </c>
      <c r="AU471" s="237">
        <f t="shared" si="174"/>
        <v>3828</v>
      </c>
      <c r="AV471" s="237">
        <f t="shared" si="175"/>
        <v>56507.400000000038</v>
      </c>
      <c r="AW471" s="237">
        <f t="shared" si="176"/>
        <v>13004</v>
      </c>
      <c r="AX471" s="237">
        <f t="shared" si="177"/>
        <v>-32711.400000000005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64726.61</v>
      </c>
      <c r="M472" s="162">
        <f>MAX(AN28:AN472)</f>
        <v>68472.705000000016</v>
      </c>
      <c r="N472" s="162">
        <f t="shared" si="168"/>
        <v>-3746.0950000000157</v>
      </c>
      <c r="O472" s="231">
        <f>E3+(E4*0.1)</f>
        <v>1.1000000000000001</v>
      </c>
      <c r="P472" s="162">
        <v>432.6</v>
      </c>
      <c r="Q472" s="232">
        <f>E5+(E6*0.1)</f>
        <v>1</v>
      </c>
      <c r="R472" s="162">
        <v>-54</v>
      </c>
      <c r="S472" s="232">
        <f>E7+(E8*0.1)</f>
        <v>1</v>
      </c>
      <c r="T472" s="162">
        <v>-759.2</v>
      </c>
      <c r="U472" s="233">
        <f>E9+(E10*0.5)+(E11*0.1)</f>
        <v>1</v>
      </c>
      <c r="V472" s="162">
        <v>-1400</v>
      </c>
      <c r="W472" s="233">
        <f>E12+(E13*0.5)+(E14*0.1)</f>
        <v>1.7</v>
      </c>
      <c r="X472" s="162">
        <v>764</v>
      </c>
      <c r="Y472" s="161">
        <f t="shared" si="169"/>
        <v>445</v>
      </c>
      <c r="Z472" s="162">
        <f t="shared" si="161"/>
        <v>-438.53999999999996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0</v>
      </c>
      <c r="AI472" s="129">
        <f t="shared" si="163"/>
        <v>-438.53999999999996</v>
      </c>
      <c r="AJ472" s="234">
        <f t="shared" si="164"/>
        <v>0</v>
      </c>
      <c r="AK472" s="234">
        <f t="shared" si="165"/>
        <v>1</v>
      </c>
      <c r="AL472" s="129">
        <f t="shared" si="166"/>
        <v>0</v>
      </c>
      <c r="AM472" s="127">
        <v>43364</v>
      </c>
      <c r="AN472" s="129">
        <f t="shared" si="170"/>
        <v>64726.61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25013.010000000024</v>
      </c>
      <c r="AU472" s="237">
        <f t="shared" si="174"/>
        <v>3774</v>
      </c>
      <c r="AV472" s="237">
        <f t="shared" si="175"/>
        <v>55748.200000000041</v>
      </c>
      <c r="AW472" s="237">
        <f t="shared" si="176"/>
        <v>11604</v>
      </c>
      <c r="AX472" s="237">
        <f t="shared" si="177"/>
        <v>-31412.600000000006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63635.41</v>
      </c>
      <c r="M473" s="162">
        <f>MAX(AN28:AN473)</f>
        <v>68472.705000000016</v>
      </c>
      <c r="N473" s="162">
        <f t="shared" si="168"/>
        <v>-4837.2950000000128</v>
      </c>
      <c r="O473" s="231">
        <f>E3+(E4*0.1)</f>
        <v>1.1000000000000001</v>
      </c>
      <c r="P473" s="162">
        <v>-550</v>
      </c>
      <c r="Q473" s="232">
        <f>E5+(E6*0.1)</f>
        <v>1</v>
      </c>
      <c r="R473" s="162">
        <v>-850</v>
      </c>
      <c r="S473" s="232">
        <f>E7+(E8*0.1)</f>
        <v>1</v>
      </c>
      <c r="T473" s="162">
        <v>353.6</v>
      </c>
      <c r="U473" s="233">
        <f>E9+(E10*0.5)+(E11*0.1)</f>
        <v>1</v>
      </c>
      <c r="V473" s="162">
        <v>-136</v>
      </c>
      <c r="W473" s="233">
        <f>E12+(E13*0.5)+(E14*0.1)</f>
        <v>1.7</v>
      </c>
      <c r="X473" s="162">
        <v>86</v>
      </c>
      <c r="Y473" s="161">
        <f t="shared" si="169"/>
        <v>446</v>
      </c>
      <c r="Z473" s="162">
        <f t="shared" si="161"/>
        <v>-1091.2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-1091.2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63635.41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24408.010000000024</v>
      </c>
      <c r="AU473" s="237">
        <f t="shared" si="174"/>
        <v>2924</v>
      </c>
      <c r="AV473" s="237">
        <f t="shared" si="175"/>
        <v>56101.800000000039</v>
      </c>
      <c r="AW473" s="237">
        <f t="shared" si="176"/>
        <v>11468</v>
      </c>
      <c r="AX473" s="237">
        <f t="shared" si="177"/>
        <v>-31266.400000000005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62611.090000000004</v>
      </c>
      <c r="M474" s="162">
        <f>MAX(AN28:AN474)</f>
        <v>68472.705000000016</v>
      </c>
      <c r="N474" s="162">
        <f t="shared" si="168"/>
        <v>-5861.6150000000125</v>
      </c>
      <c r="O474" s="231">
        <f>E3+(E4*0.1)</f>
        <v>1.1000000000000001</v>
      </c>
      <c r="P474" s="162">
        <v>-349.2</v>
      </c>
      <c r="Q474" s="232">
        <f>E5+(E6*0.1)</f>
        <v>1</v>
      </c>
      <c r="R474" s="162">
        <v>-190.5</v>
      </c>
      <c r="S474" s="232">
        <f>E7+(E8*0.1)</f>
        <v>1</v>
      </c>
      <c r="T474" s="162">
        <v>288.8</v>
      </c>
      <c r="U474" s="233">
        <f>E9+(E10*0.5)+(E11*0.1)</f>
        <v>1</v>
      </c>
      <c r="V474" s="162">
        <v>-305</v>
      </c>
      <c r="W474" s="233">
        <f>E12+(E13*0.5)+(E14*0.1)</f>
        <v>1.7</v>
      </c>
      <c r="X474" s="162">
        <v>-255</v>
      </c>
      <c r="Y474" s="161">
        <f t="shared" si="169"/>
        <v>447</v>
      </c>
      <c r="Z474" s="162">
        <f t="shared" si="161"/>
        <v>-1024.32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-1024.32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62611.090000000004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24023.890000000025</v>
      </c>
      <c r="AU474" s="237">
        <f t="shared" si="174"/>
        <v>2733.5</v>
      </c>
      <c r="AV474" s="237">
        <f t="shared" si="175"/>
        <v>56390.600000000042</v>
      </c>
      <c r="AW474" s="237">
        <f t="shared" si="176"/>
        <v>11163</v>
      </c>
      <c r="AX474" s="237">
        <f t="shared" si="177"/>
        <v>-31699.900000000005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61946.390000000007</v>
      </c>
      <c r="M475" s="162">
        <f>MAX(AN28:AN475)</f>
        <v>68472.705000000016</v>
      </c>
      <c r="N475" s="162">
        <f t="shared" si="168"/>
        <v>-6526.3150000000096</v>
      </c>
      <c r="O475" s="231">
        <f>E3+(E4*0.1)</f>
        <v>1.1000000000000001</v>
      </c>
      <c r="P475" s="162">
        <v>-550</v>
      </c>
      <c r="Q475" s="232">
        <f>E5+(E6*0.1)</f>
        <v>1</v>
      </c>
      <c r="R475" s="162">
        <v>-479.5</v>
      </c>
      <c r="S475" s="232">
        <f>E7+(E8*0.1)</f>
        <v>1</v>
      </c>
      <c r="T475" s="162">
        <v>-2</v>
      </c>
      <c r="U475" s="233">
        <f>E9+(E10*0.5)+(E11*0.1)</f>
        <v>1</v>
      </c>
      <c r="V475" s="162">
        <v>-724</v>
      </c>
      <c r="W475" s="233">
        <f>E12+(E13*0.5)+(E14*0.1)</f>
        <v>1.7</v>
      </c>
      <c r="X475" s="162">
        <v>674</v>
      </c>
      <c r="Y475" s="161">
        <f t="shared" si="169"/>
        <v>448</v>
      </c>
      <c r="Z475" s="162">
        <f t="shared" si="161"/>
        <v>-664.7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-664.7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61946.390000000007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23418.890000000025</v>
      </c>
      <c r="AU475" s="237">
        <f t="shared" si="174"/>
        <v>2254</v>
      </c>
      <c r="AV475" s="237">
        <f t="shared" si="175"/>
        <v>56388.600000000042</v>
      </c>
      <c r="AW475" s="237">
        <f t="shared" si="176"/>
        <v>10439</v>
      </c>
      <c r="AX475" s="237">
        <f t="shared" si="177"/>
        <v>-30554.100000000006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67212.665000000008</v>
      </c>
      <c r="M476" s="162">
        <f>MAX(AN28:AN476)</f>
        <v>68472.705000000016</v>
      </c>
      <c r="N476" s="162">
        <f t="shared" si="168"/>
        <v>-1260.0400000000081</v>
      </c>
      <c r="O476" s="231">
        <f>E3+(E4*0.1)</f>
        <v>1.1000000000000001</v>
      </c>
      <c r="P476" s="162">
        <v>273.25</v>
      </c>
      <c r="Q476" s="232">
        <f>E5+(E6*0.1)</f>
        <v>1</v>
      </c>
      <c r="R476" s="162">
        <v>401.5</v>
      </c>
      <c r="S476" s="232">
        <f>E7+(E8*0.1)</f>
        <v>1</v>
      </c>
      <c r="T476" s="162">
        <v>1329.6</v>
      </c>
      <c r="U476" s="233">
        <f>E9+(E10*0.5)+(E11*0.1)</f>
        <v>1</v>
      </c>
      <c r="V476" s="162">
        <v>1198</v>
      </c>
      <c r="W476" s="233">
        <f>E12+(E13*0.5)+(E14*0.1)</f>
        <v>1.7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5266.2749999999996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5266.2749999999996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67212.665000000008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23719.465000000026</v>
      </c>
      <c r="AU476" s="237">
        <f t="shared" si="174"/>
        <v>2655.5</v>
      </c>
      <c r="AV476" s="237">
        <f t="shared" si="175"/>
        <v>57718.200000000041</v>
      </c>
      <c r="AW476" s="237">
        <f t="shared" si="176"/>
        <v>11637</v>
      </c>
      <c r="AX476" s="237">
        <f t="shared" si="177"/>
        <v>-28517.500000000007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64811.955000000009</v>
      </c>
      <c r="M477" s="162">
        <f>MAX(AN28:AN477)</f>
        <v>68472.705000000016</v>
      </c>
      <c r="N477" s="162">
        <f t="shared" ref="N477:N540" si="187">AN477-M477</f>
        <v>-3660.7500000000073</v>
      </c>
      <c r="O477" s="231">
        <f>E3+(E4*0.1)</f>
        <v>1.1000000000000001</v>
      </c>
      <c r="P477" s="162">
        <v>91.9</v>
      </c>
      <c r="Q477" s="232">
        <f>E5+(E6*0.1)</f>
        <v>1</v>
      </c>
      <c r="R477" s="162">
        <v>-1</v>
      </c>
      <c r="S477" s="232">
        <f>E7+(E8*0.1)</f>
        <v>1</v>
      </c>
      <c r="T477" s="162">
        <v>-38.4</v>
      </c>
      <c r="U477" s="233">
        <f>E9+(E10*0.5)+(E11*0.1)</f>
        <v>1</v>
      </c>
      <c r="V477" s="162">
        <v>-912</v>
      </c>
      <c r="W477" s="233">
        <f>E12+(E13*0.5)+(E14*0.1)</f>
        <v>1.7</v>
      </c>
      <c r="X477" s="162">
        <v>-912</v>
      </c>
      <c r="Y477" s="161">
        <f t="shared" ref="Y477:Y540" si="188">Y476+1</f>
        <v>450</v>
      </c>
      <c r="Z477" s="162">
        <f t="shared" si="180"/>
        <v>-2400.71</v>
      </c>
      <c r="AA477" s="238">
        <v>43371</v>
      </c>
      <c r="AB477" s="129">
        <f>SUM(Z458:Z477)</f>
        <v>-2905.1499999999987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-2905.1499999999987</v>
      </c>
      <c r="AG477" s="129"/>
      <c r="AH477" s="129">
        <f t="shared" si="181"/>
        <v>0</v>
      </c>
      <c r="AI477" s="129">
        <f t="shared" si="182"/>
        <v>-2400.71</v>
      </c>
      <c r="AJ477" s="234">
        <f t="shared" si="183"/>
        <v>0</v>
      </c>
      <c r="AK477" s="234">
        <f t="shared" si="184"/>
        <v>1</v>
      </c>
      <c r="AL477" s="129">
        <f t="shared" si="185"/>
        <v>-2905.1499999999987</v>
      </c>
      <c r="AM477" s="127">
        <v>43371</v>
      </c>
      <c r="AN477" s="129">
        <f t="shared" ref="AN477:AN540" si="189">Z477+AN476</f>
        <v>64811.955000000009</v>
      </c>
      <c r="AO477" s="129">
        <f t="shared" ref="AO477:AO540" si="190">(AL477&gt;0)*AL477</f>
        <v>0</v>
      </c>
      <c r="AP477" s="129">
        <f t="shared" ref="AP477:AP540" si="191">(AL477&lt;0)*AL477</f>
        <v>-2905.1499999999987</v>
      </c>
      <c r="AQ477" s="235"/>
      <c r="AR477" s="235"/>
      <c r="AS477" s="236">
        <f t="shared" si="186"/>
        <v>43371</v>
      </c>
      <c r="AT477" s="237">
        <f t="shared" ref="AT477:AT540" si="192">(P477*O477)+AT476</f>
        <v>23820.555000000026</v>
      </c>
      <c r="AU477" s="237">
        <f t="shared" ref="AU477:AU540" si="193">(R477*Q477)+AU476</f>
        <v>2654.5</v>
      </c>
      <c r="AV477" s="237">
        <f t="shared" ref="AV477:AV540" si="194">(S477*T477)+AV476</f>
        <v>57679.800000000039</v>
      </c>
      <c r="AW477" s="237">
        <f t="shared" ref="AW477:AW540" si="195">(V477*U477)+AW476</f>
        <v>10725</v>
      </c>
      <c r="AX477" s="237">
        <f t="shared" ref="AX477:AX540" si="196">(X477*W477)+AX476</f>
        <v>-30067.900000000009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67518.10500000001</v>
      </c>
      <c r="M478" s="162">
        <f>MAX(AN28:AN478)</f>
        <v>68472.705000000016</v>
      </c>
      <c r="N478" s="162">
        <f t="shared" si="187"/>
        <v>-954.60000000000582</v>
      </c>
      <c r="O478" s="231">
        <f>E3+(E4*0.1)</f>
        <v>1.1000000000000001</v>
      </c>
      <c r="P478" s="162">
        <v>964.5</v>
      </c>
      <c r="Q478" s="232">
        <f>E5+(E6*0.1)</f>
        <v>1</v>
      </c>
      <c r="R478" s="162">
        <v>530.5</v>
      </c>
      <c r="S478" s="232">
        <f>E7+(E8*0.1)</f>
        <v>1</v>
      </c>
      <c r="T478" s="162">
        <v>356</v>
      </c>
      <c r="U478" s="233">
        <f>E9+(E10*0.5)+(E11*0.1)</f>
        <v>1</v>
      </c>
      <c r="V478" s="162">
        <v>281</v>
      </c>
      <c r="W478" s="233">
        <f>E12+(E13*0.5)+(E14*0.1)</f>
        <v>1.7</v>
      </c>
      <c r="X478" s="162">
        <v>281</v>
      </c>
      <c r="Y478" s="161">
        <f t="shared" si="188"/>
        <v>451</v>
      </c>
      <c r="Z478" s="162">
        <f t="shared" si="180"/>
        <v>2706.1499999999996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2706.1499999999996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67518.10500000001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24881.505000000026</v>
      </c>
      <c r="AU478" s="237">
        <f t="shared" si="193"/>
        <v>3185</v>
      </c>
      <c r="AV478" s="237">
        <f t="shared" si="194"/>
        <v>58035.800000000039</v>
      </c>
      <c r="AW478" s="237">
        <f t="shared" si="195"/>
        <v>11006</v>
      </c>
      <c r="AX478" s="237">
        <f t="shared" si="196"/>
        <v>-29590.200000000008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64351.720000000008</v>
      </c>
      <c r="M479" s="162">
        <f>MAX(AN28:AN479)</f>
        <v>68472.705000000016</v>
      </c>
      <c r="N479" s="162">
        <f t="shared" si="187"/>
        <v>-4120.9850000000079</v>
      </c>
      <c r="O479" s="231">
        <f>E3+(E4*0.1)</f>
        <v>1.1000000000000001</v>
      </c>
      <c r="P479" s="162">
        <v>613.65</v>
      </c>
      <c r="Q479" s="232">
        <f>E5+(E6*0.1)</f>
        <v>1</v>
      </c>
      <c r="R479" s="162">
        <v>-58</v>
      </c>
      <c r="S479" s="232">
        <f>E7+(E8*0.1)</f>
        <v>1</v>
      </c>
      <c r="T479" s="162">
        <v>-343.4</v>
      </c>
      <c r="U479" s="233">
        <f>E9+(E10*0.5)+(E11*0.1)</f>
        <v>1</v>
      </c>
      <c r="V479" s="162">
        <v>-1400</v>
      </c>
      <c r="W479" s="233">
        <f>E12+(E13*0.5)+(E14*0.1)</f>
        <v>1.7</v>
      </c>
      <c r="X479" s="162">
        <v>-1200</v>
      </c>
      <c r="Y479" s="161">
        <f t="shared" si="188"/>
        <v>452</v>
      </c>
      <c r="Z479" s="162">
        <f t="shared" si="180"/>
        <v>-3166.3850000000002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-3166.3850000000002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64351.720000000008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25556.520000000026</v>
      </c>
      <c r="AU479" s="237">
        <f t="shared" si="193"/>
        <v>3127</v>
      </c>
      <c r="AV479" s="237">
        <f t="shared" si="194"/>
        <v>57692.400000000038</v>
      </c>
      <c r="AW479" s="237">
        <f t="shared" si="195"/>
        <v>9606</v>
      </c>
      <c r="AX479" s="237">
        <f t="shared" si="196"/>
        <v>-31630.200000000008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66512.295000000013</v>
      </c>
      <c r="M480" s="162">
        <f>MAX(AN28:AN480)</f>
        <v>68472.705000000016</v>
      </c>
      <c r="N480" s="162">
        <f t="shared" si="187"/>
        <v>-1960.4100000000035</v>
      </c>
      <c r="O480" s="231">
        <f>E3+(E4*0.1)</f>
        <v>1.1000000000000001</v>
      </c>
      <c r="P480" s="162">
        <v>272.25</v>
      </c>
      <c r="Q480" s="232">
        <f>E5+(E6*0.1)</f>
        <v>1</v>
      </c>
      <c r="R480" s="162">
        <v>104</v>
      </c>
      <c r="S480" s="232">
        <f>E7+(E8*0.1)</f>
        <v>1</v>
      </c>
      <c r="T480" s="162">
        <v>183</v>
      </c>
      <c r="U480" s="233">
        <f>E9+(E10*0.5)+(E11*0.1)</f>
        <v>1</v>
      </c>
      <c r="V480" s="162">
        <v>583</v>
      </c>
      <c r="W480" s="233">
        <f>E12+(E13*0.5)+(E14*0.1)</f>
        <v>1.7</v>
      </c>
      <c r="X480" s="162">
        <v>583</v>
      </c>
      <c r="Y480" s="161">
        <f t="shared" si="188"/>
        <v>453</v>
      </c>
      <c r="Z480" s="162">
        <f t="shared" si="180"/>
        <v>2160.5749999999998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2160.5749999999998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66512.295000000013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25855.995000000024</v>
      </c>
      <c r="AU480" s="237">
        <f t="shared" si="193"/>
        <v>3231</v>
      </c>
      <c r="AV480" s="237">
        <f t="shared" si="194"/>
        <v>57875.400000000038</v>
      </c>
      <c r="AW480" s="237">
        <f t="shared" si="195"/>
        <v>10189</v>
      </c>
      <c r="AX480" s="237">
        <f t="shared" si="196"/>
        <v>-30639.100000000009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60961.49500000001</v>
      </c>
      <c r="M481" s="162">
        <f>MAX(AN28:AN481)</f>
        <v>68472.705000000016</v>
      </c>
      <c r="N481" s="162">
        <f t="shared" si="187"/>
        <v>-7511.2100000000064</v>
      </c>
      <c r="O481" s="231">
        <f>E3+(E4*0.1)</f>
        <v>1.1000000000000001</v>
      </c>
      <c r="P481" s="162">
        <v>-550</v>
      </c>
      <c r="Q481" s="232">
        <f>E5+(E6*0.1)</f>
        <v>1</v>
      </c>
      <c r="R481" s="162">
        <v>-850</v>
      </c>
      <c r="S481" s="232">
        <f>E7+(E8*0.1)</f>
        <v>1</v>
      </c>
      <c r="T481" s="162">
        <v>-3410</v>
      </c>
      <c r="U481" s="233">
        <f>E9+(E10*0.5)+(E11*0.1)</f>
        <v>1</v>
      </c>
      <c r="V481" s="162">
        <v>-254</v>
      </c>
      <c r="W481" s="233">
        <f>E12+(E13*0.5)+(E14*0.1)</f>
        <v>1.7</v>
      </c>
      <c r="X481" s="162">
        <v>-254</v>
      </c>
      <c r="Y481" s="161">
        <f t="shared" si="188"/>
        <v>454</v>
      </c>
      <c r="Z481" s="162">
        <f t="shared" si="180"/>
        <v>-5550.8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-5550.8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60961.49500000001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25250.995000000024</v>
      </c>
      <c r="AU481" s="237">
        <f t="shared" si="193"/>
        <v>2381</v>
      </c>
      <c r="AV481" s="237">
        <f t="shared" si="194"/>
        <v>54465.400000000038</v>
      </c>
      <c r="AW481" s="237">
        <f t="shared" si="195"/>
        <v>9935</v>
      </c>
      <c r="AX481" s="237">
        <f t="shared" si="196"/>
        <v>-31070.900000000009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56791.595000000008</v>
      </c>
      <c r="M482" s="162">
        <f>MAX(AN28:AN482)</f>
        <v>68472.705000000016</v>
      </c>
      <c r="N482" s="162">
        <f t="shared" si="187"/>
        <v>-11681.110000000008</v>
      </c>
      <c r="O482" s="231">
        <f>E3+(E4*0.1)</f>
        <v>1.1000000000000001</v>
      </c>
      <c r="P482" s="162">
        <v>-550</v>
      </c>
      <c r="Q482" s="232">
        <f>E5+(E6*0.1)</f>
        <v>1</v>
      </c>
      <c r="R482" s="162">
        <v>-850</v>
      </c>
      <c r="S482" s="232">
        <f>E7+(E8*0.1)</f>
        <v>1</v>
      </c>
      <c r="T482" s="162">
        <v>-1819.8</v>
      </c>
      <c r="U482" s="233">
        <f>E9+(E10*0.5)+(E11*0.1)</f>
        <v>1</v>
      </c>
      <c r="V482" s="162">
        <v>-363</v>
      </c>
      <c r="W482" s="233">
        <f>E12+(E13*0.5)+(E14*0.1)</f>
        <v>1.7</v>
      </c>
      <c r="X482" s="162">
        <v>-313</v>
      </c>
      <c r="Y482" s="161">
        <f t="shared" si="188"/>
        <v>455</v>
      </c>
      <c r="Z482" s="162">
        <f t="shared" si="180"/>
        <v>-4169.9000000000005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-4169.9000000000005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56791.595000000008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24645.995000000024</v>
      </c>
      <c r="AU482" s="237">
        <f t="shared" si="193"/>
        <v>1531</v>
      </c>
      <c r="AV482" s="237">
        <f t="shared" si="194"/>
        <v>52645.600000000035</v>
      </c>
      <c r="AW482" s="237">
        <f t="shared" si="195"/>
        <v>9572</v>
      </c>
      <c r="AX482" s="237">
        <f t="shared" si="196"/>
        <v>-31603.000000000007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55544.095000000008</v>
      </c>
      <c r="M483" s="162">
        <f>MAX(AN28:AN483)</f>
        <v>68472.705000000016</v>
      </c>
      <c r="N483" s="162">
        <f t="shared" si="187"/>
        <v>-12928.610000000008</v>
      </c>
      <c r="O483" s="231">
        <f>E3+(E4*0.1)</f>
        <v>1.1000000000000001</v>
      </c>
      <c r="P483" s="162">
        <v>-550</v>
      </c>
      <c r="Q483" s="232">
        <f>E5+(E6*0.1)</f>
        <v>1</v>
      </c>
      <c r="R483" s="162">
        <v>-850</v>
      </c>
      <c r="S483" s="232">
        <f>E7+(E8*0.1)</f>
        <v>1</v>
      </c>
      <c r="T483" s="162">
        <v>-923.8</v>
      </c>
      <c r="U483" s="233">
        <f>E9+(E10*0.5)+(E11*0.1)</f>
        <v>1</v>
      </c>
      <c r="V483" s="162">
        <v>-1400</v>
      </c>
      <c r="W483" s="233">
        <f>E12+(E13*0.5)+(E14*0.1)</f>
        <v>1.7</v>
      </c>
      <c r="X483" s="162">
        <v>1489</v>
      </c>
      <c r="Y483" s="161">
        <f t="shared" si="188"/>
        <v>456</v>
      </c>
      <c r="Z483" s="162">
        <f t="shared" si="180"/>
        <v>-1247.5000000000005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-1247.5000000000005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55544.095000000008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24040.995000000024</v>
      </c>
      <c r="AU483" s="237">
        <f t="shared" si="193"/>
        <v>681</v>
      </c>
      <c r="AV483" s="237">
        <f t="shared" si="194"/>
        <v>51721.800000000032</v>
      </c>
      <c r="AW483" s="237">
        <f t="shared" si="195"/>
        <v>8172</v>
      </c>
      <c r="AX483" s="237">
        <f t="shared" si="196"/>
        <v>-29071.700000000008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54621.895000000011</v>
      </c>
      <c r="M484" s="162">
        <f>MAX(AN28:AN484)</f>
        <v>68472.705000000016</v>
      </c>
      <c r="N484" s="162">
        <f t="shared" si="187"/>
        <v>-13850.810000000005</v>
      </c>
      <c r="O484" s="231">
        <f>E3+(E4*0.1)</f>
        <v>1.1000000000000001</v>
      </c>
      <c r="P484" s="162">
        <v>-550</v>
      </c>
      <c r="Q484" s="232">
        <f>E5+(E6*0.1)</f>
        <v>1</v>
      </c>
      <c r="R484" s="162">
        <v>-204.5</v>
      </c>
      <c r="S484" s="232">
        <f>E7+(E8*0.1)</f>
        <v>1</v>
      </c>
      <c r="T484" s="162">
        <v>376</v>
      </c>
      <c r="U484" s="233">
        <f>E9+(E10*0.5)+(E11*0.1)</f>
        <v>1</v>
      </c>
      <c r="V484" s="162">
        <v>-181</v>
      </c>
      <c r="W484" s="233">
        <f>E12+(E13*0.5)+(E14*0.1)</f>
        <v>1.7</v>
      </c>
      <c r="X484" s="162">
        <v>-181</v>
      </c>
      <c r="Y484" s="161">
        <f t="shared" si="188"/>
        <v>457</v>
      </c>
      <c r="Z484" s="162">
        <f t="shared" si="180"/>
        <v>-922.2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-922.2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54621.895000000011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23435.995000000024</v>
      </c>
      <c r="AU484" s="237">
        <f t="shared" si="193"/>
        <v>476.5</v>
      </c>
      <c r="AV484" s="237">
        <f t="shared" si="194"/>
        <v>52097.800000000032</v>
      </c>
      <c r="AW484" s="237">
        <f t="shared" si="195"/>
        <v>7991</v>
      </c>
      <c r="AX484" s="237">
        <f t="shared" si="196"/>
        <v>-29379.400000000009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48482.49500000001</v>
      </c>
      <c r="M485" s="162">
        <f>MAX(AN28:AN485)</f>
        <v>68472.705000000016</v>
      </c>
      <c r="N485" s="162">
        <f t="shared" si="187"/>
        <v>-19990.210000000006</v>
      </c>
      <c r="O485" s="231">
        <f>E3+(E4*0.1)</f>
        <v>1.1000000000000001</v>
      </c>
      <c r="P485" s="162">
        <v>-550</v>
      </c>
      <c r="Q485" s="232">
        <f>E5+(E6*0.1)</f>
        <v>1</v>
      </c>
      <c r="R485" s="162">
        <v>-850</v>
      </c>
      <c r="S485" s="232">
        <f>E7+(E8*0.1)</f>
        <v>1</v>
      </c>
      <c r="T485" s="162">
        <v>-3410</v>
      </c>
      <c r="U485" s="233">
        <f>E9+(E10*0.5)+(E11*0.1)</f>
        <v>1</v>
      </c>
      <c r="V485" s="162">
        <v>-472</v>
      </c>
      <c r="W485" s="233">
        <f>E12+(E13*0.5)+(E14*0.1)</f>
        <v>1.7</v>
      </c>
      <c r="X485" s="162">
        <v>-472</v>
      </c>
      <c r="Y485" s="161">
        <f t="shared" si="188"/>
        <v>458</v>
      </c>
      <c r="Z485" s="162">
        <f t="shared" si="180"/>
        <v>-6139.4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-6139.4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48482.49500000001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22830.995000000024</v>
      </c>
      <c r="AU485" s="237">
        <f t="shared" si="193"/>
        <v>-373.5</v>
      </c>
      <c r="AV485" s="237">
        <f t="shared" si="194"/>
        <v>48687.800000000032</v>
      </c>
      <c r="AW485" s="237">
        <f t="shared" si="195"/>
        <v>7519</v>
      </c>
      <c r="AX485" s="237">
        <f t="shared" si="196"/>
        <v>-30181.80000000001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45643.595000000008</v>
      </c>
      <c r="M486" s="162">
        <f>MAX(AN28:AN486)</f>
        <v>68472.705000000016</v>
      </c>
      <c r="N486" s="162">
        <f t="shared" si="187"/>
        <v>-22829.110000000008</v>
      </c>
      <c r="O486" s="231">
        <f>E3+(E4*0.1)</f>
        <v>1.1000000000000001</v>
      </c>
      <c r="P486" s="162">
        <v>-550</v>
      </c>
      <c r="Q486" s="232">
        <f>E5+(E6*0.1)</f>
        <v>1</v>
      </c>
      <c r="R486" s="162">
        <v>2865.5</v>
      </c>
      <c r="S486" s="232">
        <f>E7+(E8*0.1)</f>
        <v>1</v>
      </c>
      <c r="T486" s="162">
        <v>-1659.4</v>
      </c>
      <c r="U486" s="233">
        <f>E9+(E10*0.5)+(E11*0.1)</f>
        <v>1</v>
      </c>
      <c r="V486" s="162">
        <v>-1400</v>
      </c>
      <c r="W486" s="233">
        <f>E12+(E13*0.5)+(E14*0.1)</f>
        <v>1.7</v>
      </c>
      <c r="X486" s="162">
        <v>-1200</v>
      </c>
      <c r="Y486" s="161">
        <f t="shared" si="188"/>
        <v>459</v>
      </c>
      <c r="Z486" s="162">
        <f t="shared" si="180"/>
        <v>-2838.9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-2838.9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45643.595000000008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22225.995000000024</v>
      </c>
      <c r="AU486" s="237">
        <f t="shared" si="193"/>
        <v>2492</v>
      </c>
      <c r="AV486" s="237">
        <f t="shared" si="194"/>
        <v>47028.400000000031</v>
      </c>
      <c r="AW486" s="237">
        <f t="shared" si="195"/>
        <v>6119</v>
      </c>
      <c r="AX486" s="237">
        <f t="shared" si="196"/>
        <v>-32221.80000000001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41782.975000000006</v>
      </c>
      <c r="M487" s="162">
        <f>MAX(AN28:AN487)</f>
        <v>68472.705000000016</v>
      </c>
      <c r="N487" s="162">
        <f t="shared" si="187"/>
        <v>-26689.73000000001</v>
      </c>
      <c r="O487" s="231">
        <f>E3+(E4*0.1)</f>
        <v>1.1000000000000001</v>
      </c>
      <c r="P487" s="162">
        <v>1435.8</v>
      </c>
      <c r="Q487" s="232">
        <f>E5+(E6*0.1)</f>
        <v>1</v>
      </c>
      <c r="R487" s="162">
        <v>-2158.5</v>
      </c>
      <c r="S487" s="232">
        <f>E7+(E8*0.1)</f>
        <v>1</v>
      </c>
      <c r="T487" s="162">
        <v>-3773.6</v>
      </c>
      <c r="U487" s="233">
        <f>E9+(E10*0.5)+(E11*0.1)</f>
        <v>1</v>
      </c>
      <c r="V487" s="162">
        <v>-703</v>
      </c>
      <c r="W487" s="233">
        <f>E12+(E13*0.5)+(E14*0.1)</f>
        <v>1.7</v>
      </c>
      <c r="X487" s="162">
        <v>703</v>
      </c>
      <c r="Y487" s="161">
        <f t="shared" si="188"/>
        <v>460</v>
      </c>
      <c r="Z487" s="162">
        <f t="shared" si="180"/>
        <v>-3860.6199999999994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-3860.6199999999994</v>
      </c>
      <c r="AJ487" s="234">
        <f t="shared" si="183"/>
        <v>0</v>
      </c>
      <c r="AK487" s="234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41782.975000000006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23805.375000000025</v>
      </c>
      <c r="AU487" s="237">
        <f t="shared" si="193"/>
        <v>333.5</v>
      </c>
      <c r="AV487" s="237">
        <f t="shared" si="194"/>
        <v>43254.800000000032</v>
      </c>
      <c r="AW487" s="237">
        <f t="shared" si="195"/>
        <v>5416</v>
      </c>
      <c r="AX487" s="237">
        <f t="shared" si="196"/>
        <v>-31026.700000000012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42708.855000000003</v>
      </c>
      <c r="M488" s="162">
        <f>MAX(AN28:AN488)</f>
        <v>68472.705000000016</v>
      </c>
      <c r="N488" s="162">
        <f t="shared" si="187"/>
        <v>-25763.850000000013</v>
      </c>
      <c r="O488" s="231">
        <f>E3+(E4*0.1)</f>
        <v>1.1000000000000001</v>
      </c>
      <c r="P488" s="162">
        <v>-497.2</v>
      </c>
      <c r="Q488" s="232">
        <f>E5+(E6*0.1)</f>
        <v>1</v>
      </c>
      <c r="R488" s="162">
        <v>817</v>
      </c>
      <c r="S488" s="232">
        <f>E7+(E8*0.1)</f>
        <v>1</v>
      </c>
      <c r="T488" s="162">
        <v>1770.8</v>
      </c>
      <c r="U488" s="233">
        <f>E9+(E10*0.5)+(E11*0.1)</f>
        <v>1</v>
      </c>
      <c r="V488" s="162">
        <v>925</v>
      </c>
      <c r="W488" s="233">
        <f>E12+(E13*0.5)+(E14*0.1)</f>
        <v>1.7</v>
      </c>
      <c r="X488" s="162">
        <v>-1200</v>
      </c>
      <c r="Y488" s="161">
        <f t="shared" si="188"/>
        <v>461</v>
      </c>
      <c r="Z488" s="162">
        <f t="shared" si="180"/>
        <v>925.88000000000011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925.88000000000011</v>
      </c>
      <c r="AI488" s="129">
        <f t="shared" si="182"/>
        <v>0</v>
      </c>
      <c r="AJ488" s="234">
        <f t="shared" si="183"/>
        <v>1</v>
      </c>
      <c r="AK488" s="234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42708.855000000003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23258.455000000024</v>
      </c>
      <c r="AU488" s="237">
        <f t="shared" si="193"/>
        <v>1150.5</v>
      </c>
      <c r="AV488" s="237">
        <f t="shared" si="194"/>
        <v>45025.600000000035</v>
      </c>
      <c r="AW488" s="237">
        <f t="shared" si="195"/>
        <v>6341</v>
      </c>
      <c r="AX488" s="237">
        <f t="shared" si="196"/>
        <v>-33066.700000000012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37895.800000000003</v>
      </c>
      <c r="M489" s="162">
        <f>MAX(AN28:AN489)</f>
        <v>68472.705000000016</v>
      </c>
      <c r="N489" s="162">
        <f t="shared" si="187"/>
        <v>-30576.905000000013</v>
      </c>
      <c r="O489" s="231">
        <f>E3+(E4*0.1)</f>
        <v>1.1000000000000001</v>
      </c>
      <c r="P489" s="162">
        <v>-603.04999999999995</v>
      </c>
      <c r="Q489" s="232">
        <f>E5+(E6*0.1)</f>
        <v>1</v>
      </c>
      <c r="R489" s="162">
        <v>-910.5</v>
      </c>
      <c r="S489" s="232">
        <f>E7+(E8*0.1)</f>
        <v>1</v>
      </c>
      <c r="T489" s="162">
        <v>-3410</v>
      </c>
      <c r="U489" s="233">
        <f>E9+(E10*0.5)+(E11*0.1)</f>
        <v>1</v>
      </c>
      <c r="V489" s="162">
        <v>-244</v>
      </c>
      <c r="W489" s="233">
        <f>E12+(E13*0.5)+(E14*0.1)</f>
        <v>1.7</v>
      </c>
      <c r="X489" s="162">
        <v>244</v>
      </c>
      <c r="Y489" s="161">
        <f t="shared" si="188"/>
        <v>462</v>
      </c>
      <c r="Z489" s="162">
        <f t="shared" si="180"/>
        <v>-4813.0549999999994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-4813.0549999999994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37895.800000000003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22595.100000000024</v>
      </c>
      <c r="AU489" s="237">
        <f t="shared" si="193"/>
        <v>240</v>
      </c>
      <c r="AV489" s="237">
        <f t="shared" si="194"/>
        <v>41615.600000000035</v>
      </c>
      <c r="AW489" s="237">
        <f t="shared" si="195"/>
        <v>6097</v>
      </c>
      <c r="AX489" s="237">
        <f t="shared" si="196"/>
        <v>-32651.900000000012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38654.170000000006</v>
      </c>
      <c r="M490" s="162">
        <f>MAX(AN28:AN490)</f>
        <v>68472.705000000016</v>
      </c>
      <c r="N490" s="162">
        <f t="shared" si="187"/>
        <v>-29818.535000000011</v>
      </c>
      <c r="O490" s="231">
        <f>E3+(E4*0.1)</f>
        <v>1.1000000000000001</v>
      </c>
      <c r="P490" s="162">
        <v>458.7</v>
      </c>
      <c r="Q490" s="232">
        <f>E5+(E6*0.1)</f>
        <v>1</v>
      </c>
      <c r="R490" s="162">
        <v>35.5</v>
      </c>
      <c r="S490" s="232">
        <f>E7+(E8*0.1)</f>
        <v>1</v>
      </c>
      <c r="T490" s="162">
        <v>44</v>
      </c>
      <c r="U490" s="233">
        <f>E9+(E10*0.5)+(E11*0.1)</f>
        <v>1</v>
      </c>
      <c r="V490" s="162">
        <v>-249</v>
      </c>
      <c r="W490" s="233">
        <f>E12+(E13*0.5)+(E14*0.1)</f>
        <v>1.7</v>
      </c>
      <c r="X490" s="162">
        <v>249</v>
      </c>
      <c r="Y490" s="161">
        <f t="shared" si="188"/>
        <v>463</v>
      </c>
      <c r="Z490" s="162">
        <f t="shared" si="180"/>
        <v>758.37000000000012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758.37000000000012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38654.170000000006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23099.670000000024</v>
      </c>
      <c r="AU490" s="237">
        <f t="shared" si="193"/>
        <v>275.5</v>
      </c>
      <c r="AV490" s="237">
        <f t="shared" si="194"/>
        <v>41659.600000000035</v>
      </c>
      <c r="AW490" s="237">
        <f t="shared" si="195"/>
        <v>5848</v>
      </c>
      <c r="AX490" s="237">
        <f t="shared" si="196"/>
        <v>-32228.600000000013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38804.335000000006</v>
      </c>
      <c r="M491" s="162">
        <f>MAX(AN28:AN491)</f>
        <v>68472.705000000016</v>
      </c>
      <c r="N491" s="162">
        <f t="shared" si="187"/>
        <v>-29668.37000000001</v>
      </c>
      <c r="O491" s="231">
        <f>E3+(E4*0.1)</f>
        <v>1.1000000000000001</v>
      </c>
      <c r="P491" s="162">
        <v>1636.15</v>
      </c>
      <c r="Q491" s="232">
        <f>E5+(E6*0.1)</f>
        <v>1</v>
      </c>
      <c r="R491" s="162">
        <v>2021.5</v>
      </c>
      <c r="S491" s="232">
        <f>E7+(E8*0.1)</f>
        <v>1</v>
      </c>
      <c r="T491" s="162">
        <v>-3410</v>
      </c>
      <c r="U491" s="233">
        <f>E9+(E10*0.5)+(E11*0.1)</f>
        <v>1</v>
      </c>
      <c r="V491" s="162">
        <v>373</v>
      </c>
      <c r="W491" s="233">
        <f>E12+(E13*0.5)+(E14*0.1)</f>
        <v>1.7</v>
      </c>
      <c r="X491" s="162">
        <v>-373</v>
      </c>
      <c r="Y491" s="161">
        <f t="shared" si="188"/>
        <v>464</v>
      </c>
      <c r="Z491" s="162">
        <f t="shared" si="180"/>
        <v>150.1650000000003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150.1650000000003</v>
      </c>
      <c r="AI491" s="129">
        <f t="shared" si="182"/>
        <v>0</v>
      </c>
      <c r="AJ491" s="234">
        <f t="shared" si="183"/>
        <v>1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38804.335000000006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24899.435000000023</v>
      </c>
      <c r="AU491" s="237">
        <f t="shared" si="193"/>
        <v>2297</v>
      </c>
      <c r="AV491" s="237">
        <f t="shared" si="194"/>
        <v>38249.600000000035</v>
      </c>
      <c r="AW491" s="237">
        <f t="shared" si="195"/>
        <v>6221</v>
      </c>
      <c r="AX491" s="237">
        <f t="shared" si="196"/>
        <v>-32862.700000000012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37503.435000000005</v>
      </c>
      <c r="M492" s="162">
        <f>MAX(AN28:AN492)</f>
        <v>68472.705000000016</v>
      </c>
      <c r="N492" s="162">
        <f t="shared" si="187"/>
        <v>-30969.270000000011</v>
      </c>
      <c r="O492" s="231">
        <f>E3+(E4*0.1)</f>
        <v>1.1000000000000001</v>
      </c>
      <c r="P492" s="162">
        <v>-550</v>
      </c>
      <c r="Q492" s="232">
        <f>E5+(E6*0.1)</f>
        <v>1</v>
      </c>
      <c r="R492" s="162">
        <v>-850</v>
      </c>
      <c r="S492" s="232">
        <f>E7+(E8*0.1)</f>
        <v>1</v>
      </c>
      <c r="T492" s="162">
        <v>177.2</v>
      </c>
      <c r="U492" s="233">
        <f>E9+(E10*0.5)+(E11*0.1)</f>
        <v>1</v>
      </c>
      <c r="V492" s="162">
        <v>33</v>
      </c>
      <c r="W492" s="233">
        <f>E12+(E13*0.5)+(E14*0.1)</f>
        <v>1.7</v>
      </c>
      <c r="X492" s="162">
        <v>-33</v>
      </c>
      <c r="Y492" s="161">
        <f t="shared" si="188"/>
        <v>465</v>
      </c>
      <c r="Z492" s="162">
        <f t="shared" si="180"/>
        <v>-1300.8999999999999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-1300.8999999999999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37503.435000000005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24294.435000000023</v>
      </c>
      <c r="AU492" s="237">
        <f t="shared" si="193"/>
        <v>1447</v>
      </c>
      <c r="AV492" s="237">
        <f t="shared" si="194"/>
        <v>38426.800000000032</v>
      </c>
      <c r="AW492" s="237">
        <f t="shared" si="195"/>
        <v>6254</v>
      </c>
      <c r="AX492" s="237">
        <f t="shared" si="196"/>
        <v>-32918.80000000001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37113.435000000005</v>
      </c>
      <c r="M493" s="162">
        <f>MAX(AN28:AN493)</f>
        <v>68472.705000000016</v>
      </c>
      <c r="N493" s="162">
        <f t="shared" si="187"/>
        <v>-31359.270000000011</v>
      </c>
      <c r="O493" s="231">
        <f>E3+(E4*0.1)</f>
        <v>1.1000000000000001</v>
      </c>
      <c r="P493" s="162">
        <v>-550</v>
      </c>
      <c r="Q493" s="232">
        <f>E5+(E6*0.1)</f>
        <v>1</v>
      </c>
      <c r="R493" s="162">
        <v>595</v>
      </c>
      <c r="S493" s="232">
        <f>E7+(E8*0.1)</f>
        <v>1</v>
      </c>
      <c r="T493" s="162">
        <v>-679.6</v>
      </c>
      <c r="U493" s="233">
        <f>E9+(E10*0.5)+(E11*0.1)</f>
        <v>1</v>
      </c>
      <c r="V493" s="162">
        <v>-428</v>
      </c>
      <c r="W493" s="233">
        <f>E12+(E13*0.5)+(E14*0.1)</f>
        <v>1.7</v>
      </c>
      <c r="X493" s="162">
        <v>428</v>
      </c>
      <c r="Y493" s="161">
        <f t="shared" si="188"/>
        <v>466</v>
      </c>
      <c r="Z493" s="162">
        <f t="shared" si="180"/>
        <v>-389.99999999999989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-389.99999999999989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37113.435000000005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23689.435000000023</v>
      </c>
      <c r="AU493" s="237">
        <f t="shared" si="193"/>
        <v>2042</v>
      </c>
      <c r="AV493" s="237">
        <f t="shared" si="194"/>
        <v>37747.200000000033</v>
      </c>
      <c r="AW493" s="237">
        <f t="shared" si="195"/>
        <v>5826</v>
      </c>
      <c r="AX493" s="237">
        <f t="shared" si="196"/>
        <v>-32191.200000000012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37799.625000000007</v>
      </c>
      <c r="M494" s="162">
        <f>MAX(AN28:AN494)</f>
        <v>68472.705000000016</v>
      </c>
      <c r="N494" s="162">
        <f t="shared" si="187"/>
        <v>-30673.080000000009</v>
      </c>
      <c r="O494" s="231">
        <f>E3+(E4*0.1)</f>
        <v>1.1000000000000001</v>
      </c>
      <c r="P494" s="162">
        <v>629.9</v>
      </c>
      <c r="Q494" s="232">
        <f>E5+(E6*0.1)</f>
        <v>1</v>
      </c>
      <c r="R494" s="162">
        <v>759.5</v>
      </c>
      <c r="S494" s="232">
        <f>E7+(E8*0.1)</f>
        <v>1</v>
      </c>
      <c r="T494" s="162">
        <v>450.8</v>
      </c>
      <c r="U494" s="233">
        <f>E9+(E10*0.5)+(E11*0.1)</f>
        <v>1</v>
      </c>
      <c r="V494" s="162">
        <v>823</v>
      </c>
      <c r="W494" s="233">
        <f>E12+(E13*0.5)+(E14*0.1)</f>
        <v>1.7</v>
      </c>
      <c r="X494" s="162">
        <v>-1200</v>
      </c>
      <c r="Y494" s="161">
        <f t="shared" si="188"/>
        <v>467</v>
      </c>
      <c r="Z494" s="162">
        <f t="shared" si="180"/>
        <v>686.1899999999996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686.1899999999996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37799.625000000007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24382.325000000023</v>
      </c>
      <c r="AU494" s="237">
        <f t="shared" si="193"/>
        <v>2801.5</v>
      </c>
      <c r="AV494" s="237">
        <f t="shared" si="194"/>
        <v>38198.000000000036</v>
      </c>
      <c r="AW494" s="237">
        <f t="shared" si="195"/>
        <v>6649</v>
      </c>
      <c r="AX494" s="237">
        <f t="shared" si="196"/>
        <v>-34231.200000000012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47800.325000000004</v>
      </c>
      <c r="M495" s="162">
        <f>MAX(AN28:AN495)</f>
        <v>68472.705000000016</v>
      </c>
      <c r="N495" s="162">
        <f t="shared" si="187"/>
        <v>-20672.380000000012</v>
      </c>
      <c r="O495" s="231">
        <f>E3+(E4*0.1)</f>
        <v>1.1000000000000001</v>
      </c>
      <c r="P495" s="162">
        <v>-550</v>
      </c>
      <c r="Q495" s="232">
        <f>E5+(E6*0.1)</f>
        <v>1</v>
      </c>
      <c r="R495" s="162">
        <v>4229.5</v>
      </c>
      <c r="S495" s="232">
        <f>E7+(E8*0.1)</f>
        <v>1</v>
      </c>
      <c r="T495" s="162">
        <v>6590.4</v>
      </c>
      <c r="U495" s="233">
        <f>E9+(E10*0.5)+(E11*0.1)</f>
        <v>1</v>
      </c>
      <c r="V495" s="162">
        <v>306</v>
      </c>
      <c r="W495" s="233">
        <f>E12+(E13*0.5)+(E14*0.1)</f>
        <v>1.7</v>
      </c>
      <c r="X495" s="162">
        <v>-306</v>
      </c>
      <c r="Y495" s="161">
        <f t="shared" si="188"/>
        <v>468</v>
      </c>
      <c r="Z495" s="162">
        <f t="shared" si="180"/>
        <v>10000.699999999999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10000.699999999999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47800.325000000004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23777.325000000023</v>
      </c>
      <c r="AU495" s="237">
        <f t="shared" si="193"/>
        <v>7031</v>
      </c>
      <c r="AV495" s="237">
        <f t="shared" si="194"/>
        <v>44788.400000000038</v>
      </c>
      <c r="AW495" s="237">
        <f t="shared" si="195"/>
        <v>6955</v>
      </c>
      <c r="AX495" s="237">
        <f t="shared" si="196"/>
        <v>-34751.400000000009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42766.665000000008</v>
      </c>
      <c r="M496" s="162">
        <f>MAX(AN28:AN496)</f>
        <v>68472.705000000016</v>
      </c>
      <c r="N496" s="162">
        <f t="shared" si="187"/>
        <v>-25706.040000000008</v>
      </c>
      <c r="O496" s="231">
        <f>E3+(E4*0.1)</f>
        <v>1.1000000000000001</v>
      </c>
      <c r="P496" s="162">
        <v>-815.6</v>
      </c>
      <c r="Q496" s="232">
        <f>E5+(E6*0.1)</f>
        <v>1</v>
      </c>
      <c r="R496" s="162">
        <v>-989</v>
      </c>
      <c r="S496" s="232">
        <f>E7+(E8*0.1)</f>
        <v>1</v>
      </c>
      <c r="T496" s="162">
        <v>-3410</v>
      </c>
      <c r="U496" s="233">
        <f>E9+(E10*0.5)+(E11*0.1)</f>
        <v>1</v>
      </c>
      <c r="V496" s="162">
        <v>-375</v>
      </c>
      <c r="W496" s="233">
        <f>E12+(E13*0.5)+(E14*0.1)</f>
        <v>1.7</v>
      </c>
      <c r="X496" s="162">
        <v>375</v>
      </c>
      <c r="Y496" s="161">
        <f t="shared" si="188"/>
        <v>469</v>
      </c>
      <c r="Z496" s="162">
        <f t="shared" si="180"/>
        <v>-5033.66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-5033.66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42766.665000000008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22880.165000000023</v>
      </c>
      <c r="AU496" s="237">
        <f t="shared" si="193"/>
        <v>6042</v>
      </c>
      <c r="AV496" s="237">
        <f t="shared" si="194"/>
        <v>41378.400000000038</v>
      </c>
      <c r="AW496" s="237">
        <f t="shared" si="195"/>
        <v>6580</v>
      </c>
      <c r="AX496" s="237">
        <f t="shared" si="196"/>
        <v>-34113.900000000009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48131.785000000011</v>
      </c>
      <c r="M497" s="162">
        <f>MAX(AN28:AN497)</f>
        <v>68472.705000000016</v>
      </c>
      <c r="N497" s="162">
        <f t="shared" si="187"/>
        <v>-20340.920000000006</v>
      </c>
      <c r="O497" s="231">
        <f>E3+(E4*0.1)</f>
        <v>1.1000000000000001</v>
      </c>
      <c r="P497" s="162">
        <v>1481.2</v>
      </c>
      <c r="Q497" s="232">
        <f>E5+(E6*0.1)</f>
        <v>1</v>
      </c>
      <c r="R497" s="162">
        <v>2344</v>
      </c>
      <c r="S497" s="232">
        <f>E7+(E8*0.1)</f>
        <v>1</v>
      </c>
      <c r="T497" s="162">
        <v>3279.8</v>
      </c>
      <c r="U497" s="233">
        <f>E9+(E10*0.5)+(E11*0.1)</f>
        <v>1</v>
      </c>
      <c r="V497" s="162">
        <v>152</v>
      </c>
      <c r="W497" s="233">
        <f>E12+(E13*0.5)+(E14*0.1)</f>
        <v>1.7</v>
      </c>
      <c r="X497" s="162">
        <v>-1200</v>
      </c>
      <c r="Y497" s="161">
        <f t="shared" si="188"/>
        <v>470</v>
      </c>
      <c r="Z497" s="162">
        <f t="shared" si="180"/>
        <v>5365.1200000000008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5365.1200000000008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48131.785000000011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24509.485000000022</v>
      </c>
      <c r="AU497" s="237">
        <f t="shared" si="193"/>
        <v>8386</v>
      </c>
      <c r="AV497" s="237">
        <f t="shared" si="194"/>
        <v>44658.200000000041</v>
      </c>
      <c r="AW497" s="237">
        <f t="shared" si="195"/>
        <v>6732</v>
      </c>
      <c r="AX497" s="237">
        <f t="shared" si="196"/>
        <v>-36153.900000000009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48993.500000000007</v>
      </c>
      <c r="M498" s="162">
        <f>MAX(AN28:AN498)</f>
        <v>68472.705000000016</v>
      </c>
      <c r="N498" s="162">
        <f t="shared" si="187"/>
        <v>-19479.205000000009</v>
      </c>
      <c r="O498" s="231">
        <f>E3+(E4*0.1)</f>
        <v>1.1000000000000001</v>
      </c>
      <c r="P498" s="162">
        <v>-703.35</v>
      </c>
      <c r="Q498" s="232">
        <f>E5+(E6*0.1)</f>
        <v>1</v>
      </c>
      <c r="R498" s="162">
        <v>-1248</v>
      </c>
      <c r="S498" s="232">
        <f>E7+(E8*0.1)</f>
        <v>1</v>
      </c>
      <c r="T498" s="162">
        <v>2770</v>
      </c>
      <c r="U498" s="233">
        <f>E9+(E10*0.5)+(E11*0.1)</f>
        <v>1</v>
      </c>
      <c r="V498" s="162">
        <v>-162</v>
      </c>
      <c r="W498" s="233">
        <f>E12+(E13*0.5)+(E14*0.1)</f>
        <v>1.7</v>
      </c>
      <c r="X498" s="162">
        <v>162</v>
      </c>
      <c r="Y498" s="161">
        <f t="shared" si="188"/>
        <v>471</v>
      </c>
      <c r="Z498" s="162">
        <f t="shared" si="180"/>
        <v>861.71500000000003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861.71500000000003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48993.500000000007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23735.800000000021</v>
      </c>
      <c r="AU498" s="237">
        <f t="shared" si="193"/>
        <v>7138</v>
      </c>
      <c r="AV498" s="237">
        <f t="shared" si="194"/>
        <v>47428.200000000041</v>
      </c>
      <c r="AW498" s="237">
        <f t="shared" si="195"/>
        <v>6570</v>
      </c>
      <c r="AX498" s="237">
        <f t="shared" si="196"/>
        <v>-35878.500000000007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46055.100000000006</v>
      </c>
      <c r="M499" s="162">
        <f>MAX(AN28:AN499)</f>
        <v>68472.705000000016</v>
      </c>
      <c r="N499" s="162">
        <f t="shared" si="187"/>
        <v>-22417.60500000001</v>
      </c>
      <c r="O499" s="231">
        <f>E3+(E4*0.1)</f>
        <v>1.1000000000000001</v>
      </c>
      <c r="P499" s="162">
        <v>-550</v>
      </c>
      <c r="Q499" s="232">
        <f>E5+(E6*0.1)</f>
        <v>1</v>
      </c>
      <c r="R499" s="162">
        <v>-850</v>
      </c>
      <c r="S499" s="232">
        <f>E7+(E8*0.1)</f>
        <v>1</v>
      </c>
      <c r="T499" s="162">
        <v>-1924.4</v>
      </c>
      <c r="U499" s="233">
        <f>E9+(E10*0.5)+(E11*0.1)</f>
        <v>1</v>
      </c>
      <c r="V499" s="162">
        <v>-630</v>
      </c>
      <c r="W499" s="233">
        <f>E12+(E13*0.5)+(E14*0.1)</f>
        <v>1.7</v>
      </c>
      <c r="X499" s="162">
        <v>630</v>
      </c>
      <c r="Y499" s="161">
        <f t="shared" si="188"/>
        <v>472</v>
      </c>
      <c r="Z499" s="162">
        <f t="shared" si="180"/>
        <v>-2938.4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-2938.4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46055.100000000006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23130.800000000021</v>
      </c>
      <c r="AU499" s="237">
        <f t="shared" si="193"/>
        <v>6288</v>
      </c>
      <c r="AV499" s="237">
        <f t="shared" si="194"/>
        <v>45503.800000000039</v>
      </c>
      <c r="AW499" s="237">
        <f t="shared" si="195"/>
        <v>5940</v>
      </c>
      <c r="AX499" s="237">
        <f t="shared" si="196"/>
        <v>-34807.500000000007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41254.210000000006</v>
      </c>
      <c r="M500" s="162">
        <f>MAX(AN28:AN500)</f>
        <v>68472.705000000016</v>
      </c>
      <c r="N500" s="162">
        <f t="shared" si="187"/>
        <v>-27218.49500000001</v>
      </c>
      <c r="O500" s="231">
        <f>E3+(E4*0.1)</f>
        <v>1.1000000000000001</v>
      </c>
      <c r="P500" s="162">
        <v>-720.9</v>
      </c>
      <c r="Q500" s="232">
        <f>E5+(E6*0.1)</f>
        <v>1</v>
      </c>
      <c r="R500" s="162">
        <v>-1198.5</v>
      </c>
      <c r="S500" s="232">
        <f>E7+(E8*0.1)</f>
        <v>1</v>
      </c>
      <c r="T500" s="162">
        <v>-3410</v>
      </c>
      <c r="U500" s="233">
        <f>E9+(E10*0.5)+(E11*0.1)</f>
        <v>1</v>
      </c>
      <c r="V500" s="162">
        <v>-858</v>
      </c>
      <c r="W500" s="233">
        <f>E12+(E13*0.5)+(E14*0.1)</f>
        <v>1.7</v>
      </c>
      <c r="X500" s="162">
        <v>858</v>
      </c>
      <c r="Y500" s="161">
        <f t="shared" si="188"/>
        <v>473</v>
      </c>
      <c r="Z500" s="162">
        <f t="shared" si="180"/>
        <v>-4800.8899999999994</v>
      </c>
      <c r="AA500" s="238">
        <v>43404</v>
      </c>
      <c r="AB500" s="129">
        <f>SUM(Z478:Z500)</f>
        <v>-23557.745000000006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-23557.745000000006</v>
      </c>
      <c r="AG500" s="129"/>
      <c r="AH500" s="129">
        <f t="shared" si="181"/>
        <v>0</v>
      </c>
      <c r="AI500" s="129">
        <f t="shared" si="182"/>
        <v>-4800.8899999999994</v>
      </c>
      <c r="AJ500" s="234">
        <f t="shared" si="183"/>
        <v>0</v>
      </c>
      <c r="AK500" s="234">
        <f t="shared" si="184"/>
        <v>1</v>
      </c>
      <c r="AL500" s="129">
        <f t="shared" si="185"/>
        <v>-23557.745000000006</v>
      </c>
      <c r="AM500" s="127">
        <v>43404</v>
      </c>
      <c r="AN500" s="129">
        <f t="shared" si="189"/>
        <v>41254.210000000006</v>
      </c>
      <c r="AO500" s="129">
        <f t="shared" si="190"/>
        <v>0</v>
      </c>
      <c r="AP500" s="129">
        <f t="shared" si="191"/>
        <v>-23557.745000000006</v>
      </c>
      <c r="AQ500" s="235"/>
      <c r="AR500" s="235"/>
      <c r="AS500" s="236">
        <f t="shared" si="186"/>
        <v>43404</v>
      </c>
      <c r="AT500" s="237">
        <f t="shared" si="192"/>
        <v>22337.810000000019</v>
      </c>
      <c r="AU500" s="237">
        <f t="shared" si="193"/>
        <v>5089.5</v>
      </c>
      <c r="AV500" s="237">
        <f t="shared" si="194"/>
        <v>42093.800000000039</v>
      </c>
      <c r="AW500" s="237">
        <f t="shared" si="195"/>
        <v>5082</v>
      </c>
      <c r="AX500" s="237">
        <f t="shared" si="196"/>
        <v>-33348.900000000009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37568.810000000005</v>
      </c>
      <c r="M501" s="162">
        <f>MAX(AN28:AN501)</f>
        <v>68472.705000000016</v>
      </c>
      <c r="N501" s="162">
        <f t="shared" si="187"/>
        <v>-30903.895000000011</v>
      </c>
      <c r="O501" s="231">
        <f>E3+(E4*0.1)</f>
        <v>1.1000000000000001</v>
      </c>
      <c r="P501" s="162">
        <v>-550</v>
      </c>
      <c r="Q501" s="232">
        <f>E5+(E6*0.1)</f>
        <v>1</v>
      </c>
      <c r="R501" s="162">
        <v>-850</v>
      </c>
      <c r="S501" s="232">
        <f>E7+(E8*0.1)</f>
        <v>1</v>
      </c>
      <c r="T501" s="162">
        <v>-2041.4</v>
      </c>
      <c r="U501" s="233">
        <f>E9+(E10*0.5)+(E11*0.1)</f>
        <v>1</v>
      </c>
      <c r="V501" s="162">
        <v>1851</v>
      </c>
      <c r="W501" s="233">
        <f>E12+(E13*0.5)+(E14*0.1)</f>
        <v>1.7</v>
      </c>
      <c r="X501" s="162">
        <v>-1200</v>
      </c>
      <c r="Y501" s="161">
        <f t="shared" si="188"/>
        <v>474</v>
      </c>
      <c r="Z501" s="162">
        <f t="shared" si="180"/>
        <v>-3685.4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-3685.4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37568.810000000005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21732.810000000019</v>
      </c>
      <c r="AU501" s="237">
        <f t="shared" si="193"/>
        <v>4239.5</v>
      </c>
      <c r="AV501" s="237">
        <f t="shared" si="194"/>
        <v>40052.400000000038</v>
      </c>
      <c r="AW501" s="237">
        <f t="shared" si="195"/>
        <v>6933</v>
      </c>
      <c r="AX501" s="237">
        <f t="shared" si="196"/>
        <v>-35388.900000000009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38203.310000000005</v>
      </c>
      <c r="M502" s="162">
        <f>MAX(AN28:AN502)</f>
        <v>68472.705000000016</v>
      </c>
      <c r="N502" s="162">
        <f t="shared" si="187"/>
        <v>-30269.395000000011</v>
      </c>
      <c r="O502" s="231">
        <f>E3+(E4*0.1)</f>
        <v>1.1000000000000001</v>
      </c>
      <c r="P502" s="162">
        <v>-550</v>
      </c>
      <c r="Q502" s="232">
        <f>E5+(E6*0.1)</f>
        <v>1</v>
      </c>
      <c r="R502" s="162">
        <v>-850</v>
      </c>
      <c r="S502" s="232">
        <f>E7+(E8*0.1)</f>
        <v>1</v>
      </c>
      <c r="T502" s="162">
        <v>2077.6</v>
      </c>
      <c r="U502" s="233">
        <f>E9+(E10*0.5)+(E11*0.1)</f>
        <v>1</v>
      </c>
      <c r="V502" s="162">
        <v>-17</v>
      </c>
      <c r="W502" s="233">
        <f>E12+(E13*0.5)+(E14*0.1)</f>
        <v>1.7</v>
      </c>
      <c r="X502" s="162">
        <v>17</v>
      </c>
      <c r="Y502" s="161">
        <f t="shared" si="188"/>
        <v>475</v>
      </c>
      <c r="Z502" s="162">
        <f t="shared" si="180"/>
        <v>634.49999999999989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634.49999999999989</v>
      </c>
      <c r="AI502" s="129">
        <f t="shared" si="182"/>
        <v>0</v>
      </c>
      <c r="AJ502" s="234">
        <f t="shared" si="183"/>
        <v>1</v>
      </c>
      <c r="AK502" s="234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38203.310000000005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21127.810000000019</v>
      </c>
      <c r="AU502" s="237">
        <f t="shared" si="193"/>
        <v>3389.5</v>
      </c>
      <c r="AV502" s="237">
        <f t="shared" si="194"/>
        <v>42130.000000000036</v>
      </c>
      <c r="AW502" s="237">
        <f t="shared" si="195"/>
        <v>6916</v>
      </c>
      <c r="AX502" s="237">
        <f t="shared" si="196"/>
        <v>-35360.000000000007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37411.01</v>
      </c>
      <c r="M503" s="162">
        <f>MAX(AN28:AN503)</f>
        <v>68472.705000000016</v>
      </c>
      <c r="N503" s="162">
        <f t="shared" si="187"/>
        <v>-31061.695000000014</v>
      </c>
      <c r="O503" s="231">
        <f>E3+(E4*0.1)</f>
        <v>1.1000000000000001</v>
      </c>
      <c r="P503" s="162">
        <v>-550</v>
      </c>
      <c r="Q503" s="232">
        <f>E5+(E6*0.1)</f>
        <v>1</v>
      </c>
      <c r="R503" s="162">
        <v>-850</v>
      </c>
      <c r="S503" s="232">
        <f>E7+(E8*0.1)</f>
        <v>1</v>
      </c>
      <c r="T503" s="162">
        <v>564</v>
      </c>
      <c r="U503" s="233">
        <f>E9+(E10*0.5)+(E11*0.1)</f>
        <v>1</v>
      </c>
      <c r="V503" s="162">
        <v>-141</v>
      </c>
      <c r="W503" s="233">
        <f>E12+(E13*0.5)+(E14*0.1)</f>
        <v>1.7</v>
      </c>
      <c r="X503" s="162">
        <v>141</v>
      </c>
      <c r="Y503" s="161">
        <f t="shared" si="188"/>
        <v>476</v>
      </c>
      <c r="Z503" s="162">
        <f t="shared" si="180"/>
        <v>-792.3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-792.3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37411.01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20522.810000000019</v>
      </c>
      <c r="AU503" s="237">
        <f t="shared" si="193"/>
        <v>2539.5</v>
      </c>
      <c r="AV503" s="237">
        <f t="shared" si="194"/>
        <v>42694.000000000036</v>
      </c>
      <c r="AW503" s="237">
        <f t="shared" si="195"/>
        <v>6775</v>
      </c>
      <c r="AX503" s="237">
        <f t="shared" si="196"/>
        <v>-35120.30000000001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35234.410000000003</v>
      </c>
      <c r="M504" s="162">
        <f>MAX(AN28:AN504)</f>
        <v>68472.705000000016</v>
      </c>
      <c r="N504" s="162">
        <f t="shared" si="187"/>
        <v>-33238.295000000013</v>
      </c>
      <c r="O504" s="231">
        <f>E3+(E4*0.1)</f>
        <v>1.1000000000000001</v>
      </c>
      <c r="P504" s="162">
        <v>-550</v>
      </c>
      <c r="Q504" s="232">
        <f>E5+(E6*0.1)</f>
        <v>1</v>
      </c>
      <c r="R504" s="162">
        <v>-850</v>
      </c>
      <c r="S504" s="232">
        <f>E7+(E8*0.1)</f>
        <v>1</v>
      </c>
      <c r="T504" s="162">
        <v>-1035.2</v>
      </c>
      <c r="U504" s="233">
        <f>E9+(E10*0.5)+(E11*0.1)</f>
        <v>1</v>
      </c>
      <c r="V504" s="162">
        <v>-448</v>
      </c>
      <c r="W504" s="233">
        <f>E12+(E13*0.5)+(E14*0.1)</f>
        <v>1.7</v>
      </c>
      <c r="X504" s="162">
        <v>448</v>
      </c>
      <c r="Y504" s="161">
        <f t="shared" si="188"/>
        <v>477</v>
      </c>
      <c r="Z504" s="162">
        <f t="shared" si="180"/>
        <v>-2176.6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-2176.6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35234.410000000003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19917.810000000019</v>
      </c>
      <c r="AU504" s="237">
        <f t="shared" si="193"/>
        <v>1689.5</v>
      </c>
      <c r="AV504" s="237">
        <f t="shared" si="194"/>
        <v>41658.800000000039</v>
      </c>
      <c r="AW504" s="237">
        <f t="shared" si="195"/>
        <v>6327</v>
      </c>
      <c r="AX504" s="237">
        <f t="shared" si="196"/>
        <v>-34358.700000000012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29982.035000000003</v>
      </c>
      <c r="M505" s="162">
        <f>MAX(AN28:AN505)</f>
        <v>68472.705000000016</v>
      </c>
      <c r="N505" s="162">
        <f t="shared" si="187"/>
        <v>-38490.670000000013</v>
      </c>
      <c r="O505" s="231">
        <f>E3+(E4*0.1)</f>
        <v>1.1000000000000001</v>
      </c>
      <c r="P505" s="162">
        <v>-817.25</v>
      </c>
      <c r="Q505" s="232">
        <f>E5+(E6*0.1)</f>
        <v>1</v>
      </c>
      <c r="R505" s="162">
        <v>-984</v>
      </c>
      <c r="S505" s="232">
        <f>E7+(E8*0.1)</f>
        <v>1</v>
      </c>
      <c r="T505" s="162">
        <v>-3410</v>
      </c>
      <c r="U505" s="233">
        <f>E9+(E10*0.5)+(E11*0.1)</f>
        <v>1</v>
      </c>
      <c r="V505" s="162">
        <v>-58</v>
      </c>
      <c r="W505" s="233">
        <f>E12+(E13*0.5)+(E14*0.1)</f>
        <v>1.7</v>
      </c>
      <c r="X505" s="162">
        <v>58</v>
      </c>
      <c r="Y505" s="161">
        <f t="shared" si="188"/>
        <v>478</v>
      </c>
      <c r="Z505" s="162">
        <f t="shared" si="180"/>
        <v>-5252.375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-5252.375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29982.035000000003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19018.835000000021</v>
      </c>
      <c r="AU505" s="237">
        <f t="shared" si="193"/>
        <v>705.5</v>
      </c>
      <c r="AV505" s="237">
        <f t="shared" si="194"/>
        <v>38248.800000000039</v>
      </c>
      <c r="AW505" s="237">
        <f t="shared" si="195"/>
        <v>6269</v>
      </c>
      <c r="AX505" s="237">
        <f t="shared" si="196"/>
        <v>-34260.100000000013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31317.275000000005</v>
      </c>
      <c r="M506" s="162">
        <f>MAX(AN28:AN506)</f>
        <v>68472.705000000016</v>
      </c>
      <c r="N506" s="162">
        <f t="shared" si="187"/>
        <v>-37155.430000000008</v>
      </c>
      <c r="O506" s="231">
        <f>E3+(E4*0.1)</f>
        <v>1.1000000000000001</v>
      </c>
      <c r="P506" s="162">
        <v>-104.6</v>
      </c>
      <c r="Q506" s="232">
        <f>E5+(E6*0.1)</f>
        <v>1</v>
      </c>
      <c r="R506" s="162">
        <v>353</v>
      </c>
      <c r="S506" s="232">
        <f>E7+(E8*0.1)</f>
        <v>1</v>
      </c>
      <c r="T506" s="162">
        <v>890.8</v>
      </c>
      <c r="U506" s="233">
        <f>E9+(E10*0.5)+(E11*0.1)</f>
        <v>1</v>
      </c>
      <c r="V506" s="162">
        <v>-295</v>
      </c>
      <c r="W506" s="233">
        <f>E12+(E13*0.5)+(E14*0.1)</f>
        <v>1.7</v>
      </c>
      <c r="X506" s="162">
        <v>295</v>
      </c>
      <c r="Y506" s="161">
        <f t="shared" si="188"/>
        <v>479</v>
      </c>
      <c r="Z506" s="162">
        <f t="shared" si="180"/>
        <v>1335.24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1335.24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31317.275000000005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18903.77500000002</v>
      </c>
      <c r="AU506" s="237">
        <f t="shared" si="193"/>
        <v>1058.5</v>
      </c>
      <c r="AV506" s="237">
        <f t="shared" si="194"/>
        <v>39139.600000000042</v>
      </c>
      <c r="AW506" s="237">
        <f t="shared" si="195"/>
        <v>5974</v>
      </c>
      <c r="AX506" s="237">
        <f t="shared" si="196"/>
        <v>-33758.600000000013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35363.575000000004</v>
      </c>
      <c r="M507" s="162">
        <f>MAX(AN28:AN507)</f>
        <v>68472.705000000016</v>
      </c>
      <c r="N507" s="162">
        <f t="shared" si="187"/>
        <v>-33109.130000000012</v>
      </c>
      <c r="O507" s="231">
        <f>E3+(E4*0.1)</f>
        <v>1.1000000000000001</v>
      </c>
      <c r="P507" s="162">
        <v>-550</v>
      </c>
      <c r="Q507" s="232">
        <f>E5+(E6*0.1)</f>
        <v>1</v>
      </c>
      <c r="R507" s="162">
        <v>1291</v>
      </c>
      <c r="S507" s="232">
        <f>E7+(E8*0.1)</f>
        <v>1</v>
      </c>
      <c r="T507" s="162">
        <v>2388.8000000000002</v>
      </c>
      <c r="U507" s="233">
        <f>E9+(E10*0.5)+(E11*0.1)</f>
        <v>1</v>
      </c>
      <c r="V507" s="162">
        <v>-1400</v>
      </c>
      <c r="W507" s="233">
        <f>E12+(E13*0.5)+(E14*0.1)</f>
        <v>1.7</v>
      </c>
      <c r="X507" s="162">
        <v>1395</v>
      </c>
      <c r="Y507" s="161">
        <f t="shared" si="188"/>
        <v>480</v>
      </c>
      <c r="Z507" s="162">
        <f t="shared" si="180"/>
        <v>4046.3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4046.3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35363.575000000004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18298.77500000002</v>
      </c>
      <c r="AU507" s="237">
        <f t="shared" si="193"/>
        <v>2349.5</v>
      </c>
      <c r="AV507" s="237">
        <f t="shared" si="194"/>
        <v>41528.400000000045</v>
      </c>
      <c r="AW507" s="237">
        <f t="shared" si="195"/>
        <v>4574</v>
      </c>
      <c r="AX507" s="237">
        <f t="shared" si="196"/>
        <v>-31387.100000000013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44158.775000000009</v>
      </c>
      <c r="M508" s="162">
        <f>MAX(AN28:AN508)</f>
        <v>68472.705000000016</v>
      </c>
      <c r="N508" s="162">
        <f t="shared" si="187"/>
        <v>-24313.930000000008</v>
      </c>
      <c r="O508" s="231">
        <f>E3+(E4*0.1)</f>
        <v>1.1000000000000001</v>
      </c>
      <c r="P508" s="162">
        <v>-550</v>
      </c>
      <c r="Q508" s="232">
        <f>E5+(E6*0.1)</f>
        <v>1</v>
      </c>
      <c r="R508" s="162">
        <v>2739.5</v>
      </c>
      <c r="S508" s="232">
        <f>E7+(E8*0.1)</f>
        <v>1</v>
      </c>
      <c r="T508" s="162">
        <v>4201</v>
      </c>
      <c r="U508" s="233">
        <f>E9+(E10*0.5)+(E11*0.1)</f>
        <v>1</v>
      </c>
      <c r="V508" s="162">
        <v>911</v>
      </c>
      <c r="W508" s="233">
        <f>E12+(E13*0.5)+(E14*0.1)</f>
        <v>1.7</v>
      </c>
      <c r="X508" s="162">
        <v>911</v>
      </c>
      <c r="Y508" s="161">
        <f t="shared" si="188"/>
        <v>481</v>
      </c>
      <c r="Z508" s="162">
        <f t="shared" si="180"/>
        <v>8795.2000000000007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8795.2000000000007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44158.775000000009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17693.77500000002</v>
      </c>
      <c r="AU508" s="237">
        <f t="shared" si="193"/>
        <v>5089</v>
      </c>
      <c r="AV508" s="237">
        <f t="shared" si="194"/>
        <v>45729.400000000045</v>
      </c>
      <c r="AW508" s="237">
        <f t="shared" si="195"/>
        <v>5485</v>
      </c>
      <c r="AX508" s="237">
        <f t="shared" si="196"/>
        <v>-29838.400000000012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42205.875000000007</v>
      </c>
      <c r="M509" s="162">
        <f>MAX(AN28:AN509)</f>
        <v>68472.705000000016</v>
      </c>
      <c r="N509" s="162">
        <f t="shared" si="187"/>
        <v>-26266.830000000009</v>
      </c>
      <c r="O509" s="231">
        <f>E3+(E4*0.1)</f>
        <v>1.1000000000000001</v>
      </c>
      <c r="P509" s="162">
        <v>-550</v>
      </c>
      <c r="Q509" s="232">
        <f>E5+(E6*0.1)</f>
        <v>1</v>
      </c>
      <c r="R509" s="162">
        <v>-850</v>
      </c>
      <c r="S509" s="232">
        <f>E7+(E8*0.1)</f>
        <v>1</v>
      </c>
      <c r="T509" s="162">
        <v>-36.200000000000003</v>
      </c>
      <c r="U509" s="233">
        <f>E9+(E10*0.5)+(E11*0.1)</f>
        <v>1</v>
      </c>
      <c r="V509" s="162">
        <v>-171</v>
      </c>
      <c r="W509" s="233">
        <f>E12+(E13*0.5)+(E14*0.1)</f>
        <v>1.7</v>
      </c>
      <c r="X509" s="162">
        <v>-171</v>
      </c>
      <c r="Y509" s="161">
        <f t="shared" si="188"/>
        <v>482</v>
      </c>
      <c r="Z509" s="162">
        <f t="shared" si="180"/>
        <v>-1952.9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-1952.9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42205.875000000007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17088.77500000002</v>
      </c>
      <c r="AU509" s="237">
        <f t="shared" si="193"/>
        <v>4239</v>
      </c>
      <c r="AV509" s="237">
        <f t="shared" si="194"/>
        <v>45693.200000000048</v>
      </c>
      <c r="AW509" s="237">
        <f t="shared" si="195"/>
        <v>5314</v>
      </c>
      <c r="AX509" s="237">
        <f t="shared" si="196"/>
        <v>-30129.100000000013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39041.930000000008</v>
      </c>
      <c r="M510" s="162">
        <f>MAX(AN28:AN510)</f>
        <v>68472.705000000016</v>
      </c>
      <c r="N510" s="162">
        <f t="shared" si="187"/>
        <v>-29430.775000000009</v>
      </c>
      <c r="O510" s="231">
        <f>E3+(E4*0.1)</f>
        <v>1.1000000000000001</v>
      </c>
      <c r="P510" s="162">
        <v>-557.95000000000005</v>
      </c>
      <c r="Q510" s="232">
        <f>E5+(E6*0.1)</f>
        <v>1</v>
      </c>
      <c r="R510" s="162">
        <v>-850</v>
      </c>
      <c r="S510" s="232">
        <f>E7+(E8*0.1)</f>
        <v>1</v>
      </c>
      <c r="T510" s="162">
        <v>1220.8</v>
      </c>
      <c r="U510" s="233">
        <f>E9+(E10*0.5)+(E11*0.1)</f>
        <v>1</v>
      </c>
      <c r="V510" s="162">
        <v>-881</v>
      </c>
      <c r="W510" s="233">
        <f>E12+(E13*0.5)+(E14*0.1)</f>
        <v>1.7</v>
      </c>
      <c r="X510" s="162">
        <v>-1200</v>
      </c>
      <c r="Y510" s="161">
        <f t="shared" si="188"/>
        <v>483</v>
      </c>
      <c r="Z510" s="162">
        <f t="shared" si="180"/>
        <v>-3163.9450000000002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-3163.9450000000002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39041.930000000008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16475.030000000021</v>
      </c>
      <c r="AU510" s="237">
        <f t="shared" si="193"/>
        <v>3389</v>
      </c>
      <c r="AV510" s="237">
        <f t="shared" si="194"/>
        <v>46914.000000000051</v>
      </c>
      <c r="AW510" s="237">
        <f t="shared" si="195"/>
        <v>4433</v>
      </c>
      <c r="AX510" s="237">
        <f t="shared" si="196"/>
        <v>-32169.100000000013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34635.330000000009</v>
      </c>
      <c r="M511" s="162">
        <f>MAX(AN28:AN511)</f>
        <v>68472.705000000016</v>
      </c>
      <c r="N511" s="162">
        <f t="shared" si="187"/>
        <v>-33837.375000000007</v>
      </c>
      <c r="O511" s="231">
        <f>E3+(E4*0.1)</f>
        <v>1.1000000000000001</v>
      </c>
      <c r="P511" s="162">
        <v>-550</v>
      </c>
      <c r="Q511" s="232">
        <f>E5+(E6*0.1)</f>
        <v>1</v>
      </c>
      <c r="R511" s="162">
        <v>-850</v>
      </c>
      <c r="S511" s="232">
        <f>E7+(E8*0.1)</f>
        <v>1</v>
      </c>
      <c r="T511" s="162">
        <v>-2411.6</v>
      </c>
      <c r="U511" s="233">
        <f>E9+(E10*0.5)+(E11*0.1)</f>
        <v>1</v>
      </c>
      <c r="V511" s="162">
        <v>-200</v>
      </c>
      <c r="W511" s="233">
        <f>E12+(E13*0.5)+(E14*0.1)</f>
        <v>1.7</v>
      </c>
      <c r="X511" s="162">
        <v>-200</v>
      </c>
      <c r="Y511" s="161">
        <f t="shared" si="188"/>
        <v>484</v>
      </c>
      <c r="Z511" s="162">
        <f t="shared" si="180"/>
        <v>-4406.6000000000004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-4406.6000000000004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34635.330000000009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15870.030000000021</v>
      </c>
      <c r="AU511" s="237">
        <f t="shared" si="193"/>
        <v>2539</v>
      </c>
      <c r="AV511" s="237">
        <f t="shared" si="194"/>
        <v>44502.400000000052</v>
      </c>
      <c r="AW511" s="237">
        <f t="shared" si="195"/>
        <v>4233</v>
      </c>
      <c r="AX511" s="237">
        <f t="shared" si="196"/>
        <v>-32509.100000000013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30770.930000000008</v>
      </c>
      <c r="M512" s="162">
        <f>MAX(AN28:AN512)</f>
        <v>68472.705000000016</v>
      </c>
      <c r="N512" s="162">
        <f t="shared" si="187"/>
        <v>-37701.775000000009</v>
      </c>
      <c r="O512" s="231">
        <f>E3+(E4*0.1)</f>
        <v>1.1000000000000001</v>
      </c>
      <c r="P512" s="162">
        <v>-550</v>
      </c>
      <c r="Q512" s="232">
        <f>E5+(E6*0.1)</f>
        <v>1</v>
      </c>
      <c r="R512" s="162">
        <v>-850</v>
      </c>
      <c r="S512" s="232">
        <f>E7+(E8*0.1)</f>
        <v>1</v>
      </c>
      <c r="T512" s="162">
        <v>468.6</v>
      </c>
      <c r="U512" s="233">
        <f>E9+(E10*0.5)+(E11*0.1)</f>
        <v>1</v>
      </c>
      <c r="V512" s="162">
        <v>-838</v>
      </c>
      <c r="W512" s="233">
        <f>E12+(E13*0.5)+(E14*0.1)</f>
        <v>1.7</v>
      </c>
      <c r="X512" s="162">
        <v>-1200</v>
      </c>
      <c r="Y512" s="161">
        <f t="shared" si="188"/>
        <v>485</v>
      </c>
      <c r="Z512" s="162">
        <f t="shared" si="180"/>
        <v>-3864.4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-3864.4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30770.930000000008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15265.030000000021</v>
      </c>
      <c r="AU512" s="237">
        <f t="shared" si="193"/>
        <v>1689</v>
      </c>
      <c r="AV512" s="237">
        <f t="shared" si="194"/>
        <v>44971.000000000051</v>
      </c>
      <c r="AW512" s="237">
        <f t="shared" si="195"/>
        <v>3395</v>
      </c>
      <c r="AX512" s="237">
        <f t="shared" si="196"/>
        <v>-34549.100000000013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38665.820000000007</v>
      </c>
      <c r="M513" s="162">
        <f>MAX(AN28:AN513)</f>
        <v>68472.705000000016</v>
      </c>
      <c r="N513" s="162">
        <f t="shared" si="187"/>
        <v>-29806.885000000009</v>
      </c>
      <c r="O513" s="231">
        <f>E3+(E4*0.1)</f>
        <v>1.1000000000000001</v>
      </c>
      <c r="P513" s="162">
        <v>1978.9</v>
      </c>
      <c r="Q513" s="232">
        <f>E5+(E6*0.1)</f>
        <v>1</v>
      </c>
      <c r="R513" s="162">
        <v>2277</v>
      </c>
      <c r="S513" s="232">
        <f>E7+(E8*0.1)</f>
        <v>1</v>
      </c>
      <c r="T513" s="162">
        <v>4482</v>
      </c>
      <c r="U513" s="233">
        <f>E9+(E10*0.5)+(E11*0.1)</f>
        <v>1</v>
      </c>
      <c r="V513" s="162">
        <v>-417</v>
      </c>
      <c r="W513" s="233">
        <f>E12+(E13*0.5)+(E14*0.1)</f>
        <v>1.7</v>
      </c>
      <c r="X513" s="162">
        <v>-367</v>
      </c>
      <c r="Y513" s="161">
        <f t="shared" si="188"/>
        <v>486</v>
      </c>
      <c r="Z513" s="162">
        <f t="shared" si="180"/>
        <v>7894.8900000000012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7894.8900000000012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38665.820000000007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17441.820000000022</v>
      </c>
      <c r="AU513" s="237">
        <f t="shared" si="193"/>
        <v>3966</v>
      </c>
      <c r="AV513" s="237">
        <f t="shared" si="194"/>
        <v>49453.000000000051</v>
      </c>
      <c r="AW513" s="237">
        <f t="shared" si="195"/>
        <v>2978</v>
      </c>
      <c r="AX513" s="237">
        <f t="shared" si="196"/>
        <v>-35173.000000000015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46696.420000000006</v>
      </c>
      <c r="M514" s="162">
        <f>MAX(AN28:AN514)</f>
        <v>68472.705000000016</v>
      </c>
      <c r="N514" s="162">
        <f t="shared" si="187"/>
        <v>-21776.285000000011</v>
      </c>
      <c r="O514" s="231">
        <f>E3+(E4*0.1)</f>
        <v>1.1000000000000001</v>
      </c>
      <c r="P514" s="162">
        <v>2759</v>
      </c>
      <c r="Q514" s="232">
        <f>E5+(E6*0.1)</f>
        <v>1</v>
      </c>
      <c r="R514" s="162">
        <v>2442</v>
      </c>
      <c r="S514" s="232">
        <f>E7+(E8*0.1)</f>
        <v>1</v>
      </c>
      <c r="T514" s="162">
        <v>2319.1999999999998</v>
      </c>
      <c r="U514" s="233">
        <f>E9+(E10*0.5)+(E11*0.1)</f>
        <v>1</v>
      </c>
      <c r="V514" s="162">
        <v>-335</v>
      </c>
      <c r="W514" s="233">
        <f>E12+(E13*0.5)+(E14*0.1)</f>
        <v>1.7</v>
      </c>
      <c r="X514" s="162">
        <v>335</v>
      </c>
      <c r="Y514" s="161">
        <f t="shared" si="188"/>
        <v>487</v>
      </c>
      <c r="Z514" s="162">
        <f t="shared" si="180"/>
        <v>8030.5999999999995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8030.5999999999995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46696.420000000006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20476.720000000023</v>
      </c>
      <c r="AU514" s="237">
        <f t="shared" si="193"/>
        <v>6408</v>
      </c>
      <c r="AV514" s="237">
        <f t="shared" si="194"/>
        <v>51772.200000000048</v>
      </c>
      <c r="AW514" s="237">
        <f t="shared" si="195"/>
        <v>2643</v>
      </c>
      <c r="AX514" s="237">
        <f t="shared" si="196"/>
        <v>-34603.500000000015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43974.12</v>
      </c>
      <c r="M515" s="162">
        <f>MAX(AN28:AN515)</f>
        <v>68472.705000000016</v>
      </c>
      <c r="N515" s="162">
        <f t="shared" si="187"/>
        <v>-24498.585000000014</v>
      </c>
      <c r="O515" s="231">
        <f>E3+(E4*0.1)</f>
        <v>1.1000000000000001</v>
      </c>
      <c r="P515" s="162">
        <v>-550</v>
      </c>
      <c r="Q515" s="232">
        <f>E5+(E6*0.1)</f>
        <v>1</v>
      </c>
      <c r="R515" s="162">
        <v>-850</v>
      </c>
      <c r="S515" s="232">
        <f>E7+(E8*0.1)</f>
        <v>1</v>
      </c>
      <c r="T515" s="162">
        <v>-974</v>
      </c>
      <c r="U515" s="233">
        <f>E9+(E10*0.5)+(E11*0.1)</f>
        <v>1</v>
      </c>
      <c r="V515" s="162">
        <v>419</v>
      </c>
      <c r="W515" s="233">
        <f>E12+(E13*0.5)+(E14*0.1)</f>
        <v>1.7</v>
      </c>
      <c r="X515" s="162">
        <v>-419</v>
      </c>
      <c r="Y515" s="161">
        <f t="shared" si="188"/>
        <v>488</v>
      </c>
      <c r="Z515" s="162">
        <f t="shared" si="180"/>
        <v>-2722.3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-2722.3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43974.12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19871.720000000023</v>
      </c>
      <c r="AU515" s="237">
        <f t="shared" si="193"/>
        <v>5558</v>
      </c>
      <c r="AV515" s="237">
        <f t="shared" si="194"/>
        <v>50798.200000000048</v>
      </c>
      <c r="AW515" s="237">
        <f t="shared" si="195"/>
        <v>3062</v>
      </c>
      <c r="AX515" s="237">
        <f t="shared" si="196"/>
        <v>-35315.800000000017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43938.420000000006</v>
      </c>
      <c r="M516" s="162">
        <f>MAX(AN28:AN516)</f>
        <v>68472.705000000016</v>
      </c>
      <c r="N516" s="162">
        <f t="shared" si="187"/>
        <v>-24534.285000000011</v>
      </c>
      <c r="O516" s="231">
        <f>E3+(E4*0.1)</f>
        <v>1.1000000000000001</v>
      </c>
      <c r="P516" s="162">
        <v>0</v>
      </c>
      <c r="Q516" s="232">
        <f>E5+(E6*0.1)</f>
        <v>1</v>
      </c>
      <c r="R516" s="162">
        <v>0</v>
      </c>
      <c r="S516" s="232">
        <f>E7+(E8*0.1)</f>
        <v>1</v>
      </c>
      <c r="T516" s="162">
        <v>0</v>
      </c>
      <c r="U516" s="233">
        <f>E9+(E10*0.5)+(E11*0.1)</f>
        <v>1</v>
      </c>
      <c r="V516" s="162">
        <v>51</v>
      </c>
      <c r="W516" s="233">
        <f>E12+(E13*0.5)+(E14*0.1)</f>
        <v>1.7</v>
      </c>
      <c r="X516" s="162">
        <v>-51</v>
      </c>
      <c r="Y516" s="161">
        <f t="shared" si="188"/>
        <v>489</v>
      </c>
      <c r="Z516" s="162">
        <f t="shared" si="180"/>
        <v>-35.700000000000003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-35.700000000000003</v>
      </c>
      <c r="AJ516" s="234">
        <f t="shared" si="183"/>
        <v>0</v>
      </c>
      <c r="AK516" s="234">
        <f t="shared" si="184"/>
        <v>1</v>
      </c>
      <c r="AL516" s="129">
        <f t="shared" si="185"/>
        <v>0</v>
      </c>
      <c r="AM516" s="127">
        <v>43426</v>
      </c>
      <c r="AN516" s="129">
        <f t="shared" si="189"/>
        <v>43938.420000000006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19871.720000000023</v>
      </c>
      <c r="AU516" s="237">
        <f t="shared" si="193"/>
        <v>5558</v>
      </c>
      <c r="AV516" s="237">
        <f t="shared" si="194"/>
        <v>50798.200000000048</v>
      </c>
      <c r="AW516" s="237">
        <f t="shared" si="195"/>
        <v>3113</v>
      </c>
      <c r="AX516" s="237">
        <f t="shared" si="196"/>
        <v>-35402.500000000015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46968.990000000005</v>
      </c>
      <c r="M517" s="162">
        <f>MAX(AN28:AN517)</f>
        <v>68472.705000000016</v>
      </c>
      <c r="N517" s="162">
        <f t="shared" si="187"/>
        <v>-21503.715000000011</v>
      </c>
      <c r="O517" s="231">
        <f>E3+(E4*0.1)</f>
        <v>1.1000000000000001</v>
      </c>
      <c r="P517" s="162">
        <v>893.7</v>
      </c>
      <c r="Q517" s="232">
        <f>E5+(E6*0.1)</f>
        <v>1</v>
      </c>
      <c r="R517" s="162">
        <v>868.5</v>
      </c>
      <c r="S517" s="232">
        <f>E7+(E8*0.1)</f>
        <v>1</v>
      </c>
      <c r="T517" s="162">
        <v>966.2</v>
      </c>
      <c r="U517" s="233">
        <f>E9+(E10*0.5)+(E11*0.1)</f>
        <v>1</v>
      </c>
      <c r="V517" s="162">
        <v>-304</v>
      </c>
      <c r="W517" s="233">
        <f>E12+(E13*0.5)+(E14*0.1)</f>
        <v>1.7</v>
      </c>
      <c r="X517" s="162">
        <v>304</v>
      </c>
      <c r="Y517" s="161">
        <f t="shared" si="188"/>
        <v>490</v>
      </c>
      <c r="Z517" s="162">
        <f t="shared" si="180"/>
        <v>3030.5700000000006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3030.5700000000006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46968.990000000005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20854.790000000023</v>
      </c>
      <c r="AU517" s="237">
        <f t="shared" si="193"/>
        <v>6426.5</v>
      </c>
      <c r="AV517" s="237">
        <f t="shared" si="194"/>
        <v>51764.400000000045</v>
      </c>
      <c r="AW517" s="237">
        <f t="shared" si="195"/>
        <v>2809</v>
      </c>
      <c r="AX517" s="237">
        <f t="shared" si="196"/>
        <v>-34885.700000000012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42492.990000000005</v>
      </c>
      <c r="M518" s="162">
        <f>MAX(AN28:AN518)</f>
        <v>68472.705000000016</v>
      </c>
      <c r="N518" s="162">
        <f t="shared" si="187"/>
        <v>-25979.715000000011</v>
      </c>
      <c r="O518" s="231">
        <f>E3+(E4*0.1)</f>
        <v>1.1000000000000001</v>
      </c>
      <c r="P518" s="162">
        <v>-550</v>
      </c>
      <c r="Q518" s="232">
        <f>E5+(E6*0.1)</f>
        <v>1</v>
      </c>
      <c r="R518" s="162">
        <v>-920.5</v>
      </c>
      <c r="S518" s="232">
        <f>E7+(E8*0.1)</f>
        <v>1</v>
      </c>
      <c r="T518" s="162">
        <v>-3019.8</v>
      </c>
      <c r="U518" s="233">
        <f>E9+(E10*0.5)+(E11*0.1)</f>
        <v>1</v>
      </c>
      <c r="V518" s="162">
        <v>-99</v>
      </c>
      <c r="W518" s="233">
        <f>E12+(E13*0.5)+(E14*0.1)</f>
        <v>1.7</v>
      </c>
      <c r="X518" s="162">
        <v>99</v>
      </c>
      <c r="Y518" s="161">
        <f t="shared" si="188"/>
        <v>491</v>
      </c>
      <c r="Z518" s="162">
        <f t="shared" si="180"/>
        <v>-4476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-4476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42492.990000000005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20249.790000000023</v>
      </c>
      <c r="AU518" s="237">
        <f t="shared" si="193"/>
        <v>5506</v>
      </c>
      <c r="AV518" s="237">
        <f t="shared" si="194"/>
        <v>48744.600000000042</v>
      </c>
      <c r="AW518" s="237">
        <f t="shared" si="195"/>
        <v>2710</v>
      </c>
      <c r="AX518" s="237">
        <f t="shared" si="196"/>
        <v>-34717.400000000009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41514.590000000004</v>
      </c>
      <c r="M519" s="162">
        <f>MAX(AN28:AN519)</f>
        <v>68472.705000000016</v>
      </c>
      <c r="N519" s="162">
        <f t="shared" si="187"/>
        <v>-26958.115000000013</v>
      </c>
      <c r="O519" s="231">
        <f>E3+(E4*0.1)</f>
        <v>1.1000000000000001</v>
      </c>
      <c r="P519" s="162">
        <v>-550</v>
      </c>
      <c r="Q519" s="232">
        <f>E5+(E6*0.1)</f>
        <v>1</v>
      </c>
      <c r="R519" s="162">
        <v>-436</v>
      </c>
      <c r="S519" s="232">
        <f>E7+(E8*0.1)</f>
        <v>1</v>
      </c>
      <c r="T519" s="162">
        <v>-454</v>
      </c>
      <c r="U519" s="233">
        <f>E9+(E10*0.5)+(E11*0.1)</f>
        <v>1</v>
      </c>
      <c r="V519" s="162">
        <v>-738</v>
      </c>
      <c r="W519" s="233">
        <f>E12+(E13*0.5)+(E14*0.1)</f>
        <v>1.7</v>
      </c>
      <c r="X519" s="162">
        <v>738</v>
      </c>
      <c r="Y519" s="161">
        <f t="shared" si="188"/>
        <v>492</v>
      </c>
      <c r="Z519" s="162">
        <f t="shared" si="180"/>
        <v>-978.40000000000009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-978.40000000000009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41514.590000000004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19644.790000000023</v>
      </c>
      <c r="AU519" s="237">
        <f t="shared" si="193"/>
        <v>5070</v>
      </c>
      <c r="AV519" s="237">
        <f t="shared" si="194"/>
        <v>48290.600000000042</v>
      </c>
      <c r="AW519" s="237">
        <f t="shared" si="195"/>
        <v>1972</v>
      </c>
      <c r="AX519" s="237">
        <f t="shared" si="196"/>
        <v>-33462.80000000001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36222.590000000004</v>
      </c>
      <c r="M520" s="162">
        <f>MAX(AN28:AN520)</f>
        <v>68472.705000000016</v>
      </c>
      <c r="N520" s="162">
        <f t="shared" si="187"/>
        <v>-32250.115000000013</v>
      </c>
      <c r="O520" s="231">
        <f>E3+(E4*0.1)</f>
        <v>1.1000000000000001</v>
      </c>
      <c r="P520" s="162">
        <v>-550</v>
      </c>
      <c r="Q520" s="232">
        <f>E5+(E6*0.1)</f>
        <v>1</v>
      </c>
      <c r="R520" s="162">
        <v>-850</v>
      </c>
      <c r="S520" s="232">
        <f>E7+(E8*0.1)</f>
        <v>1</v>
      </c>
      <c r="T520" s="162">
        <v>-3410</v>
      </c>
      <c r="U520" s="233">
        <f>E9+(E10*0.5)+(E11*0.1)</f>
        <v>1</v>
      </c>
      <c r="V520" s="162">
        <v>610</v>
      </c>
      <c r="W520" s="233">
        <f>E12+(E13*0.5)+(E14*0.1)</f>
        <v>1.7</v>
      </c>
      <c r="X520" s="162">
        <v>-610</v>
      </c>
      <c r="Y520" s="161">
        <f t="shared" si="188"/>
        <v>493</v>
      </c>
      <c r="Z520" s="162">
        <f t="shared" si="180"/>
        <v>-5292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-5292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36222.590000000004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19039.790000000023</v>
      </c>
      <c r="AU520" s="237">
        <f t="shared" si="193"/>
        <v>4220</v>
      </c>
      <c r="AV520" s="237">
        <f t="shared" si="194"/>
        <v>44880.600000000042</v>
      </c>
      <c r="AW520" s="237">
        <f t="shared" si="195"/>
        <v>2582</v>
      </c>
      <c r="AX520" s="237">
        <f t="shared" si="196"/>
        <v>-34499.80000000001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36107.390000000007</v>
      </c>
      <c r="M521" s="162">
        <f>MAX(AN28:AN521)</f>
        <v>68472.705000000016</v>
      </c>
      <c r="N521" s="162">
        <f t="shared" si="187"/>
        <v>-32365.31500000001</v>
      </c>
      <c r="O521" s="231">
        <f>E3+(E4*0.1)</f>
        <v>1.1000000000000001</v>
      </c>
      <c r="P521" s="162">
        <v>-550</v>
      </c>
      <c r="Q521" s="232">
        <f>E5+(E6*0.1)</f>
        <v>1</v>
      </c>
      <c r="R521" s="162">
        <v>301.5</v>
      </c>
      <c r="S521" s="232">
        <f>E7+(E8*0.1)</f>
        <v>1</v>
      </c>
      <c r="T521" s="162">
        <v>418.6</v>
      </c>
      <c r="U521" s="233">
        <f>E9+(E10*0.5)+(E11*0.1)</f>
        <v>1</v>
      </c>
      <c r="V521" s="162">
        <v>329</v>
      </c>
      <c r="W521" s="233">
        <f>E12+(E13*0.5)+(E14*0.1)</f>
        <v>1.7</v>
      </c>
      <c r="X521" s="162">
        <v>-329</v>
      </c>
      <c r="Y521" s="161">
        <f t="shared" si="188"/>
        <v>494</v>
      </c>
      <c r="Z521" s="162">
        <f t="shared" si="180"/>
        <v>-115.19999999999993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-115.19999999999993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36107.390000000007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18434.790000000023</v>
      </c>
      <c r="AU521" s="237">
        <f t="shared" si="193"/>
        <v>4521.5</v>
      </c>
      <c r="AV521" s="237">
        <f t="shared" si="194"/>
        <v>45299.200000000041</v>
      </c>
      <c r="AW521" s="237">
        <f t="shared" si="195"/>
        <v>2911</v>
      </c>
      <c r="AX521" s="237">
        <f t="shared" si="196"/>
        <v>-35059.100000000013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33691.69000000001</v>
      </c>
      <c r="M522" s="162">
        <f>MAX(AN28:AN522)</f>
        <v>68472.705000000016</v>
      </c>
      <c r="N522" s="162">
        <f t="shared" si="187"/>
        <v>-34781.015000000007</v>
      </c>
      <c r="O522" s="231">
        <f>E3+(E4*0.1)</f>
        <v>1.1000000000000001</v>
      </c>
      <c r="P522" s="162">
        <v>-550</v>
      </c>
      <c r="Q522" s="232">
        <f>E5+(E6*0.1)</f>
        <v>1</v>
      </c>
      <c r="R522" s="162">
        <v>-850</v>
      </c>
      <c r="S522" s="232">
        <f>E7+(E8*0.1)</f>
        <v>1</v>
      </c>
      <c r="T522" s="162">
        <v>-1132.2</v>
      </c>
      <c r="U522" s="233">
        <f>E9+(E10*0.5)+(E11*0.1)</f>
        <v>1</v>
      </c>
      <c r="V522" s="162">
        <v>-245</v>
      </c>
      <c r="W522" s="233">
        <f>E12+(E13*0.5)+(E14*0.1)</f>
        <v>1.7</v>
      </c>
      <c r="X522" s="162">
        <v>245</v>
      </c>
      <c r="Y522" s="161">
        <f t="shared" si="188"/>
        <v>495</v>
      </c>
      <c r="Z522" s="162">
        <f t="shared" si="180"/>
        <v>-2415.6999999999998</v>
      </c>
      <c r="AA522" s="238">
        <v>43434</v>
      </c>
      <c r="AB522" s="129">
        <f>SUM(Z501:Z522)</f>
        <v>-7562.5199999999968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-7562.5199999999968</v>
      </c>
      <c r="AG522" s="129"/>
      <c r="AH522" s="129">
        <f t="shared" si="181"/>
        <v>0</v>
      </c>
      <c r="AI522" s="129">
        <f t="shared" si="182"/>
        <v>-2415.6999999999998</v>
      </c>
      <c r="AJ522" s="234">
        <f t="shared" si="183"/>
        <v>0</v>
      </c>
      <c r="AK522" s="234">
        <f t="shared" si="184"/>
        <v>1</v>
      </c>
      <c r="AL522" s="129">
        <f t="shared" si="185"/>
        <v>-7562.5199999999968</v>
      </c>
      <c r="AM522" s="127">
        <v>43434</v>
      </c>
      <c r="AN522" s="129">
        <f t="shared" si="189"/>
        <v>33691.69000000001</v>
      </c>
      <c r="AO522" s="129">
        <f t="shared" si="190"/>
        <v>0</v>
      </c>
      <c r="AP522" s="129">
        <f t="shared" si="191"/>
        <v>-7562.5199999999968</v>
      </c>
      <c r="AQ522" s="235"/>
      <c r="AR522" s="235"/>
      <c r="AS522" s="236">
        <f t="shared" si="186"/>
        <v>43434</v>
      </c>
      <c r="AT522" s="237">
        <f t="shared" si="192"/>
        <v>17829.790000000023</v>
      </c>
      <c r="AU522" s="237">
        <f t="shared" si="193"/>
        <v>3671.5</v>
      </c>
      <c r="AV522" s="237">
        <f t="shared" si="194"/>
        <v>44167.000000000044</v>
      </c>
      <c r="AW522" s="237">
        <f t="shared" si="195"/>
        <v>2666</v>
      </c>
      <c r="AX522" s="237">
        <f t="shared" si="196"/>
        <v>-34642.600000000013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27329.685000000009</v>
      </c>
      <c r="M523" s="162">
        <f>MAX(AN28:AN523)</f>
        <v>68472.705000000016</v>
      </c>
      <c r="N523" s="162">
        <f t="shared" si="187"/>
        <v>-41143.020000000004</v>
      </c>
      <c r="O523" s="231">
        <f>E3+(E4*0.1)</f>
        <v>1.1000000000000001</v>
      </c>
      <c r="P523" s="162">
        <v>-1255.55</v>
      </c>
      <c r="Q523" s="232">
        <f>E5+(E6*0.1)</f>
        <v>1</v>
      </c>
      <c r="R523" s="162">
        <v>-1566.5</v>
      </c>
      <c r="S523" s="232">
        <f>E7+(E8*0.1)</f>
        <v>1</v>
      </c>
      <c r="T523" s="162">
        <v>-2262.4</v>
      </c>
      <c r="U523" s="233">
        <f>E9+(E10*0.5)+(E11*0.1)</f>
        <v>1</v>
      </c>
      <c r="V523" s="162">
        <v>888</v>
      </c>
      <c r="W523" s="233">
        <f>E12+(E13*0.5)+(E14*0.1)</f>
        <v>1.7</v>
      </c>
      <c r="X523" s="162">
        <v>-1200</v>
      </c>
      <c r="Y523" s="161">
        <f t="shared" si="188"/>
        <v>496</v>
      </c>
      <c r="Z523" s="162">
        <f t="shared" si="180"/>
        <v>-6362.0050000000001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-6362.0050000000001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27329.685000000009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16448.685000000023</v>
      </c>
      <c r="AU523" s="237">
        <f t="shared" si="193"/>
        <v>2105</v>
      </c>
      <c r="AV523" s="237">
        <f t="shared" si="194"/>
        <v>41904.600000000042</v>
      </c>
      <c r="AW523" s="237">
        <f t="shared" si="195"/>
        <v>3554</v>
      </c>
      <c r="AX523" s="237">
        <f t="shared" si="196"/>
        <v>-36682.600000000013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41033.365000000005</v>
      </c>
      <c r="M524" s="162">
        <f>MAX(AN28:AN524)</f>
        <v>68472.705000000016</v>
      </c>
      <c r="N524" s="162">
        <f t="shared" si="187"/>
        <v>-27439.340000000011</v>
      </c>
      <c r="O524" s="231">
        <f>E3+(E4*0.1)</f>
        <v>1.1000000000000001</v>
      </c>
      <c r="P524" s="162">
        <v>3996.8</v>
      </c>
      <c r="Q524" s="232">
        <f>E5+(E6*0.1)</f>
        <v>1</v>
      </c>
      <c r="R524" s="162">
        <v>4515.5</v>
      </c>
      <c r="S524" s="232">
        <f>E7+(E8*0.1)</f>
        <v>1</v>
      </c>
      <c r="T524" s="162">
        <v>5338.4</v>
      </c>
      <c r="U524" s="233">
        <f>E9+(E10*0.5)+(E11*0.1)</f>
        <v>1</v>
      </c>
      <c r="V524" s="162">
        <v>781</v>
      </c>
      <c r="W524" s="233">
        <f>E12+(E13*0.5)+(E14*0.1)</f>
        <v>1.7</v>
      </c>
      <c r="X524" s="162">
        <v>-781</v>
      </c>
      <c r="Y524" s="161">
        <f t="shared" si="188"/>
        <v>497</v>
      </c>
      <c r="Z524" s="162">
        <f t="shared" si="180"/>
        <v>13703.679999999998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13703.679999999998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41033.365000000005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20845.165000000023</v>
      </c>
      <c r="AU524" s="237">
        <f t="shared" si="193"/>
        <v>6620.5</v>
      </c>
      <c r="AV524" s="237">
        <f t="shared" si="194"/>
        <v>47243.000000000044</v>
      </c>
      <c r="AW524" s="237">
        <f t="shared" si="195"/>
        <v>4335</v>
      </c>
      <c r="AX524" s="237">
        <f t="shared" si="196"/>
        <v>-38010.30000000001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41127.865000000005</v>
      </c>
      <c r="M525" s="162">
        <f>MAX(AN28:AN525)</f>
        <v>68472.705000000016</v>
      </c>
      <c r="N525" s="162">
        <f t="shared" si="187"/>
        <v>-27344.840000000011</v>
      </c>
      <c r="O525" s="231">
        <f>E3+(E4*0.1)</f>
        <v>1.1000000000000001</v>
      </c>
      <c r="P525" s="162">
        <v>0</v>
      </c>
      <c r="Q525" s="232">
        <f>E5+(E6*0.1)</f>
        <v>1</v>
      </c>
      <c r="R525" s="162">
        <v>0</v>
      </c>
      <c r="S525" s="232">
        <f>E7+(E8*0.1)</f>
        <v>1</v>
      </c>
      <c r="T525" s="162">
        <v>0</v>
      </c>
      <c r="U525" s="233">
        <f>E9+(E10*0.5)+(E11*0.1)</f>
        <v>1</v>
      </c>
      <c r="V525" s="162">
        <v>-135</v>
      </c>
      <c r="W525" s="233">
        <f>E12+(E13*0.5)+(E14*0.1)</f>
        <v>1.7</v>
      </c>
      <c r="X525" s="162">
        <v>135</v>
      </c>
      <c r="Y525" s="161">
        <f t="shared" si="188"/>
        <v>498</v>
      </c>
      <c r="Z525" s="162">
        <f t="shared" si="180"/>
        <v>94.5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94.5</v>
      </c>
      <c r="AI525" s="129">
        <f t="shared" si="182"/>
        <v>0</v>
      </c>
      <c r="AJ525" s="234">
        <f t="shared" si="183"/>
        <v>1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41127.865000000005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20845.165000000023</v>
      </c>
      <c r="AU525" s="237">
        <f t="shared" si="193"/>
        <v>6620.5</v>
      </c>
      <c r="AV525" s="237">
        <f t="shared" si="194"/>
        <v>47243.000000000044</v>
      </c>
      <c r="AW525" s="237">
        <f t="shared" si="195"/>
        <v>4200</v>
      </c>
      <c r="AX525" s="237">
        <f t="shared" si="196"/>
        <v>-37780.80000000001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40761.165000000008</v>
      </c>
      <c r="M526" s="162">
        <f>MAX(AN28:AN526)</f>
        <v>68472.705000000016</v>
      </c>
      <c r="N526" s="162">
        <f t="shared" si="187"/>
        <v>-27711.540000000008</v>
      </c>
      <c r="O526" s="231">
        <f>E3+(E4*0.1)</f>
        <v>1.1000000000000001</v>
      </c>
      <c r="P526" s="162">
        <v>397</v>
      </c>
      <c r="Q526" s="232">
        <f>E5+(E6*0.1)</f>
        <v>1</v>
      </c>
      <c r="R526" s="162">
        <v>205.5</v>
      </c>
      <c r="S526" s="232">
        <f>E7+(E8*0.1)</f>
        <v>1</v>
      </c>
      <c r="T526" s="162">
        <v>-872.8</v>
      </c>
      <c r="U526" s="233">
        <f>E9+(E10*0.5)+(E11*0.1)</f>
        <v>1</v>
      </c>
      <c r="V526" s="162">
        <v>73</v>
      </c>
      <c r="W526" s="233">
        <f>E12+(E13*0.5)+(E14*0.1)</f>
        <v>1.7</v>
      </c>
      <c r="X526" s="162">
        <v>-123</v>
      </c>
      <c r="Y526" s="161">
        <f t="shared" si="188"/>
        <v>499</v>
      </c>
      <c r="Z526" s="162">
        <f t="shared" si="180"/>
        <v>-366.69999999999993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0</v>
      </c>
      <c r="AI526" s="129">
        <f t="shared" si="182"/>
        <v>-366.69999999999993</v>
      </c>
      <c r="AJ526" s="234">
        <f t="shared" si="183"/>
        <v>0</v>
      </c>
      <c r="AK526" s="234">
        <f t="shared" si="184"/>
        <v>1</v>
      </c>
      <c r="AL526" s="129">
        <f t="shared" si="185"/>
        <v>0</v>
      </c>
      <c r="AM526" s="127">
        <v>43440</v>
      </c>
      <c r="AN526" s="129">
        <f t="shared" si="189"/>
        <v>40761.165000000008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21281.865000000023</v>
      </c>
      <c r="AU526" s="237">
        <f t="shared" si="193"/>
        <v>6826</v>
      </c>
      <c r="AV526" s="237">
        <f t="shared" si="194"/>
        <v>46370.200000000041</v>
      </c>
      <c r="AW526" s="237">
        <f t="shared" si="195"/>
        <v>4273</v>
      </c>
      <c r="AX526" s="237">
        <f t="shared" si="196"/>
        <v>-37989.900000000009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50694.865000000005</v>
      </c>
      <c r="M527" s="162">
        <f>MAX(AN28:AN527)</f>
        <v>68472.705000000016</v>
      </c>
      <c r="N527" s="162">
        <f t="shared" si="187"/>
        <v>-17777.840000000011</v>
      </c>
      <c r="O527" s="231">
        <f>E3+(E4*0.1)</f>
        <v>1.1000000000000001</v>
      </c>
      <c r="P527" s="162">
        <v>-550</v>
      </c>
      <c r="Q527" s="232">
        <f>E5+(E6*0.1)</f>
        <v>1</v>
      </c>
      <c r="R527" s="162">
        <v>3143.5</v>
      </c>
      <c r="S527" s="232">
        <f>E7+(E8*0.1)</f>
        <v>1</v>
      </c>
      <c r="T527" s="162">
        <v>4511.6000000000004</v>
      </c>
      <c r="U527" s="233">
        <f>E9+(E10*0.5)+(E11*0.1)</f>
        <v>1</v>
      </c>
      <c r="V527" s="162">
        <v>1068</v>
      </c>
      <c r="W527" s="233">
        <f>E12+(E13*0.5)+(E14*0.1)</f>
        <v>1.7</v>
      </c>
      <c r="X527" s="162">
        <v>1068</v>
      </c>
      <c r="Y527" s="161">
        <f t="shared" si="188"/>
        <v>500</v>
      </c>
      <c r="Z527" s="162">
        <f t="shared" si="180"/>
        <v>9933.7000000000007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9933.7000000000007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50694.865000000005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20676.865000000023</v>
      </c>
      <c r="AU527" s="237">
        <f t="shared" si="193"/>
        <v>9969.5</v>
      </c>
      <c r="AV527" s="237">
        <f t="shared" si="194"/>
        <v>50881.800000000039</v>
      </c>
      <c r="AW527" s="237">
        <f t="shared" si="195"/>
        <v>5341</v>
      </c>
      <c r="AX527" s="237">
        <f t="shared" si="196"/>
        <v>-36174.30000000001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47299.365000000005</v>
      </c>
      <c r="M528" s="162">
        <f>MAX(AN28:AN528)</f>
        <v>68472.705000000016</v>
      </c>
      <c r="N528" s="162">
        <f t="shared" si="187"/>
        <v>-21173.340000000011</v>
      </c>
      <c r="O528" s="231">
        <f>E3+(E4*0.1)</f>
        <v>1.1000000000000001</v>
      </c>
      <c r="P528" s="162">
        <v>-550</v>
      </c>
      <c r="Q528" s="232">
        <f>E5+(E6*0.1)</f>
        <v>1</v>
      </c>
      <c r="R528" s="162">
        <v>-232</v>
      </c>
      <c r="S528" s="232">
        <f>E7+(E8*0.1)</f>
        <v>1</v>
      </c>
      <c r="T528" s="162">
        <v>-1389.4</v>
      </c>
      <c r="U528" s="233">
        <f>E9+(E10*0.5)+(E11*0.1)</f>
        <v>1</v>
      </c>
      <c r="V528" s="162">
        <v>-433</v>
      </c>
      <c r="W528" s="233">
        <f>E12+(E13*0.5)+(E14*0.1)</f>
        <v>1.7</v>
      </c>
      <c r="X528" s="162">
        <v>-433</v>
      </c>
      <c r="Y528" s="161">
        <f t="shared" si="188"/>
        <v>501</v>
      </c>
      <c r="Z528" s="162">
        <f t="shared" si="180"/>
        <v>-3395.5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-3395.5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47299.365000000005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20071.865000000023</v>
      </c>
      <c r="AU528" s="237">
        <f t="shared" si="193"/>
        <v>9737.5</v>
      </c>
      <c r="AV528" s="237">
        <f t="shared" si="194"/>
        <v>49492.400000000038</v>
      </c>
      <c r="AW528" s="237">
        <f t="shared" si="195"/>
        <v>4908</v>
      </c>
      <c r="AX528" s="237">
        <f t="shared" si="196"/>
        <v>-36910.400000000009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43386.390000000007</v>
      </c>
      <c r="M529" s="162">
        <f>MAX(AN28:AN529)</f>
        <v>68472.705000000016</v>
      </c>
      <c r="N529" s="162">
        <f t="shared" si="187"/>
        <v>-25086.31500000001</v>
      </c>
      <c r="O529" s="231">
        <f>E3+(E4*0.1)</f>
        <v>1.1000000000000001</v>
      </c>
      <c r="P529" s="162">
        <v>-1533.25</v>
      </c>
      <c r="Q529" s="232">
        <f>E5+(E6*0.1)</f>
        <v>1</v>
      </c>
      <c r="R529" s="162">
        <v>-1386</v>
      </c>
      <c r="S529" s="232">
        <f>E7+(E8*0.1)</f>
        <v>1</v>
      </c>
      <c r="T529" s="162">
        <v>-430</v>
      </c>
      <c r="U529" s="233">
        <f>E9+(E10*0.5)+(E11*0.1)</f>
        <v>1</v>
      </c>
      <c r="V529" s="162">
        <v>-152</v>
      </c>
      <c r="W529" s="233">
        <f>E12+(E13*0.5)+(E14*0.1)</f>
        <v>1.7</v>
      </c>
      <c r="X529" s="162">
        <v>-152</v>
      </c>
      <c r="Y529" s="161">
        <f t="shared" si="188"/>
        <v>502</v>
      </c>
      <c r="Z529" s="162">
        <f t="shared" si="180"/>
        <v>-3912.9749999999999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-3912.9749999999999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43386.390000000007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18385.290000000023</v>
      </c>
      <c r="AU529" s="237">
        <f t="shared" si="193"/>
        <v>8351.5</v>
      </c>
      <c r="AV529" s="237">
        <f t="shared" si="194"/>
        <v>49062.400000000038</v>
      </c>
      <c r="AW529" s="237">
        <f t="shared" si="195"/>
        <v>4756</v>
      </c>
      <c r="AX529" s="237">
        <f t="shared" si="196"/>
        <v>-37168.80000000001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40731.415000000008</v>
      </c>
      <c r="M530" s="162">
        <f>MAX(AN28:AN530)</f>
        <v>68472.705000000016</v>
      </c>
      <c r="N530" s="162">
        <f t="shared" si="187"/>
        <v>-27741.290000000008</v>
      </c>
      <c r="O530" s="231">
        <f>E3+(E4*0.1)</f>
        <v>1.1000000000000001</v>
      </c>
      <c r="P530" s="162">
        <v>-744.25</v>
      </c>
      <c r="Q530" s="232">
        <f>E5+(E6*0.1)</f>
        <v>1</v>
      </c>
      <c r="R530" s="162">
        <v>-1122.5</v>
      </c>
      <c r="S530" s="232">
        <f>E7+(E8*0.1)</f>
        <v>1</v>
      </c>
      <c r="T530" s="162">
        <v>-1194.4000000000001</v>
      </c>
      <c r="U530" s="233">
        <f>E9+(E10*0.5)+(E11*0.1)</f>
        <v>1</v>
      </c>
      <c r="V530" s="162">
        <v>178</v>
      </c>
      <c r="W530" s="233">
        <f>E12+(E13*0.5)+(E14*0.1)</f>
        <v>1.7</v>
      </c>
      <c r="X530" s="162">
        <v>178</v>
      </c>
      <c r="Y530" s="161">
        <f t="shared" si="188"/>
        <v>503</v>
      </c>
      <c r="Z530" s="162">
        <f t="shared" si="180"/>
        <v>-2654.9750000000004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-2654.9750000000004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40731.415000000008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17566.615000000023</v>
      </c>
      <c r="AU530" s="237">
        <f t="shared" si="193"/>
        <v>7229</v>
      </c>
      <c r="AV530" s="237">
        <f t="shared" si="194"/>
        <v>47868.000000000036</v>
      </c>
      <c r="AW530" s="237">
        <f t="shared" si="195"/>
        <v>4934</v>
      </c>
      <c r="AX530" s="237">
        <f t="shared" si="196"/>
        <v>-36866.200000000012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38491.515000000007</v>
      </c>
      <c r="M531" s="162">
        <f>MAX(AN28:AN531)</f>
        <v>68472.705000000016</v>
      </c>
      <c r="N531" s="162">
        <f t="shared" si="187"/>
        <v>-29981.19000000001</v>
      </c>
      <c r="O531" s="231">
        <f>E3+(E4*0.1)</f>
        <v>1.1000000000000001</v>
      </c>
      <c r="P531" s="162">
        <v>-550</v>
      </c>
      <c r="Q531" s="232">
        <f>E5+(E6*0.1)</f>
        <v>1</v>
      </c>
      <c r="R531" s="162">
        <v>-850</v>
      </c>
      <c r="S531" s="232">
        <f>E7+(E8*0.1)</f>
        <v>1</v>
      </c>
      <c r="T531" s="162">
        <v>-80.2</v>
      </c>
      <c r="U531" s="233">
        <f>E9+(E10*0.5)+(E11*0.1)</f>
        <v>1</v>
      </c>
      <c r="V531" s="162">
        <v>-261</v>
      </c>
      <c r="W531" s="233">
        <f>E12+(E13*0.5)+(E14*0.1)</f>
        <v>1.7</v>
      </c>
      <c r="X531" s="162">
        <v>-261</v>
      </c>
      <c r="Y531" s="161">
        <f t="shared" si="188"/>
        <v>504</v>
      </c>
      <c r="Z531" s="162">
        <f t="shared" si="180"/>
        <v>-2239.9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-2239.9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38491.515000000007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16961.615000000023</v>
      </c>
      <c r="AU531" s="237">
        <f t="shared" si="193"/>
        <v>6379</v>
      </c>
      <c r="AV531" s="237">
        <f t="shared" si="194"/>
        <v>47787.800000000039</v>
      </c>
      <c r="AW531" s="237">
        <f t="shared" si="195"/>
        <v>4673</v>
      </c>
      <c r="AX531" s="237">
        <f t="shared" si="196"/>
        <v>-37309.900000000009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46233.900000000009</v>
      </c>
      <c r="M532" s="162">
        <f>MAX(AN28:AN532)</f>
        <v>68472.705000000016</v>
      </c>
      <c r="N532" s="162">
        <f t="shared" si="187"/>
        <v>-22238.805000000008</v>
      </c>
      <c r="O532" s="231">
        <f>E3+(E4*0.1)</f>
        <v>1.1000000000000001</v>
      </c>
      <c r="P532" s="162">
        <v>2484.35</v>
      </c>
      <c r="Q532" s="232">
        <f>E5+(E6*0.1)</f>
        <v>1</v>
      </c>
      <c r="R532" s="162">
        <v>2529.5</v>
      </c>
      <c r="S532" s="232">
        <f>E7+(E8*0.1)</f>
        <v>1</v>
      </c>
      <c r="T532" s="162">
        <v>3460.2</v>
      </c>
      <c r="U532" s="233">
        <f>E9+(E10*0.5)+(E11*0.1)</f>
        <v>1</v>
      </c>
      <c r="V532" s="162">
        <v>-363</v>
      </c>
      <c r="W532" s="233">
        <f>E12+(E13*0.5)+(E14*0.1)</f>
        <v>1.7</v>
      </c>
      <c r="X532" s="162">
        <v>-363</v>
      </c>
      <c r="Y532" s="161">
        <f t="shared" si="188"/>
        <v>505</v>
      </c>
      <c r="Z532" s="162">
        <f t="shared" si="180"/>
        <v>7742.3850000000002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7742.3850000000002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46233.900000000009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19694.400000000023</v>
      </c>
      <c r="AU532" s="237">
        <f t="shared" si="193"/>
        <v>8908.5</v>
      </c>
      <c r="AV532" s="237">
        <f t="shared" si="194"/>
        <v>51248.000000000036</v>
      </c>
      <c r="AW532" s="237">
        <f t="shared" si="195"/>
        <v>4310</v>
      </c>
      <c r="AX532" s="237">
        <f t="shared" si="196"/>
        <v>-37927.000000000007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56644.415000000008</v>
      </c>
      <c r="M533" s="162">
        <f>MAX(AN28:AN533)</f>
        <v>68472.705000000016</v>
      </c>
      <c r="N533" s="162">
        <f t="shared" si="187"/>
        <v>-11828.290000000008</v>
      </c>
      <c r="O533" s="231">
        <f>E3+(E4*0.1)</f>
        <v>1.1000000000000001</v>
      </c>
      <c r="P533" s="162">
        <v>2537.65</v>
      </c>
      <c r="Q533" s="232">
        <f>E5+(E6*0.1)</f>
        <v>1</v>
      </c>
      <c r="R533" s="162">
        <v>2700.5</v>
      </c>
      <c r="S533" s="232">
        <f>E7+(E8*0.1)</f>
        <v>1</v>
      </c>
      <c r="T533" s="162">
        <v>2931.4</v>
      </c>
      <c r="U533" s="233">
        <f>E9+(E10*0.5)+(E11*0.1)</f>
        <v>1</v>
      </c>
      <c r="V533" s="162">
        <v>736</v>
      </c>
      <c r="W533" s="233">
        <f>E12+(E13*0.5)+(E14*0.1)</f>
        <v>1.7</v>
      </c>
      <c r="X533" s="162">
        <v>736</v>
      </c>
      <c r="Y533" s="161">
        <f t="shared" si="188"/>
        <v>506</v>
      </c>
      <c r="Z533" s="162">
        <f t="shared" si="180"/>
        <v>10410.515000000001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10410.515000000001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56644.415000000008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22485.815000000024</v>
      </c>
      <c r="AU533" s="237">
        <f t="shared" si="193"/>
        <v>11609</v>
      </c>
      <c r="AV533" s="237">
        <f t="shared" si="194"/>
        <v>54179.400000000038</v>
      </c>
      <c r="AW533" s="237">
        <f t="shared" si="195"/>
        <v>5046</v>
      </c>
      <c r="AX533" s="237">
        <f t="shared" si="196"/>
        <v>-36675.80000000001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54931.290000000008</v>
      </c>
      <c r="M534" s="162">
        <f>MAX(AN28:AN534)</f>
        <v>68472.705000000016</v>
      </c>
      <c r="N534" s="162">
        <f t="shared" si="187"/>
        <v>-13541.415000000008</v>
      </c>
      <c r="O534" s="231">
        <f>E3+(E4*0.1)</f>
        <v>1.1000000000000001</v>
      </c>
      <c r="P534" s="162">
        <v>-930.75</v>
      </c>
      <c r="Q534" s="232">
        <f>E5+(E6*0.1)</f>
        <v>1</v>
      </c>
      <c r="R534" s="162">
        <v>-850</v>
      </c>
      <c r="S534" s="232">
        <f>E7+(E8*0.1)</f>
        <v>1</v>
      </c>
      <c r="T534" s="162">
        <v>-862.6</v>
      </c>
      <c r="U534" s="233">
        <f>E9+(E10*0.5)+(E11*0.1)</f>
        <v>1</v>
      </c>
      <c r="V534" s="162">
        <v>379</v>
      </c>
      <c r="W534" s="233">
        <f>E12+(E13*0.5)+(E14*0.1)</f>
        <v>1.7</v>
      </c>
      <c r="X534" s="162">
        <v>379</v>
      </c>
      <c r="Y534" s="161">
        <f t="shared" si="188"/>
        <v>507</v>
      </c>
      <c r="Z534" s="162">
        <f t="shared" si="180"/>
        <v>-1713.1250000000002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-1713.1250000000002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54931.290000000008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21461.990000000023</v>
      </c>
      <c r="AU534" s="237">
        <f t="shared" si="193"/>
        <v>10759</v>
      </c>
      <c r="AV534" s="237">
        <f t="shared" si="194"/>
        <v>53316.800000000039</v>
      </c>
      <c r="AW534" s="237">
        <f t="shared" si="195"/>
        <v>5425</v>
      </c>
      <c r="AX534" s="237">
        <f t="shared" si="196"/>
        <v>-36031.500000000007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54681.490000000005</v>
      </c>
      <c r="M535" s="162">
        <f>MAX(AN28:AN535)</f>
        <v>68472.705000000016</v>
      </c>
      <c r="N535" s="162">
        <f t="shared" si="187"/>
        <v>-13791.215000000011</v>
      </c>
      <c r="O535" s="231">
        <f>E3+(E4*0.1)</f>
        <v>1.1000000000000001</v>
      </c>
      <c r="P535" s="162">
        <v>-550</v>
      </c>
      <c r="Q535" s="232">
        <f>E5+(E6*0.1)</f>
        <v>1</v>
      </c>
      <c r="R535" s="162">
        <v>-850</v>
      </c>
      <c r="S535" s="232">
        <f>E7+(E8*0.1)</f>
        <v>1</v>
      </c>
      <c r="T535" s="162">
        <v>2971</v>
      </c>
      <c r="U535" s="233">
        <f>E9+(E10*0.5)+(E11*0.1)</f>
        <v>1</v>
      </c>
      <c r="V535" s="162">
        <v>-654</v>
      </c>
      <c r="W535" s="233">
        <f>E12+(E13*0.5)+(E14*0.1)</f>
        <v>1.7</v>
      </c>
      <c r="X535" s="162">
        <v>-654</v>
      </c>
      <c r="Y535" s="161">
        <f t="shared" si="188"/>
        <v>508</v>
      </c>
      <c r="Z535" s="162">
        <f t="shared" si="180"/>
        <v>-249.79999999999995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0</v>
      </c>
      <c r="AI535" s="129">
        <f t="shared" si="182"/>
        <v>-249.79999999999995</v>
      </c>
      <c r="AJ535" s="234">
        <f t="shared" si="183"/>
        <v>0</v>
      </c>
      <c r="AK535" s="234">
        <f t="shared" si="184"/>
        <v>1</v>
      </c>
      <c r="AL535" s="129">
        <f t="shared" si="185"/>
        <v>0</v>
      </c>
      <c r="AM535" s="127">
        <v>43453</v>
      </c>
      <c r="AN535" s="129">
        <f t="shared" si="189"/>
        <v>54681.490000000005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20856.990000000023</v>
      </c>
      <c r="AU535" s="237">
        <f t="shared" si="193"/>
        <v>9909</v>
      </c>
      <c r="AV535" s="237">
        <f t="shared" si="194"/>
        <v>56287.800000000039</v>
      </c>
      <c r="AW535" s="237">
        <f t="shared" si="195"/>
        <v>4771</v>
      </c>
      <c r="AX535" s="237">
        <f t="shared" si="196"/>
        <v>-37143.30000000001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65934.12000000001</v>
      </c>
      <c r="M536" s="162">
        <f>MAX(AN28:AN536)</f>
        <v>68472.705000000016</v>
      </c>
      <c r="N536" s="162">
        <f t="shared" si="187"/>
        <v>-2538.5850000000064</v>
      </c>
      <c r="O536" s="231">
        <f>E3+(E4*0.1)</f>
        <v>1.1000000000000001</v>
      </c>
      <c r="P536" s="162">
        <v>2320.3000000000002</v>
      </c>
      <c r="Q536" s="232">
        <f>E5+(E6*0.1)</f>
        <v>1</v>
      </c>
      <c r="R536" s="162">
        <v>1977</v>
      </c>
      <c r="S536" s="232">
        <f>E7+(E8*0.1)</f>
        <v>1</v>
      </c>
      <c r="T536" s="162">
        <v>1995.6</v>
      </c>
      <c r="U536" s="233">
        <f>E9+(E10*0.5)+(E11*0.1)</f>
        <v>1</v>
      </c>
      <c r="V536" s="162">
        <v>1751</v>
      </c>
      <c r="W536" s="233">
        <f>E12+(E13*0.5)+(E14*0.1)</f>
        <v>1.7</v>
      </c>
      <c r="X536" s="162">
        <v>1751</v>
      </c>
      <c r="Y536" s="161">
        <f t="shared" si="188"/>
        <v>509</v>
      </c>
      <c r="Z536" s="162">
        <f t="shared" si="180"/>
        <v>11252.630000000001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11252.630000000001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65934.12000000001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23409.320000000025</v>
      </c>
      <c r="AU536" s="237">
        <f t="shared" si="193"/>
        <v>11886</v>
      </c>
      <c r="AV536" s="237">
        <f t="shared" si="194"/>
        <v>58283.400000000038</v>
      </c>
      <c r="AW536" s="237">
        <f t="shared" si="195"/>
        <v>6522</v>
      </c>
      <c r="AX536" s="237">
        <f t="shared" si="196"/>
        <v>-34166.600000000013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67080.62000000001</v>
      </c>
      <c r="M537" s="162">
        <f>MAX(AN28:AN537)</f>
        <v>68472.705000000016</v>
      </c>
      <c r="N537" s="162">
        <f t="shared" si="187"/>
        <v>-1392.0850000000064</v>
      </c>
      <c r="O537" s="231">
        <f>E3+(E4*0.1)</f>
        <v>1.1000000000000001</v>
      </c>
      <c r="P537" s="162">
        <v>-550</v>
      </c>
      <c r="Q537" s="232">
        <f>E5+(E6*0.1)</f>
        <v>1</v>
      </c>
      <c r="R537" s="162">
        <v>-850</v>
      </c>
      <c r="S537" s="232">
        <f>E7+(E8*0.1)</f>
        <v>1</v>
      </c>
      <c r="T537" s="162">
        <v>3932.6</v>
      </c>
      <c r="U537" s="233">
        <f>E9+(E10*0.5)+(E11*0.1)</f>
        <v>1</v>
      </c>
      <c r="V537" s="162">
        <v>-493</v>
      </c>
      <c r="W537" s="233">
        <f>E12+(E13*0.5)+(E14*0.1)</f>
        <v>1.7</v>
      </c>
      <c r="X537" s="162">
        <v>-493</v>
      </c>
      <c r="Y537" s="161">
        <f t="shared" si="188"/>
        <v>510</v>
      </c>
      <c r="Z537" s="162">
        <f t="shared" si="180"/>
        <v>1146.5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1146.5</v>
      </c>
      <c r="AI537" s="129">
        <f t="shared" si="182"/>
        <v>0</v>
      </c>
      <c r="AJ537" s="234">
        <f t="shared" si="183"/>
        <v>1</v>
      </c>
      <c r="AK537" s="234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67080.62000000001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22804.320000000025</v>
      </c>
      <c r="AU537" s="237">
        <f t="shared" si="193"/>
        <v>11036</v>
      </c>
      <c r="AV537" s="237">
        <f t="shared" si="194"/>
        <v>62216.000000000036</v>
      </c>
      <c r="AW537" s="237">
        <f t="shared" si="195"/>
        <v>6029</v>
      </c>
      <c r="AX537" s="237">
        <f t="shared" si="196"/>
        <v>-35004.700000000012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80570.655000000013</v>
      </c>
      <c r="M538" s="162">
        <f>MAX(AN28:AN538)</f>
        <v>80570.655000000013</v>
      </c>
      <c r="N538" s="162">
        <f t="shared" si="187"/>
        <v>0</v>
      </c>
      <c r="O538" s="231">
        <f>E3+(E4*0.1)</f>
        <v>1.1000000000000001</v>
      </c>
      <c r="P538" s="162">
        <v>3265.85</v>
      </c>
      <c r="Q538" s="232">
        <f>E5+(E6*0.1)</f>
        <v>1</v>
      </c>
      <c r="R538" s="162">
        <v>3276</v>
      </c>
      <c r="S538" s="232">
        <f>E7+(E8*0.1)</f>
        <v>1</v>
      </c>
      <c r="T538" s="162">
        <v>2944.2</v>
      </c>
      <c r="U538" s="233">
        <f>E9+(E10*0.5)+(E11*0.1)</f>
        <v>1</v>
      </c>
      <c r="V538" s="162">
        <v>1362</v>
      </c>
      <c r="W538" s="233">
        <f>E12+(E13*0.5)+(E14*0.1)</f>
        <v>1.7</v>
      </c>
      <c r="X538" s="162">
        <v>1362</v>
      </c>
      <c r="Y538" s="161">
        <f t="shared" si="188"/>
        <v>511</v>
      </c>
      <c r="Z538" s="162">
        <f t="shared" si="180"/>
        <v>13490.035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13490.035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80570.655000000013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26396.755000000026</v>
      </c>
      <c r="AU538" s="237">
        <f t="shared" si="193"/>
        <v>14312</v>
      </c>
      <c r="AV538" s="237">
        <f t="shared" si="194"/>
        <v>65160.200000000033</v>
      </c>
      <c r="AW538" s="237">
        <f t="shared" si="195"/>
        <v>7391</v>
      </c>
      <c r="AX538" s="237">
        <f t="shared" si="196"/>
        <v>-32689.30000000001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75770.455000000016</v>
      </c>
      <c r="M539" s="162">
        <f>MAX(AN28:AN539)</f>
        <v>80570.655000000013</v>
      </c>
      <c r="N539" s="162">
        <f t="shared" si="187"/>
        <v>-4800.1999999999971</v>
      </c>
      <c r="O539" s="231">
        <f>E3+(E4*0.1)</f>
        <v>1.1000000000000001</v>
      </c>
      <c r="P539" s="162">
        <v>-550</v>
      </c>
      <c r="Q539" s="232">
        <f>E5+(E6*0.1)</f>
        <v>1</v>
      </c>
      <c r="R539" s="162">
        <v>-850</v>
      </c>
      <c r="S539" s="232">
        <f>E7+(E8*0.1)</f>
        <v>1</v>
      </c>
      <c r="T539" s="162">
        <v>-3410</v>
      </c>
      <c r="U539" s="233">
        <f>E9+(E10*0.5)+(E11*0.1)</f>
        <v>1</v>
      </c>
      <c r="V539" s="162">
        <v>24</v>
      </c>
      <c r="W539" s="233">
        <f>E12+(E13*0.5)+(E14*0.1)</f>
        <v>1.7</v>
      </c>
      <c r="X539" s="162">
        <v>24</v>
      </c>
      <c r="Y539" s="161">
        <f t="shared" si="188"/>
        <v>512</v>
      </c>
      <c r="Z539" s="162">
        <f t="shared" si="180"/>
        <v>-4800.2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-4800.2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75770.455000000016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25791.755000000026</v>
      </c>
      <c r="AU539" s="237">
        <f t="shared" si="193"/>
        <v>13462</v>
      </c>
      <c r="AV539" s="237">
        <f t="shared" si="194"/>
        <v>61750.200000000033</v>
      </c>
      <c r="AW539" s="237">
        <f t="shared" si="195"/>
        <v>7415</v>
      </c>
      <c r="AX539" s="237">
        <f t="shared" si="196"/>
        <v>-32648.500000000011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76161.955000000016</v>
      </c>
      <c r="M540" s="162">
        <f>MAX(AN28:AN540)</f>
        <v>80570.655000000013</v>
      </c>
      <c r="N540" s="162">
        <f t="shared" si="187"/>
        <v>-4408.6999999999971</v>
      </c>
      <c r="O540" s="231">
        <f>E3+(E4*0.1)</f>
        <v>1.1000000000000001</v>
      </c>
      <c r="P540" s="162">
        <v>-550</v>
      </c>
      <c r="Q540" s="232">
        <f>E5+(E6*0.1)</f>
        <v>1</v>
      </c>
      <c r="R540" s="162">
        <v>-850</v>
      </c>
      <c r="S540" s="232">
        <f>E7+(E8*0.1)</f>
        <v>1</v>
      </c>
      <c r="T540" s="162">
        <v>-510.6</v>
      </c>
      <c r="U540" s="233">
        <f>E9+(E10*0.5)+(E11*0.1)</f>
        <v>1</v>
      </c>
      <c r="V540" s="162">
        <v>873</v>
      </c>
      <c r="W540" s="233">
        <f>E12+(E13*0.5)+(E14*0.1)</f>
        <v>1.7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391.5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391.5</v>
      </c>
      <c r="AI540" s="129">
        <f t="shared" ref="AI540:AI603" si="201">(Z540&lt;1)*Z540</f>
        <v>0</v>
      </c>
      <c r="AJ540" s="234">
        <f t="shared" ref="AJ540:AJ603" si="202">(AH540&gt;1)*1</f>
        <v>1</v>
      </c>
      <c r="AK540" s="234">
        <f t="shared" ref="AK540:AK603" si="203">(AI540&lt;0)*1</f>
        <v>0</v>
      </c>
      <c r="AL540" s="129">
        <f t="shared" ref="AL540:AL603" si="204">AB540</f>
        <v>0</v>
      </c>
      <c r="AM540" s="127">
        <v>43461</v>
      </c>
      <c r="AN540" s="129">
        <f t="shared" si="189"/>
        <v>76161.955000000016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25186.755000000026</v>
      </c>
      <c r="AU540" s="237">
        <f t="shared" si="193"/>
        <v>12612</v>
      </c>
      <c r="AV540" s="237">
        <f t="shared" si="194"/>
        <v>61239.600000000035</v>
      </c>
      <c r="AW540" s="237">
        <f t="shared" si="195"/>
        <v>8288</v>
      </c>
      <c r="AX540" s="237">
        <f t="shared" si="196"/>
        <v>-31164.400000000012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75466.85500000001</v>
      </c>
      <c r="M541" s="162">
        <f>MAX(AN28:AN541)</f>
        <v>80570.655000000013</v>
      </c>
      <c r="N541" s="162">
        <f t="shared" ref="N541:N604" si="206">AN541-M541</f>
        <v>-5103.8000000000029</v>
      </c>
      <c r="O541" s="231">
        <f>E3+(E4*0.1)</f>
        <v>1.1000000000000001</v>
      </c>
      <c r="P541" s="162">
        <v>-550</v>
      </c>
      <c r="Q541" s="232">
        <f>E5+(E6*0.1)</f>
        <v>1</v>
      </c>
      <c r="R541" s="162">
        <v>-850</v>
      </c>
      <c r="S541" s="232">
        <f>E7+(E8*0.1)</f>
        <v>1</v>
      </c>
      <c r="T541" s="162">
        <v>60.6</v>
      </c>
      <c r="U541" s="233">
        <f>E9+(E10*0.5)+(E11*0.1)</f>
        <v>1</v>
      </c>
      <c r="V541" s="162">
        <v>259</v>
      </c>
      <c r="W541" s="233">
        <f>E12+(E13*0.5)+(E14*0.1)</f>
        <v>1.7</v>
      </c>
      <c r="X541" s="162">
        <v>259</v>
      </c>
      <c r="Y541" s="161">
        <f t="shared" ref="Y541:Y604" si="207">Y540+1</f>
        <v>514</v>
      </c>
      <c r="Z541" s="162">
        <f t="shared" si="199"/>
        <v>-695.10000000000014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-695.10000000000014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75466.85500000001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24581.755000000026</v>
      </c>
      <c r="AU541" s="237">
        <f t="shared" ref="AU541:AU604" si="212">(R541*Q541)+AU540</f>
        <v>11762</v>
      </c>
      <c r="AV541" s="237">
        <f t="shared" ref="AV541:AV604" si="213">(S541*T541)+AV540</f>
        <v>61300.200000000033</v>
      </c>
      <c r="AW541" s="237">
        <f t="shared" ref="AW541:AW604" si="214">(V541*U541)+AW540</f>
        <v>8547</v>
      </c>
      <c r="AX541" s="237">
        <f t="shared" ref="AX541:AX604" si="215">(X541*W541)+AX540</f>
        <v>-30724.100000000013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73614.85500000001</v>
      </c>
      <c r="M542" s="162">
        <f>MAX(AN28:AN542)</f>
        <v>80570.655000000013</v>
      </c>
      <c r="N542" s="162">
        <f t="shared" si="206"/>
        <v>-6955.8000000000029</v>
      </c>
      <c r="O542" s="231">
        <f>E3+(E4*0.1)</f>
        <v>1.1000000000000001</v>
      </c>
      <c r="P542" s="162">
        <v>-550</v>
      </c>
      <c r="Q542" s="232">
        <f>E5+(E6*0.1)</f>
        <v>1</v>
      </c>
      <c r="R542" s="162">
        <v>-850</v>
      </c>
      <c r="S542" s="232">
        <f>E7+(E8*0.1)</f>
        <v>1</v>
      </c>
      <c r="T542" s="162">
        <v>-893.8</v>
      </c>
      <c r="U542" s="233">
        <f>E9+(E10*0.5)+(E11*0.1)</f>
        <v>1</v>
      </c>
      <c r="V542" s="162">
        <v>184</v>
      </c>
      <c r="W542" s="233">
        <f>E12+(E13*0.5)+(E14*0.1)</f>
        <v>1.7</v>
      </c>
      <c r="X542" s="162">
        <v>184</v>
      </c>
      <c r="Y542" s="161">
        <f t="shared" si="207"/>
        <v>515</v>
      </c>
      <c r="Z542" s="162">
        <f t="shared" si="199"/>
        <v>-1852.0000000000002</v>
      </c>
      <c r="AA542" s="238">
        <v>43465</v>
      </c>
      <c r="AB542" s="129">
        <f>SUM(Z523:Z542)</f>
        <v>39923.165000000001</v>
      </c>
      <c r="AC542" s="128">
        <f>(AB542&gt;0)*1</f>
        <v>1</v>
      </c>
      <c r="AD542" s="128">
        <f>(AB542&lt;0)*1</f>
        <v>0</v>
      </c>
      <c r="AE542" s="129">
        <f>AB542*AC542</f>
        <v>39923.165000000001</v>
      </c>
      <c r="AF542" s="129">
        <f>AB542*AD542</f>
        <v>0</v>
      </c>
      <c r="AG542" s="129">
        <f>SUM(Z285:Z542)</f>
        <v>54217.380000000012</v>
      </c>
      <c r="AH542" s="129">
        <f t="shared" si="200"/>
        <v>0</v>
      </c>
      <c r="AI542" s="129">
        <f t="shared" si="201"/>
        <v>-1852.0000000000002</v>
      </c>
      <c r="AJ542" s="234">
        <f t="shared" si="202"/>
        <v>0</v>
      </c>
      <c r="AK542" s="234">
        <f t="shared" si="203"/>
        <v>1</v>
      </c>
      <c r="AL542" s="129">
        <f t="shared" si="204"/>
        <v>39923.165000000001</v>
      </c>
      <c r="AM542" s="127">
        <v>43465</v>
      </c>
      <c r="AN542" s="129">
        <f t="shared" si="208"/>
        <v>73614.85500000001</v>
      </c>
      <c r="AO542" s="129">
        <f t="shared" si="209"/>
        <v>39923.165000000001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23976.755000000026</v>
      </c>
      <c r="AU542" s="237">
        <f t="shared" si="212"/>
        <v>10912</v>
      </c>
      <c r="AV542" s="237">
        <f t="shared" si="213"/>
        <v>60406.400000000031</v>
      </c>
      <c r="AW542" s="237">
        <f t="shared" si="214"/>
        <v>8731</v>
      </c>
      <c r="AX542" s="237">
        <f t="shared" si="215"/>
        <v>-30411.300000000014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73204.165000000008</v>
      </c>
      <c r="M543" s="162">
        <f>MAX(AN28:AN543)</f>
        <v>80570.655000000013</v>
      </c>
      <c r="N543" s="162">
        <f t="shared" si="206"/>
        <v>-7366.4900000000052</v>
      </c>
      <c r="O543" s="231">
        <f>E3+(E4*0.1)</f>
        <v>1.1000000000000001</v>
      </c>
      <c r="P543" s="162">
        <v>-93.9</v>
      </c>
      <c r="Q543" s="232">
        <f>E5+(E6*0.1)</f>
        <v>1</v>
      </c>
      <c r="R543" s="162">
        <v>-159</v>
      </c>
      <c r="S543" s="232">
        <f>E7+(E8*0.1)</f>
        <v>1</v>
      </c>
      <c r="T543" s="162">
        <v>-618.20000000000005</v>
      </c>
      <c r="U543" s="233">
        <f>E9+(E10*0.5)+(E11*0.1)</f>
        <v>1</v>
      </c>
      <c r="V543" s="162">
        <v>174</v>
      </c>
      <c r="W543" s="233">
        <f>E12+(E13*0.5)+(E14*0.1)</f>
        <v>1.7</v>
      </c>
      <c r="X543" s="162">
        <v>174</v>
      </c>
      <c r="Y543" s="161">
        <f t="shared" si="207"/>
        <v>516</v>
      </c>
      <c r="Z543" s="162">
        <f t="shared" si="199"/>
        <v>-410.69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-410.69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73204.165000000008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23873.465000000026</v>
      </c>
      <c r="AU543" s="237">
        <f t="shared" si="212"/>
        <v>10753</v>
      </c>
      <c r="AV543" s="237">
        <f t="shared" si="213"/>
        <v>59788.200000000033</v>
      </c>
      <c r="AW543" s="237">
        <f t="shared" si="214"/>
        <v>8905</v>
      </c>
      <c r="AX543" s="237">
        <f t="shared" si="215"/>
        <v>-30115.500000000015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86880.975000000006</v>
      </c>
      <c r="M544" s="162">
        <f>MAX(AN28:AN544)</f>
        <v>86880.975000000006</v>
      </c>
      <c r="N544" s="162">
        <f t="shared" si="206"/>
        <v>0</v>
      </c>
      <c r="O544" s="231">
        <f>E3+(E4*0.1)</f>
        <v>1.1000000000000001</v>
      </c>
      <c r="P544" s="162">
        <v>3300.1</v>
      </c>
      <c r="Q544" s="232">
        <f>E5+(E6*0.1)</f>
        <v>1</v>
      </c>
      <c r="R544" s="162">
        <v>3107</v>
      </c>
      <c r="S544" s="232">
        <f>E7+(E8*0.1)</f>
        <v>1</v>
      </c>
      <c r="T544" s="162">
        <v>4274.8</v>
      </c>
      <c r="U544" s="233">
        <f>E9+(E10*0.5)+(E11*0.1)</f>
        <v>1</v>
      </c>
      <c r="V544" s="162">
        <v>987</v>
      </c>
      <c r="W544" s="233">
        <f>E12+(E13*0.5)+(E14*0.1)</f>
        <v>1.7</v>
      </c>
      <c r="X544" s="162">
        <v>987</v>
      </c>
      <c r="Y544" s="161">
        <f t="shared" si="207"/>
        <v>517</v>
      </c>
      <c r="Z544" s="162">
        <f t="shared" si="199"/>
        <v>13676.81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13676.81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86880.975000000006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27503.575000000026</v>
      </c>
      <c r="AU544" s="237">
        <f t="shared" si="212"/>
        <v>13860</v>
      </c>
      <c r="AV544" s="237">
        <f t="shared" si="213"/>
        <v>64063.000000000036</v>
      </c>
      <c r="AW544" s="237">
        <f t="shared" si="214"/>
        <v>9892</v>
      </c>
      <c r="AX544" s="237">
        <f t="shared" si="215"/>
        <v>-28437.600000000013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77456.125</v>
      </c>
      <c r="M545" s="162">
        <f>MAX(AN28:AN545)</f>
        <v>86880.975000000006</v>
      </c>
      <c r="N545" s="162">
        <f t="shared" si="206"/>
        <v>-9424.8500000000058</v>
      </c>
      <c r="O545" s="231">
        <f>E3+(E4*0.1)</f>
        <v>1.1000000000000001</v>
      </c>
      <c r="P545" s="162">
        <v>-1093.5</v>
      </c>
      <c r="Q545" s="232">
        <f>E5+(E6*0.1)</f>
        <v>1</v>
      </c>
      <c r="R545" s="162">
        <v>-1372</v>
      </c>
      <c r="S545" s="232">
        <f>E7+(E8*0.1)</f>
        <v>1</v>
      </c>
      <c r="T545" s="162">
        <v>-3410</v>
      </c>
      <c r="U545" s="233">
        <f>E9+(E10*0.5)+(E11*0.1)</f>
        <v>1</v>
      </c>
      <c r="V545" s="162">
        <v>-1400</v>
      </c>
      <c r="W545" s="233">
        <f>E12+(E13*0.5)+(E14*0.1)</f>
        <v>1.7</v>
      </c>
      <c r="X545" s="162">
        <v>-1200</v>
      </c>
      <c r="Y545" s="161">
        <f t="shared" si="207"/>
        <v>518</v>
      </c>
      <c r="Z545" s="162">
        <f t="shared" si="199"/>
        <v>-9424.85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-9424.85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77456.125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26300.725000000028</v>
      </c>
      <c r="AU545" s="237">
        <f t="shared" si="212"/>
        <v>12488</v>
      </c>
      <c r="AV545" s="237">
        <f t="shared" si="213"/>
        <v>60653.000000000036</v>
      </c>
      <c r="AW545" s="237">
        <f t="shared" si="214"/>
        <v>8492</v>
      </c>
      <c r="AX545" s="237">
        <f t="shared" si="215"/>
        <v>-30477.600000000013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75820.824999999997</v>
      </c>
      <c r="M546" s="162">
        <f>MAX(AN28:AN546)</f>
        <v>86880.975000000006</v>
      </c>
      <c r="N546" s="162">
        <f t="shared" si="206"/>
        <v>-11060.150000000009</v>
      </c>
      <c r="O546" s="231">
        <f>E3+(E4*0.1)</f>
        <v>1.1000000000000001</v>
      </c>
      <c r="P546" s="162">
        <v>-550</v>
      </c>
      <c r="Q546" s="232">
        <f>E5+(E6*0.1)</f>
        <v>1</v>
      </c>
      <c r="R546" s="162">
        <v>-850</v>
      </c>
      <c r="S546" s="232">
        <f>E7+(E8*0.1)</f>
        <v>1</v>
      </c>
      <c r="T546" s="162">
        <v>-1311.6</v>
      </c>
      <c r="U546" s="233">
        <f>E9+(E10*0.5)+(E11*0.1)</f>
        <v>1</v>
      </c>
      <c r="V546" s="162">
        <v>419</v>
      </c>
      <c r="W546" s="233">
        <f>E12+(E13*0.5)+(E14*0.1)</f>
        <v>1.7</v>
      </c>
      <c r="X546" s="162">
        <v>419</v>
      </c>
      <c r="Y546" s="161">
        <f t="shared" si="207"/>
        <v>519</v>
      </c>
      <c r="Z546" s="162">
        <f t="shared" si="199"/>
        <v>-1635.3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-1635.3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75820.824999999997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25695.725000000028</v>
      </c>
      <c r="AU546" s="237">
        <f t="shared" si="212"/>
        <v>11638</v>
      </c>
      <c r="AV546" s="237">
        <f t="shared" si="213"/>
        <v>59341.400000000038</v>
      </c>
      <c r="AW546" s="237">
        <f t="shared" si="214"/>
        <v>8911</v>
      </c>
      <c r="AX546" s="237">
        <f t="shared" si="215"/>
        <v>-29765.300000000014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71720.69</v>
      </c>
      <c r="M547" s="162">
        <f>MAX(AN28:AN547)</f>
        <v>86880.975000000006</v>
      </c>
      <c r="N547" s="162">
        <f t="shared" si="206"/>
        <v>-15160.285000000003</v>
      </c>
      <c r="O547" s="231">
        <f>E3+(E4*0.1)</f>
        <v>1.1000000000000001</v>
      </c>
      <c r="P547" s="162">
        <v>-794.85</v>
      </c>
      <c r="Q547" s="232">
        <f>E5+(E6*0.1)</f>
        <v>1</v>
      </c>
      <c r="R547" s="162">
        <v>-971</v>
      </c>
      <c r="S547" s="232">
        <f>E7+(E8*0.1)</f>
        <v>1</v>
      </c>
      <c r="T547" s="162">
        <v>-1272</v>
      </c>
      <c r="U547" s="233">
        <f>E9+(E10*0.5)+(E11*0.1)</f>
        <v>1</v>
      </c>
      <c r="V547" s="162">
        <v>-364</v>
      </c>
      <c r="W547" s="233">
        <f>E12+(E13*0.5)+(E14*0.1)</f>
        <v>1.7</v>
      </c>
      <c r="X547" s="162">
        <v>-364</v>
      </c>
      <c r="Y547" s="161">
        <f t="shared" si="207"/>
        <v>520</v>
      </c>
      <c r="Z547" s="162">
        <f t="shared" si="199"/>
        <v>-4100.1350000000002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-4100.1350000000002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71720.69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24821.390000000029</v>
      </c>
      <c r="AU547" s="237">
        <f t="shared" si="212"/>
        <v>10667</v>
      </c>
      <c r="AV547" s="237">
        <f t="shared" si="213"/>
        <v>58069.400000000038</v>
      </c>
      <c r="AW547" s="237">
        <f t="shared" si="214"/>
        <v>8547</v>
      </c>
      <c r="AX547" s="237">
        <f t="shared" si="215"/>
        <v>-30384.100000000013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71365.19</v>
      </c>
      <c r="M548" s="162">
        <f>MAX(AN28:AN548)</f>
        <v>86880.975000000006</v>
      </c>
      <c r="N548" s="162">
        <f t="shared" si="206"/>
        <v>-15515.785000000003</v>
      </c>
      <c r="O548" s="231">
        <f>E3+(E4*0.1)</f>
        <v>1.1000000000000001</v>
      </c>
      <c r="P548" s="162">
        <v>-550</v>
      </c>
      <c r="Q548" s="232">
        <f>E5+(E6*0.1)</f>
        <v>1</v>
      </c>
      <c r="R548" s="162">
        <v>-850</v>
      </c>
      <c r="S548" s="232">
        <f>E7+(E8*0.1)</f>
        <v>1</v>
      </c>
      <c r="T548" s="162">
        <v>-976.8</v>
      </c>
      <c r="U548" s="233">
        <f>E9+(E10*0.5)+(E11*0.1)</f>
        <v>1</v>
      </c>
      <c r="V548" s="162">
        <v>769</v>
      </c>
      <c r="W548" s="233">
        <f>E12+(E13*0.5)+(E14*0.1)</f>
        <v>1.7</v>
      </c>
      <c r="X548" s="162">
        <v>769</v>
      </c>
      <c r="Y548" s="161">
        <f t="shared" si="207"/>
        <v>521</v>
      </c>
      <c r="Z548" s="162">
        <f t="shared" si="199"/>
        <v>-355.50000000000023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0</v>
      </c>
      <c r="AI548" s="129">
        <f t="shared" si="201"/>
        <v>-355.50000000000023</v>
      </c>
      <c r="AJ548" s="234">
        <f t="shared" si="202"/>
        <v>0</v>
      </c>
      <c r="AK548" s="234">
        <f t="shared" si="203"/>
        <v>1</v>
      </c>
      <c r="AL548" s="129">
        <f t="shared" si="204"/>
        <v>0</v>
      </c>
      <c r="AM548" s="127">
        <v>43474</v>
      </c>
      <c r="AN548" s="129">
        <f t="shared" si="208"/>
        <v>71365.19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24216.390000000029</v>
      </c>
      <c r="AU548" s="237">
        <f t="shared" si="212"/>
        <v>9817</v>
      </c>
      <c r="AV548" s="237">
        <f t="shared" si="213"/>
        <v>57092.600000000035</v>
      </c>
      <c r="AW548" s="237">
        <f t="shared" si="214"/>
        <v>9316</v>
      </c>
      <c r="AX548" s="237">
        <f t="shared" si="215"/>
        <v>-29076.800000000014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67921.69</v>
      </c>
      <c r="M549" s="162">
        <f>MAX(AN28:AN549)</f>
        <v>86880.975000000006</v>
      </c>
      <c r="N549" s="162">
        <f t="shared" si="206"/>
        <v>-18959.285000000003</v>
      </c>
      <c r="O549" s="231">
        <f>E3+(E4*0.1)</f>
        <v>1.1000000000000001</v>
      </c>
      <c r="P549" s="162">
        <v>-550</v>
      </c>
      <c r="Q549" s="232">
        <f>E5+(E6*0.1)</f>
        <v>1</v>
      </c>
      <c r="R549" s="162">
        <v>-584</v>
      </c>
      <c r="S549" s="232">
        <f>E7+(E8*0.1)</f>
        <v>1</v>
      </c>
      <c r="T549" s="162">
        <v>-405</v>
      </c>
      <c r="U549" s="233">
        <f>E9+(E10*0.5)+(E11*0.1)</f>
        <v>1</v>
      </c>
      <c r="V549" s="162">
        <v>-685</v>
      </c>
      <c r="W549" s="233">
        <f>E12+(E13*0.5)+(E14*0.1)</f>
        <v>1.7</v>
      </c>
      <c r="X549" s="162">
        <v>-685</v>
      </c>
      <c r="Y549" s="161">
        <f t="shared" si="207"/>
        <v>522</v>
      </c>
      <c r="Z549" s="162">
        <f t="shared" si="199"/>
        <v>-3443.5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-3443.5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67921.69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23611.390000000029</v>
      </c>
      <c r="AU549" s="237">
        <f t="shared" si="212"/>
        <v>9233</v>
      </c>
      <c r="AV549" s="237">
        <f t="shared" si="213"/>
        <v>56687.600000000035</v>
      </c>
      <c r="AW549" s="237">
        <f t="shared" si="214"/>
        <v>8631</v>
      </c>
      <c r="AX549" s="237">
        <f t="shared" si="215"/>
        <v>-30241.300000000014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68718.025000000009</v>
      </c>
      <c r="M550" s="162">
        <f>MAX(AN28:AN550)</f>
        <v>86880.975000000006</v>
      </c>
      <c r="N550" s="162">
        <f t="shared" si="206"/>
        <v>-18162.949999999997</v>
      </c>
      <c r="O550" s="231">
        <f>E3+(E4*0.1)</f>
        <v>1.1000000000000001</v>
      </c>
      <c r="P550" s="162">
        <v>29.85</v>
      </c>
      <c r="Q550" s="232">
        <f>E5+(E6*0.1)</f>
        <v>1</v>
      </c>
      <c r="R550" s="162">
        <v>19</v>
      </c>
      <c r="S550" s="232">
        <f>E7+(E8*0.1)</f>
        <v>1</v>
      </c>
      <c r="T550" s="162">
        <v>390.8</v>
      </c>
      <c r="U550" s="233">
        <f>E9+(E10*0.5)+(E11*0.1)</f>
        <v>1</v>
      </c>
      <c r="V550" s="162">
        <v>131</v>
      </c>
      <c r="W550" s="233">
        <f>E12+(E13*0.5)+(E14*0.1)</f>
        <v>1.7</v>
      </c>
      <c r="X550" s="162">
        <v>131</v>
      </c>
      <c r="Y550" s="161">
        <f t="shared" si="207"/>
        <v>523</v>
      </c>
      <c r="Z550" s="162">
        <f t="shared" si="199"/>
        <v>796.33500000000004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796.33500000000004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68718.025000000009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23644.225000000028</v>
      </c>
      <c r="AU550" s="237">
        <f t="shared" si="212"/>
        <v>9252</v>
      </c>
      <c r="AV550" s="237">
        <f t="shared" si="213"/>
        <v>57078.400000000038</v>
      </c>
      <c r="AW550" s="237">
        <f t="shared" si="214"/>
        <v>8762</v>
      </c>
      <c r="AX550" s="237">
        <f t="shared" si="215"/>
        <v>-30018.600000000013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72123.530000000013</v>
      </c>
      <c r="M551" s="162">
        <f>MAX(AN28:AN551)</f>
        <v>86880.975000000006</v>
      </c>
      <c r="N551" s="162">
        <f t="shared" si="206"/>
        <v>-14757.444999999992</v>
      </c>
      <c r="O551" s="231">
        <f>E3+(E4*0.1)</f>
        <v>1.1000000000000001</v>
      </c>
      <c r="P551" s="162">
        <v>430.55</v>
      </c>
      <c r="Q551" s="232">
        <f>E5+(E6*0.1)</f>
        <v>1</v>
      </c>
      <c r="R551" s="162">
        <v>682.5</v>
      </c>
      <c r="S551" s="232">
        <f>E7+(E8*0.1)</f>
        <v>1</v>
      </c>
      <c r="T551" s="162">
        <v>1207.2</v>
      </c>
      <c r="U551" s="233">
        <f>E9+(E10*0.5)+(E11*0.1)</f>
        <v>1</v>
      </c>
      <c r="V551" s="162">
        <v>386</v>
      </c>
      <c r="W551" s="233">
        <f>E12+(E13*0.5)+(E14*0.1)</f>
        <v>1.7</v>
      </c>
      <c r="X551" s="162">
        <v>386</v>
      </c>
      <c r="Y551" s="161">
        <f t="shared" si="207"/>
        <v>524</v>
      </c>
      <c r="Z551" s="162">
        <f t="shared" si="199"/>
        <v>3405.5050000000001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3405.5050000000001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72123.530000000013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24117.830000000027</v>
      </c>
      <c r="AU551" s="237">
        <f t="shared" si="212"/>
        <v>9934.5</v>
      </c>
      <c r="AV551" s="237">
        <f t="shared" si="213"/>
        <v>58285.600000000035</v>
      </c>
      <c r="AW551" s="237">
        <f t="shared" si="214"/>
        <v>9148</v>
      </c>
      <c r="AX551" s="237">
        <f t="shared" si="215"/>
        <v>-29362.400000000012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67553.830000000016</v>
      </c>
      <c r="M552" s="162">
        <f>MAX(AN28:AN552)</f>
        <v>86880.975000000006</v>
      </c>
      <c r="N552" s="162">
        <f t="shared" si="206"/>
        <v>-19327.14499999999</v>
      </c>
      <c r="O552" s="231">
        <f>E3+(E4*0.1)</f>
        <v>1.1000000000000001</v>
      </c>
      <c r="P552" s="162">
        <v>-550</v>
      </c>
      <c r="Q552" s="232">
        <f>E5+(E6*0.1)</f>
        <v>1</v>
      </c>
      <c r="R552" s="162">
        <v>-850</v>
      </c>
      <c r="S552" s="232">
        <f>E7+(E8*0.1)</f>
        <v>1</v>
      </c>
      <c r="T552" s="162">
        <v>-2572</v>
      </c>
      <c r="U552" s="233">
        <f>E9+(E10*0.5)+(E11*0.1)</f>
        <v>1</v>
      </c>
      <c r="V552" s="162">
        <v>-201</v>
      </c>
      <c r="W552" s="233">
        <f>E12+(E13*0.5)+(E14*0.1)</f>
        <v>1.7</v>
      </c>
      <c r="X552" s="162">
        <v>-201</v>
      </c>
      <c r="Y552" s="161">
        <f t="shared" si="207"/>
        <v>525</v>
      </c>
      <c r="Z552" s="162">
        <f t="shared" si="199"/>
        <v>-4569.7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-4569.7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67553.830000000016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23512.830000000027</v>
      </c>
      <c r="AU552" s="237">
        <f t="shared" si="212"/>
        <v>9084.5</v>
      </c>
      <c r="AV552" s="237">
        <f t="shared" si="213"/>
        <v>55713.600000000035</v>
      </c>
      <c r="AW552" s="237">
        <f t="shared" si="214"/>
        <v>8947</v>
      </c>
      <c r="AX552" s="237">
        <f t="shared" si="215"/>
        <v>-29704.100000000013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67780.630000000019</v>
      </c>
      <c r="M553" s="162">
        <f>MAX(AN28:AN553)</f>
        <v>86880.975000000006</v>
      </c>
      <c r="N553" s="162">
        <f t="shared" si="206"/>
        <v>-19100.344999999987</v>
      </c>
      <c r="O553" s="231">
        <f>E3+(E4*0.1)</f>
        <v>1.1000000000000001</v>
      </c>
      <c r="P553" s="162">
        <v>-550</v>
      </c>
      <c r="Q553" s="232">
        <f>E5+(E6*0.1)</f>
        <v>1</v>
      </c>
      <c r="R553" s="162">
        <v>-340</v>
      </c>
      <c r="S553" s="232">
        <f>E7+(E8*0.1)</f>
        <v>1</v>
      </c>
      <c r="T553" s="162">
        <v>21.6</v>
      </c>
      <c r="U553" s="233">
        <f>E9+(E10*0.5)+(E11*0.1)</f>
        <v>1</v>
      </c>
      <c r="V553" s="162">
        <v>426</v>
      </c>
      <c r="W553" s="233">
        <f>E12+(E13*0.5)+(E14*0.1)</f>
        <v>1.7</v>
      </c>
      <c r="X553" s="162">
        <v>426</v>
      </c>
      <c r="Y553" s="161">
        <f t="shared" si="207"/>
        <v>526</v>
      </c>
      <c r="Z553" s="162">
        <f t="shared" si="199"/>
        <v>226.79999999999995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226.79999999999995</v>
      </c>
      <c r="AI553" s="129">
        <f t="shared" si="201"/>
        <v>0</v>
      </c>
      <c r="AJ553" s="234">
        <f t="shared" si="202"/>
        <v>1</v>
      </c>
      <c r="AK553" s="234">
        <f t="shared" si="203"/>
        <v>0</v>
      </c>
      <c r="AL553" s="129">
        <f t="shared" si="204"/>
        <v>0</v>
      </c>
      <c r="AM553" s="127">
        <v>43481</v>
      </c>
      <c r="AN553" s="129">
        <f t="shared" si="208"/>
        <v>67780.630000000019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22907.830000000027</v>
      </c>
      <c r="AU553" s="237">
        <f t="shared" si="212"/>
        <v>8744.5</v>
      </c>
      <c r="AV553" s="237">
        <f t="shared" si="213"/>
        <v>55735.200000000033</v>
      </c>
      <c r="AW553" s="237">
        <f t="shared" si="214"/>
        <v>9373</v>
      </c>
      <c r="AX553" s="237">
        <f t="shared" si="215"/>
        <v>-28979.900000000012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66709.130000000019</v>
      </c>
      <c r="M554" s="162">
        <f>MAX(AN28:AN554)</f>
        <v>86880.975000000006</v>
      </c>
      <c r="N554" s="162">
        <f t="shared" si="206"/>
        <v>-20171.844999999987</v>
      </c>
      <c r="O554" s="231">
        <f>E3+(E4*0.1)</f>
        <v>1.1000000000000001</v>
      </c>
      <c r="P554" s="162">
        <v>-550</v>
      </c>
      <c r="Q554" s="232">
        <f>E5+(E6*0.1)</f>
        <v>1</v>
      </c>
      <c r="R554" s="162">
        <v>993</v>
      </c>
      <c r="S554" s="232">
        <f>E7+(E8*0.1)</f>
        <v>1</v>
      </c>
      <c r="T554" s="162">
        <v>-997.8</v>
      </c>
      <c r="U554" s="233">
        <f>E9+(E10*0.5)+(E11*0.1)</f>
        <v>1</v>
      </c>
      <c r="V554" s="162">
        <v>-171</v>
      </c>
      <c r="W554" s="233">
        <f>E12+(E13*0.5)+(E14*0.1)</f>
        <v>1.7</v>
      </c>
      <c r="X554" s="162">
        <v>-171</v>
      </c>
      <c r="Y554" s="161">
        <f t="shared" si="207"/>
        <v>527</v>
      </c>
      <c r="Z554" s="162">
        <f t="shared" si="199"/>
        <v>-1071.5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-1071.5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66709.130000000019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22302.830000000027</v>
      </c>
      <c r="AU554" s="237">
        <f t="shared" si="212"/>
        <v>9737.5</v>
      </c>
      <c r="AV554" s="237">
        <f t="shared" si="213"/>
        <v>54737.400000000031</v>
      </c>
      <c r="AW554" s="237">
        <f t="shared" si="214"/>
        <v>9202</v>
      </c>
      <c r="AX554" s="237">
        <f t="shared" si="215"/>
        <v>-29270.600000000013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63363.335000000021</v>
      </c>
      <c r="M555" s="162">
        <f>MAX(AN28:AN555)</f>
        <v>86880.975000000006</v>
      </c>
      <c r="N555" s="162">
        <f t="shared" si="206"/>
        <v>-23517.639999999985</v>
      </c>
      <c r="O555" s="231">
        <f>E3+(E4*0.1)</f>
        <v>1.1000000000000001</v>
      </c>
      <c r="P555" s="162">
        <v>-870.45</v>
      </c>
      <c r="Q555" s="232">
        <f>E5+(E6*0.1)</f>
        <v>1</v>
      </c>
      <c r="R555" s="162">
        <v>1737.5</v>
      </c>
      <c r="S555" s="232">
        <f>E7+(E8*0.1)</f>
        <v>1</v>
      </c>
      <c r="T555" s="162">
        <v>-1323.2</v>
      </c>
      <c r="U555" s="233">
        <f>E9+(E10*0.5)+(E11*0.1)</f>
        <v>1</v>
      </c>
      <c r="V555" s="162">
        <v>-1038</v>
      </c>
      <c r="W555" s="233">
        <f>E12+(E13*0.5)+(E14*0.1)</f>
        <v>1.7</v>
      </c>
      <c r="X555" s="162">
        <v>-1038</v>
      </c>
      <c r="Y555" s="161">
        <f t="shared" si="207"/>
        <v>528</v>
      </c>
      <c r="Z555" s="162">
        <f t="shared" si="199"/>
        <v>-3345.7950000000001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-3345.7950000000001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63363.335000000021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21345.335000000028</v>
      </c>
      <c r="AU555" s="237">
        <f t="shared" si="212"/>
        <v>11475</v>
      </c>
      <c r="AV555" s="237">
        <f t="shared" si="213"/>
        <v>53414.200000000033</v>
      </c>
      <c r="AW555" s="237">
        <f t="shared" si="214"/>
        <v>8164</v>
      </c>
      <c r="AX555" s="237">
        <f t="shared" si="215"/>
        <v>-31035.200000000012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62958.335000000021</v>
      </c>
      <c r="M556" s="162">
        <f>MAX(AN28:AN556)</f>
        <v>86880.975000000006</v>
      </c>
      <c r="N556" s="162">
        <f t="shared" si="206"/>
        <v>-23922.639999999985</v>
      </c>
      <c r="O556" s="231">
        <f>E3+(E4*0.1)</f>
        <v>1.1000000000000001</v>
      </c>
      <c r="P556" s="162">
        <v>0</v>
      </c>
      <c r="Q556" s="232">
        <f>E5+(E6*0.1)</f>
        <v>1</v>
      </c>
      <c r="R556" s="162">
        <v>0</v>
      </c>
      <c r="S556" s="232">
        <f>E7+(E8*0.1)</f>
        <v>1</v>
      </c>
      <c r="T556" s="162">
        <v>0</v>
      </c>
      <c r="U556" s="233">
        <f>E9+(E10*0.5)+(E11*0.1)</f>
        <v>1</v>
      </c>
      <c r="V556" s="162">
        <v>-150</v>
      </c>
      <c r="W556" s="233">
        <f>E12+(E13*0.5)+(E14*0.1)</f>
        <v>1.7</v>
      </c>
      <c r="X556" s="162">
        <v>-150</v>
      </c>
      <c r="Y556" s="161">
        <f t="shared" si="207"/>
        <v>529</v>
      </c>
      <c r="Z556" s="162">
        <f t="shared" si="199"/>
        <v>-405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-405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62958.335000000021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21345.335000000028</v>
      </c>
      <c r="AU556" s="237">
        <f t="shared" si="212"/>
        <v>11475</v>
      </c>
      <c r="AV556" s="237">
        <f t="shared" si="213"/>
        <v>53414.200000000033</v>
      </c>
      <c r="AW556" s="237">
        <f t="shared" si="214"/>
        <v>8014</v>
      </c>
      <c r="AX556" s="237">
        <f t="shared" si="215"/>
        <v>-31290.200000000012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67888.120000000024</v>
      </c>
      <c r="M557" s="162">
        <f>MAX(AN28:AN557)</f>
        <v>86880.975000000006</v>
      </c>
      <c r="N557" s="162">
        <f t="shared" si="206"/>
        <v>-18992.854999999981</v>
      </c>
      <c r="O557" s="231">
        <f>E3+(E4*0.1)</f>
        <v>1.1000000000000001</v>
      </c>
      <c r="P557" s="162">
        <v>1509.35</v>
      </c>
      <c r="Q557" s="232">
        <f>E5+(E6*0.1)</f>
        <v>1</v>
      </c>
      <c r="R557" s="162">
        <v>-850</v>
      </c>
      <c r="S557" s="232">
        <f>E7+(E8*0.1)</f>
        <v>1</v>
      </c>
      <c r="T557" s="162">
        <v>2756</v>
      </c>
      <c r="U557" s="233">
        <f>E9+(E10*0.5)+(E11*0.1)</f>
        <v>1</v>
      </c>
      <c r="V557" s="162">
        <v>505</v>
      </c>
      <c r="W557" s="233">
        <f>E12+(E13*0.5)+(E14*0.1)</f>
        <v>1.7</v>
      </c>
      <c r="X557" s="162">
        <v>505</v>
      </c>
      <c r="Y557" s="161">
        <f t="shared" si="207"/>
        <v>530</v>
      </c>
      <c r="Z557" s="162">
        <f t="shared" si="199"/>
        <v>4929.7849999999999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4929.7849999999999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67888.120000000024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23005.620000000028</v>
      </c>
      <c r="AU557" s="237">
        <f t="shared" si="212"/>
        <v>10625</v>
      </c>
      <c r="AV557" s="237">
        <f t="shared" si="213"/>
        <v>56170.200000000033</v>
      </c>
      <c r="AW557" s="237">
        <f t="shared" si="214"/>
        <v>8519</v>
      </c>
      <c r="AX557" s="237">
        <f t="shared" si="215"/>
        <v>-30431.700000000012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65175.585000000021</v>
      </c>
      <c r="M558" s="162">
        <f>MAX(AN28:AN558)</f>
        <v>86880.975000000006</v>
      </c>
      <c r="N558" s="162">
        <f t="shared" si="206"/>
        <v>-21705.389999999985</v>
      </c>
      <c r="O558" s="231">
        <f>E3+(E4*0.1)</f>
        <v>1.1000000000000001</v>
      </c>
      <c r="P558" s="162">
        <v>-913.85</v>
      </c>
      <c r="Q558" s="232">
        <f>E5+(E6*0.1)</f>
        <v>1</v>
      </c>
      <c r="R558" s="162">
        <v>-850</v>
      </c>
      <c r="S558" s="232">
        <f>E7+(E8*0.1)</f>
        <v>1</v>
      </c>
      <c r="T558" s="162">
        <v>-239</v>
      </c>
      <c r="U558" s="233">
        <f>E9+(E10*0.5)+(E11*0.1)</f>
        <v>1</v>
      </c>
      <c r="V558" s="162">
        <v>-229</v>
      </c>
      <c r="W558" s="233">
        <f>E12+(E13*0.5)+(E14*0.1)</f>
        <v>1.7</v>
      </c>
      <c r="X558" s="162">
        <v>-229</v>
      </c>
      <c r="Y558" s="161">
        <f t="shared" si="207"/>
        <v>531</v>
      </c>
      <c r="Z558" s="162">
        <f t="shared" si="199"/>
        <v>-2712.5350000000003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-2712.5350000000003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65175.585000000021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22000.385000000028</v>
      </c>
      <c r="AU558" s="237">
        <f t="shared" si="212"/>
        <v>9775</v>
      </c>
      <c r="AV558" s="237">
        <f t="shared" si="213"/>
        <v>55931.200000000033</v>
      </c>
      <c r="AW558" s="237">
        <f t="shared" si="214"/>
        <v>8290</v>
      </c>
      <c r="AX558" s="237">
        <f t="shared" si="215"/>
        <v>-30821.000000000011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64131.875000000022</v>
      </c>
      <c r="M559" s="162">
        <f>MAX(AN28:AN559)</f>
        <v>86880.975000000006</v>
      </c>
      <c r="N559" s="162">
        <f t="shared" si="206"/>
        <v>-22749.099999999984</v>
      </c>
      <c r="O559" s="231">
        <f>E3+(E4*0.1)</f>
        <v>1.1000000000000001</v>
      </c>
      <c r="P559" s="162">
        <v>111.9</v>
      </c>
      <c r="Q559" s="232">
        <f>E5+(E6*0.1)</f>
        <v>1</v>
      </c>
      <c r="R559" s="162">
        <v>181.5</v>
      </c>
      <c r="S559" s="232">
        <f>E7+(E8*0.1)</f>
        <v>1</v>
      </c>
      <c r="T559" s="162">
        <v>-875.8</v>
      </c>
      <c r="U559" s="233">
        <f>E9+(E10*0.5)+(E11*0.1)</f>
        <v>1</v>
      </c>
      <c r="V559" s="162">
        <v>-175</v>
      </c>
      <c r="W559" s="233">
        <f>E12+(E13*0.5)+(E14*0.1)</f>
        <v>1.7</v>
      </c>
      <c r="X559" s="162">
        <v>-175</v>
      </c>
      <c r="Y559" s="161">
        <f t="shared" si="207"/>
        <v>532</v>
      </c>
      <c r="Z559" s="162">
        <f t="shared" si="199"/>
        <v>-1043.71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-1043.71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64131.875000000022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22123.475000000028</v>
      </c>
      <c r="AU559" s="237">
        <f t="shared" si="212"/>
        <v>9956.5</v>
      </c>
      <c r="AV559" s="237">
        <f t="shared" si="213"/>
        <v>55055.400000000031</v>
      </c>
      <c r="AW559" s="237">
        <f t="shared" si="214"/>
        <v>8115</v>
      </c>
      <c r="AX559" s="237">
        <f t="shared" si="215"/>
        <v>-31118.500000000011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69002.140000000014</v>
      </c>
      <c r="M560" s="162">
        <f>MAX(AN28:AN560)</f>
        <v>86880.975000000006</v>
      </c>
      <c r="N560" s="162">
        <f t="shared" si="206"/>
        <v>-17878.834999999992</v>
      </c>
      <c r="O560" s="231">
        <f>E3+(E4*0.1)</f>
        <v>1.1000000000000001</v>
      </c>
      <c r="P560" s="162">
        <v>-719.85</v>
      </c>
      <c r="Q560" s="232">
        <f>E5+(E6*0.1)</f>
        <v>1</v>
      </c>
      <c r="R560" s="162">
        <v>1121.5</v>
      </c>
      <c r="S560" s="232">
        <f>E7+(E8*0.1)</f>
        <v>1</v>
      </c>
      <c r="T560" s="162">
        <v>-1696.4</v>
      </c>
      <c r="U560" s="233">
        <f>E9+(E10*0.5)+(E11*0.1)</f>
        <v>1</v>
      </c>
      <c r="V560" s="162">
        <v>2310</v>
      </c>
      <c r="W560" s="233">
        <f>E12+(E13*0.5)+(E14*0.1)</f>
        <v>1.7</v>
      </c>
      <c r="X560" s="162">
        <v>2310</v>
      </c>
      <c r="Y560" s="161">
        <f t="shared" si="207"/>
        <v>533</v>
      </c>
      <c r="Z560" s="162">
        <f t="shared" si="199"/>
        <v>4870.2649999999994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4870.2649999999994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69002.140000000014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21331.640000000029</v>
      </c>
      <c r="AU560" s="237">
        <f t="shared" si="212"/>
        <v>11078</v>
      </c>
      <c r="AV560" s="237">
        <f t="shared" si="213"/>
        <v>53359.000000000029</v>
      </c>
      <c r="AW560" s="237">
        <f t="shared" si="214"/>
        <v>10425</v>
      </c>
      <c r="AX560" s="237">
        <f t="shared" si="215"/>
        <v>-27191.500000000011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68717.930000000008</v>
      </c>
      <c r="M561" s="162">
        <f>MAX(AN28:AN561)</f>
        <v>86880.975000000006</v>
      </c>
      <c r="N561" s="162">
        <f t="shared" si="206"/>
        <v>-18163.044999999998</v>
      </c>
      <c r="O561" s="231">
        <f>E3+(E4*0.1)</f>
        <v>1.1000000000000001</v>
      </c>
      <c r="P561" s="162">
        <v>-751.1</v>
      </c>
      <c r="Q561" s="232">
        <f>E5+(E6*0.1)</f>
        <v>1</v>
      </c>
      <c r="R561" s="162">
        <v>-1039.5</v>
      </c>
      <c r="S561" s="232">
        <f>E7+(E8*0.1)</f>
        <v>1</v>
      </c>
      <c r="T561" s="162">
        <v>1805.6</v>
      </c>
      <c r="U561" s="233">
        <f>E9+(E10*0.5)+(E11*0.1)</f>
        <v>1</v>
      </c>
      <c r="V561" s="162">
        <v>-83</v>
      </c>
      <c r="W561" s="233">
        <f>E12+(E13*0.5)+(E14*0.1)</f>
        <v>1.7</v>
      </c>
      <c r="X561" s="162">
        <v>-83</v>
      </c>
      <c r="Y561" s="161">
        <f t="shared" si="207"/>
        <v>534</v>
      </c>
      <c r="Z561" s="162">
        <f t="shared" si="199"/>
        <v>-284.21000000000015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-284.21000000000015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68717.930000000008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20505.430000000029</v>
      </c>
      <c r="AU561" s="237">
        <f t="shared" si="212"/>
        <v>10038.5</v>
      </c>
      <c r="AV561" s="237">
        <f t="shared" si="213"/>
        <v>55164.600000000028</v>
      </c>
      <c r="AW561" s="237">
        <f t="shared" si="214"/>
        <v>10342</v>
      </c>
      <c r="AX561" s="237">
        <f t="shared" si="215"/>
        <v>-27332.600000000009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72337</v>
      </c>
      <c r="M562" s="162">
        <f>MAX(AN28:AN562)</f>
        <v>86880.975000000006</v>
      </c>
      <c r="N562" s="162">
        <f t="shared" si="206"/>
        <v>-14543.975000000006</v>
      </c>
      <c r="O562" s="231">
        <f>E3+(E4*0.1)</f>
        <v>1.1000000000000001</v>
      </c>
      <c r="P562" s="162">
        <v>258.7</v>
      </c>
      <c r="Q562" s="232">
        <f>E5+(E6*0.1)</f>
        <v>1</v>
      </c>
      <c r="R562" s="162">
        <v>-192.5</v>
      </c>
      <c r="S562" s="232">
        <f>E7+(E8*0.1)</f>
        <v>1</v>
      </c>
      <c r="T562" s="162">
        <v>1286</v>
      </c>
      <c r="U562" s="233">
        <f>E9+(E10*0.5)+(E11*0.1)</f>
        <v>1</v>
      </c>
      <c r="V562" s="162">
        <v>830</v>
      </c>
      <c r="W562" s="233">
        <f>E12+(E13*0.5)+(E14*0.1)</f>
        <v>1.7</v>
      </c>
      <c r="X562" s="162">
        <v>830</v>
      </c>
      <c r="Y562" s="161">
        <f t="shared" si="207"/>
        <v>535</v>
      </c>
      <c r="Z562" s="162">
        <f t="shared" si="199"/>
        <v>3619.0699999999997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3619.0699999999997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72337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20790.000000000029</v>
      </c>
      <c r="AU562" s="237">
        <f t="shared" si="212"/>
        <v>9846</v>
      </c>
      <c r="AV562" s="237">
        <f t="shared" si="213"/>
        <v>56450.600000000028</v>
      </c>
      <c r="AW562" s="237">
        <f t="shared" si="214"/>
        <v>11172</v>
      </c>
      <c r="AX562" s="237">
        <f t="shared" si="215"/>
        <v>-25921.600000000009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75547.649999999994</v>
      </c>
      <c r="M563" s="162">
        <f>MAX(AN28:AN563)</f>
        <v>86880.975000000006</v>
      </c>
      <c r="N563" s="162">
        <f t="shared" si="206"/>
        <v>-11333.325000000012</v>
      </c>
      <c r="O563" s="231">
        <f>E3+(E4*0.1)</f>
        <v>1.1000000000000001</v>
      </c>
      <c r="P563" s="162">
        <v>2174.5</v>
      </c>
      <c r="Q563" s="232">
        <f>E5+(E6*0.1)</f>
        <v>1</v>
      </c>
      <c r="R563" s="162">
        <v>2052.5</v>
      </c>
      <c r="S563" s="232">
        <f>E7+(E8*0.1)</f>
        <v>1</v>
      </c>
      <c r="T563" s="162">
        <v>-3410</v>
      </c>
      <c r="U563" s="233">
        <f>E9+(E10*0.5)+(E11*0.1)</f>
        <v>1</v>
      </c>
      <c r="V563" s="162">
        <v>806</v>
      </c>
      <c r="W563" s="233">
        <f>E12+(E13*0.5)+(E14*0.1)</f>
        <v>1.7</v>
      </c>
      <c r="X563" s="162">
        <v>806</v>
      </c>
      <c r="Y563" s="161">
        <f t="shared" si="207"/>
        <v>536</v>
      </c>
      <c r="Z563" s="162">
        <f t="shared" si="199"/>
        <v>3210.6500000000005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3210.6500000000005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75547.649999999994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23181.95000000003</v>
      </c>
      <c r="AU563" s="237">
        <f t="shared" si="212"/>
        <v>11898.5</v>
      </c>
      <c r="AV563" s="237">
        <f t="shared" si="213"/>
        <v>53040.600000000028</v>
      </c>
      <c r="AW563" s="237">
        <f t="shared" si="214"/>
        <v>11978</v>
      </c>
      <c r="AX563" s="237">
        <f t="shared" si="215"/>
        <v>-24551.400000000009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74497.25</v>
      </c>
      <c r="M564" s="162">
        <f>MAX(AN28:AN564)</f>
        <v>86880.975000000006</v>
      </c>
      <c r="N564" s="162">
        <f t="shared" si="206"/>
        <v>-12383.725000000006</v>
      </c>
      <c r="O564" s="231">
        <f>E3+(E4*0.1)</f>
        <v>1.1000000000000001</v>
      </c>
      <c r="P564" s="162">
        <v>-550</v>
      </c>
      <c r="Q564" s="232">
        <f>E5+(E6*0.1)</f>
        <v>1</v>
      </c>
      <c r="R564" s="162">
        <v>1152.5</v>
      </c>
      <c r="S564" s="232">
        <f>E7+(E8*0.1)</f>
        <v>1</v>
      </c>
      <c r="T564" s="162">
        <v>-1978.6</v>
      </c>
      <c r="U564" s="233">
        <f>E9+(E10*0.5)+(E11*0.1)</f>
        <v>1</v>
      </c>
      <c r="V564" s="162">
        <v>141</v>
      </c>
      <c r="W564" s="233">
        <f>E12+(E13*0.5)+(E14*0.1)</f>
        <v>1.7</v>
      </c>
      <c r="X564" s="162">
        <v>141</v>
      </c>
      <c r="Y564" s="161">
        <f t="shared" si="207"/>
        <v>537</v>
      </c>
      <c r="Z564" s="162">
        <f t="shared" si="199"/>
        <v>-1050.3999999999999</v>
      </c>
      <c r="AA564" s="238">
        <v>43496</v>
      </c>
      <c r="AB564" s="129">
        <f>SUM(Z543:Z564)</f>
        <v>882.39500000000021</v>
      </c>
      <c r="AC564" s="128">
        <f>(AB564&gt;0)*1</f>
        <v>1</v>
      </c>
      <c r="AD564" s="128">
        <f>(AB564&lt;0)*1</f>
        <v>0</v>
      </c>
      <c r="AE564" s="129">
        <f>AB564*AC564</f>
        <v>882.39500000000021</v>
      </c>
      <c r="AF564" s="129">
        <f>AB564*AD564</f>
        <v>0</v>
      </c>
      <c r="AG564" s="129"/>
      <c r="AH564" s="129">
        <f t="shared" si="200"/>
        <v>0</v>
      </c>
      <c r="AI564" s="129">
        <f t="shared" si="201"/>
        <v>-1050.3999999999999</v>
      </c>
      <c r="AJ564" s="234">
        <f t="shared" si="202"/>
        <v>0</v>
      </c>
      <c r="AK564" s="234">
        <f t="shared" si="203"/>
        <v>1</v>
      </c>
      <c r="AL564" s="129">
        <f t="shared" si="204"/>
        <v>882.39500000000021</v>
      </c>
      <c r="AM564" s="127">
        <v>43496</v>
      </c>
      <c r="AN564" s="129">
        <f t="shared" si="208"/>
        <v>74497.25</v>
      </c>
      <c r="AO564" s="129">
        <f t="shared" si="209"/>
        <v>882.39500000000021</v>
      </c>
      <c r="AP564" s="129">
        <f t="shared" si="210"/>
        <v>0</v>
      </c>
      <c r="AQ564" s="235"/>
      <c r="AR564" s="235"/>
      <c r="AS564" s="236">
        <f t="shared" si="205"/>
        <v>43496</v>
      </c>
      <c r="AT564" s="237">
        <f t="shared" si="211"/>
        <v>22576.95000000003</v>
      </c>
      <c r="AU564" s="237">
        <f t="shared" si="212"/>
        <v>13051</v>
      </c>
      <c r="AV564" s="237">
        <f t="shared" si="213"/>
        <v>51062.000000000029</v>
      </c>
      <c r="AW564" s="237">
        <f t="shared" si="214"/>
        <v>12119</v>
      </c>
      <c r="AX564" s="237">
        <f t="shared" si="215"/>
        <v>-24311.700000000008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74728.960000000006</v>
      </c>
      <c r="M565" s="162">
        <f>MAX(AN28:AN565)</f>
        <v>86880.975000000006</v>
      </c>
      <c r="N565" s="162">
        <f t="shared" si="206"/>
        <v>-12152.014999999999</v>
      </c>
      <c r="O565" s="231">
        <f>E3+(E4*0.1)</f>
        <v>1.1000000000000001</v>
      </c>
      <c r="P565" s="162">
        <v>321.10000000000002</v>
      </c>
      <c r="Q565" s="232">
        <f>E5+(E6*0.1)</f>
        <v>1</v>
      </c>
      <c r="R565" s="162">
        <v>121.5</v>
      </c>
      <c r="S565" s="232">
        <f>E7+(E8*0.1)</f>
        <v>1</v>
      </c>
      <c r="T565" s="162">
        <v>626.4</v>
      </c>
      <c r="U565" s="233">
        <f>E9+(E10*0.5)+(E11*0.1)</f>
        <v>1</v>
      </c>
      <c r="V565" s="162">
        <v>-322</v>
      </c>
      <c r="W565" s="233">
        <f>E12+(E13*0.5)+(E14*0.1)</f>
        <v>1.7</v>
      </c>
      <c r="X565" s="162">
        <v>-322</v>
      </c>
      <c r="Y565" s="161">
        <f t="shared" si="207"/>
        <v>538</v>
      </c>
      <c r="Z565" s="162">
        <f t="shared" si="199"/>
        <v>231.71000000000015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231.71000000000015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74728.960000000006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22930.160000000029</v>
      </c>
      <c r="AU565" s="237">
        <f t="shared" si="212"/>
        <v>13172.5</v>
      </c>
      <c r="AV565" s="237">
        <f t="shared" si="213"/>
        <v>51688.400000000031</v>
      </c>
      <c r="AW565" s="237">
        <f t="shared" si="214"/>
        <v>11797</v>
      </c>
      <c r="AX565" s="237">
        <f t="shared" si="215"/>
        <v>-24859.100000000009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73198.3</v>
      </c>
      <c r="M566" s="162">
        <f>MAX(AN28:AN566)</f>
        <v>86880.975000000006</v>
      </c>
      <c r="N566" s="162">
        <f t="shared" si="206"/>
        <v>-13682.675000000003</v>
      </c>
      <c r="O566" s="231">
        <f>E3+(E4*0.1)</f>
        <v>1.1000000000000001</v>
      </c>
      <c r="P566" s="162">
        <v>877.4</v>
      </c>
      <c r="Q566" s="232">
        <f>E5+(E6*0.1)</f>
        <v>1</v>
      </c>
      <c r="R566" s="162">
        <v>917</v>
      </c>
      <c r="S566" s="232">
        <f>E7+(E8*0.1)</f>
        <v>1</v>
      </c>
      <c r="T566" s="162">
        <v>-1738.8</v>
      </c>
      <c r="U566" s="233">
        <f>E9+(E10*0.5)+(E11*0.1)</f>
        <v>1</v>
      </c>
      <c r="V566" s="162">
        <v>-620</v>
      </c>
      <c r="W566" s="233">
        <f>E12+(E13*0.5)+(E14*0.1)</f>
        <v>1.7</v>
      </c>
      <c r="X566" s="162">
        <v>-620</v>
      </c>
      <c r="Y566" s="161">
        <f t="shared" si="207"/>
        <v>539</v>
      </c>
      <c r="Z566" s="162">
        <f t="shared" si="199"/>
        <v>-1530.6599999999999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-1530.6599999999999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73198.3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23895.300000000028</v>
      </c>
      <c r="AU566" s="237">
        <f t="shared" si="212"/>
        <v>14089.5</v>
      </c>
      <c r="AV566" s="237">
        <f t="shared" si="213"/>
        <v>49949.600000000028</v>
      </c>
      <c r="AW566" s="237">
        <f t="shared" si="214"/>
        <v>11177</v>
      </c>
      <c r="AX566" s="237">
        <f t="shared" si="215"/>
        <v>-25913.100000000009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77372.725000000006</v>
      </c>
      <c r="M567" s="162">
        <f>MAX(AN28:AN567)</f>
        <v>86880.975000000006</v>
      </c>
      <c r="N567" s="162">
        <f t="shared" si="206"/>
        <v>-9508.25</v>
      </c>
      <c r="O567" s="231">
        <f>E3+(E4*0.1)</f>
        <v>1.1000000000000001</v>
      </c>
      <c r="P567" s="162">
        <v>860.75</v>
      </c>
      <c r="Q567" s="232">
        <f>E5+(E6*0.1)</f>
        <v>1</v>
      </c>
      <c r="R567" s="162">
        <v>641.5</v>
      </c>
      <c r="S567" s="232">
        <f>E7+(E8*0.1)</f>
        <v>1</v>
      </c>
      <c r="T567" s="162">
        <v>1271.2</v>
      </c>
      <c r="U567" s="233">
        <f>E9+(E10*0.5)+(E11*0.1)</f>
        <v>1</v>
      </c>
      <c r="V567" s="162">
        <v>487</v>
      </c>
      <c r="W567" s="233">
        <f>E12+(E13*0.5)+(E14*0.1)</f>
        <v>1.7</v>
      </c>
      <c r="X567" s="162">
        <v>487</v>
      </c>
      <c r="Y567" s="161">
        <f t="shared" si="207"/>
        <v>540</v>
      </c>
      <c r="Z567" s="162">
        <f t="shared" si="199"/>
        <v>4174.4250000000002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4174.4250000000002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77372.725000000006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24842.125000000029</v>
      </c>
      <c r="AU567" s="237">
        <f t="shared" si="212"/>
        <v>14731</v>
      </c>
      <c r="AV567" s="237">
        <f t="shared" si="213"/>
        <v>51220.800000000025</v>
      </c>
      <c r="AW567" s="237">
        <f t="shared" si="214"/>
        <v>11664</v>
      </c>
      <c r="AX567" s="237">
        <f t="shared" si="215"/>
        <v>-25085.200000000008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73722.715000000011</v>
      </c>
      <c r="M568" s="162">
        <f>MAX(AN28:AN568)</f>
        <v>86880.975000000006</v>
      </c>
      <c r="N568" s="162">
        <f t="shared" si="206"/>
        <v>-13158.259999999995</v>
      </c>
      <c r="O568" s="231">
        <f>E3+(E4*0.1)</f>
        <v>1.1000000000000001</v>
      </c>
      <c r="P568" s="162">
        <v>-106.1</v>
      </c>
      <c r="Q568" s="232">
        <f>E5+(E6*0.1)</f>
        <v>1</v>
      </c>
      <c r="R568" s="162">
        <v>-304.5</v>
      </c>
      <c r="S568" s="232">
        <f>E7+(E8*0.1)</f>
        <v>1</v>
      </c>
      <c r="T568" s="162">
        <v>-518</v>
      </c>
      <c r="U568" s="233">
        <f>E9+(E10*0.5)+(E11*0.1)</f>
        <v>1</v>
      </c>
      <c r="V568" s="162">
        <v>-1004</v>
      </c>
      <c r="W568" s="233">
        <f>E12+(E13*0.5)+(E14*0.1)</f>
        <v>1.7</v>
      </c>
      <c r="X568" s="162">
        <v>-1004</v>
      </c>
      <c r="Y568" s="161">
        <f t="shared" si="207"/>
        <v>541</v>
      </c>
      <c r="Z568" s="162">
        <f t="shared" si="199"/>
        <v>-3650.01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-3650.01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73722.715000000011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24725.41500000003</v>
      </c>
      <c r="AU568" s="237">
        <f t="shared" si="212"/>
        <v>14426.5</v>
      </c>
      <c r="AV568" s="237">
        <f t="shared" si="213"/>
        <v>50702.800000000025</v>
      </c>
      <c r="AW568" s="237">
        <f t="shared" si="214"/>
        <v>10660</v>
      </c>
      <c r="AX568" s="237">
        <f t="shared" si="215"/>
        <v>-26792.000000000007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71279.220000000016</v>
      </c>
      <c r="M569" s="162">
        <f>MAX(AN28:AN569)</f>
        <v>86880.975000000006</v>
      </c>
      <c r="N569" s="162">
        <f t="shared" si="206"/>
        <v>-15601.75499999999</v>
      </c>
      <c r="O569" s="231">
        <f>E3+(E4*0.1)</f>
        <v>1.1000000000000001</v>
      </c>
      <c r="P569" s="162">
        <v>-672.45</v>
      </c>
      <c r="Q569" s="232">
        <f>E5+(E6*0.1)</f>
        <v>1</v>
      </c>
      <c r="R569" s="162">
        <v>-850</v>
      </c>
      <c r="S569" s="232">
        <f>E7+(E8*0.1)</f>
        <v>1</v>
      </c>
      <c r="T569" s="162">
        <v>-1852.8</v>
      </c>
      <c r="U569" s="233">
        <f>E9+(E10*0.5)+(E11*0.1)</f>
        <v>1</v>
      </c>
      <c r="V569" s="162">
        <v>370</v>
      </c>
      <c r="W569" s="233">
        <f>E12+(E13*0.5)+(E14*0.1)</f>
        <v>1.7</v>
      </c>
      <c r="X569" s="162">
        <v>370</v>
      </c>
      <c r="Y569" s="161">
        <f t="shared" si="207"/>
        <v>542</v>
      </c>
      <c r="Z569" s="162">
        <f t="shared" si="199"/>
        <v>-2443.4949999999999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-2443.4949999999999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71279.220000000016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23985.72000000003</v>
      </c>
      <c r="AU569" s="237">
        <f t="shared" si="212"/>
        <v>13576.5</v>
      </c>
      <c r="AV569" s="237">
        <f t="shared" si="213"/>
        <v>48850.000000000022</v>
      </c>
      <c r="AW569" s="237">
        <f t="shared" si="214"/>
        <v>11030</v>
      </c>
      <c r="AX569" s="237">
        <f t="shared" si="215"/>
        <v>-26163.000000000007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70915.085000000021</v>
      </c>
      <c r="M570" s="162">
        <f>MAX(AN28:AN570)</f>
        <v>86880.975000000006</v>
      </c>
      <c r="N570" s="162">
        <f t="shared" si="206"/>
        <v>-15965.889999999985</v>
      </c>
      <c r="O570" s="231">
        <f>E3+(E4*0.1)</f>
        <v>1.1000000000000001</v>
      </c>
      <c r="P570" s="162">
        <v>-685.85</v>
      </c>
      <c r="Q570" s="232">
        <f>E5+(E6*0.1)</f>
        <v>1</v>
      </c>
      <c r="R570" s="162">
        <v>-850</v>
      </c>
      <c r="S570" s="232">
        <f>E7+(E8*0.1)</f>
        <v>1</v>
      </c>
      <c r="T570" s="162">
        <v>163</v>
      </c>
      <c r="U570" s="233">
        <f>E9+(E10*0.5)+(E11*0.1)</f>
        <v>1</v>
      </c>
      <c r="V570" s="162">
        <v>399</v>
      </c>
      <c r="W570" s="233">
        <f>E12+(E13*0.5)+(E14*0.1)</f>
        <v>1.7</v>
      </c>
      <c r="X570" s="162">
        <v>399</v>
      </c>
      <c r="Y570" s="161">
        <f t="shared" si="207"/>
        <v>543</v>
      </c>
      <c r="Z570" s="162">
        <f t="shared" si="199"/>
        <v>-364.13499999999999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-364.13499999999999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70915.085000000021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23231.285000000029</v>
      </c>
      <c r="AU570" s="237">
        <f t="shared" si="212"/>
        <v>12726.5</v>
      </c>
      <c r="AV570" s="237">
        <f t="shared" si="213"/>
        <v>49013.000000000022</v>
      </c>
      <c r="AW570" s="237">
        <f t="shared" si="214"/>
        <v>11429</v>
      </c>
      <c r="AX570" s="237">
        <f t="shared" si="215"/>
        <v>-25484.700000000008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69003.175000000017</v>
      </c>
      <c r="M571" s="162">
        <f>MAX(AN28:AN571)</f>
        <v>86880.975000000006</v>
      </c>
      <c r="N571" s="162">
        <f t="shared" si="206"/>
        <v>-17877.799999999988</v>
      </c>
      <c r="O571" s="231">
        <f>E3+(E4*0.1)</f>
        <v>1.1000000000000001</v>
      </c>
      <c r="P571" s="162">
        <v>-266.10000000000002</v>
      </c>
      <c r="Q571" s="232">
        <f>E5+(E6*0.1)</f>
        <v>1</v>
      </c>
      <c r="R571" s="162">
        <v>96</v>
      </c>
      <c r="S571" s="232">
        <f>E7+(E8*0.1)</f>
        <v>1</v>
      </c>
      <c r="T571" s="162">
        <v>-79</v>
      </c>
      <c r="U571" s="233">
        <f>E9+(E10*0.5)+(E11*0.1)</f>
        <v>1</v>
      </c>
      <c r="V571" s="162">
        <v>-606</v>
      </c>
      <c r="W571" s="233">
        <f>E12+(E13*0.5)+(E14*0.1)</f>
        <v>1.7</v>
      </c>
      <c r="X571" s="162">
        <v>-606</v>
      </c>
      <c r="Y571" s="161">
        <f t="shared" si="207"/>
        <v>544</v>
      </c>
      <c r="Z571" s="162">
        <f t="shared" si="199"/>
        <v>-1911.91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-1911.91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69003.175000000017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22938.57500000003</v>
      </c>
      <c r="AU571" s="237">
        <f t="shared" si="212"/>
        <v>12822.5</v>
      </c>
      <c r="AV571" s="237">
        <f t="shared" si="213"/>
        <v>48934.000000000022</v>
      </c>
      <c r="AW571" s="237">
        <f t="shared" si="214"/>
        <v>10823</v>
      </c>
      <c r="AX571" s="237">
        <f t="shared" si="215"/>
        <v>-26514.900000000009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75659.650000000023</v>
      </c>
      <c r="M572" s="162">
        <f>MAX(AN28:AN572)</f>
        <v>86880.975000000006</v>
      </c>
      <c r="N572" s="162">
        <f t="shared" si="206"/>
        <v>-11221.324999999983</v>
      </c>
      <c r="O572" s="231">
        <f>E3+(E4*0.1)</f>
        <v>1.1000000000000001</v>
      </c>
      <c r="P572" s="162">
        <v>1863.25</v>
      </c>
      <c r="Q572" s="232">
        <f>E5+(E6*0.1)</f>
        <v>1</v>
      </c>
      <c r="R572" s="162">
        <v>1746.5</v>
      </c>
      <c r="S572" s="232">
        <f>E7+(E8*0.1)</f>
        <v>1</v>
      </c>
      <c r="T572" s="162">
        <v>2109.8000000000002</v>
      </c>
      <c r="U572" s="233">
        <f>E9+(E10*0.5)+(E11*0.1)</f>
        <v>1</v>
      </c>
      <c r="V572" s="162">
        <v>278</v>
      </c>
      <c r="W572" s="233">
        <f>E12+(E13*0.5)+(E14*0.1)</f>
        <v>1.7</v>
      </c>
      <c r="X572" s="162">
        <v>278</v>
      </c>
      <c r="Y572" s="161">
        <f t="shared" si="207"/>
        <v>545</v>
      </c>
      <c r="Z572" s="162">
        <f t="shared" si="199"/>
        <v>6656.4750000000004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6656.4750000000004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75659.650000000023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24988.150000000031</v>
      </c>
      <c r="AU572" s="237">
        <f t="shared" si="212"/>
        <v>14569</v>
      </c>
      <c r="AV572" s="237">
        <f t="shared" si="213"/>
        <v>51043.800000000025</v>
      </c>
      <c r="AW572" s="237">
        <f t="shared" si="214"/>
        <v>11101</v>
      </c>
      <c r="AX572" s="237">
        <f t="shared" si="215"/>
        <v>-26042.30000000001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75338.455000000016</v>
      </c>
      <c r="M573" s="162">
        <f>MAX(AN28:AN573)</f>
        <v>86880.975000000006</v>
      </c>
      <c r="N573" s="162">
        <f t="shared" si="206"/>
        <v>-11542.51999999999</v>
      </c>
      <c r="O573" s="231">
        <f>E3+(E4*0.1)</f>
        <v>1.1000000000000001</v>
      </c>
      <c r="P573" s="162">
        <v>587.54999999999995</v>
      </c>
      <c r="Q573" s="232">
        <f>E5+(E6*0.1)</f>
        <v>1</v>
      </c>
      <c r="R573" s="162">
        <v>415</v>
      </c>
      <c r="S573" s="232">
        <f>E7+(E8*0.1)</f>
        <v>1</v>
      </c>
      <c r="T573" s="162">
        <v>24.2</v>
      </c>
      <c r="U573" s="233">
        <f>E9+(E10*0.5)+(E11*0.1)</f>
        <v>1</v>
      </c>
      <c r="V573" s="162">
        <v>-521</v>
      </c>
      <c r="W573" s="233">
        <f>E12+(E13*0.5)+(E14*0.1)</f>
        <v>1.7</v>
      </c>
      <c r="X573" s="162">
        <v>-521</v>
      </c>
      <c r="Y573" s="161">
        <f t="shared" si="207"/>
        <v>546</v>
      </c>
      <c r="Z573" s="162">
        <f t="shared" si="199"/>
        <v>-321.19500000000005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-321.19500000000005</v>
      </c>
      <c r="AJ573" s="234">
        <f t="shared" si="202"/>
        <v>0</v>
      </c>
      <c r="AK573" s="234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75338.455000000016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25634.455000000031</v>
      </c>
      <c r="AU573" s="237">
        <f t="shared" si="212"/>
        <v>14984</v>
      </c>
      <c r="AV573" s="237">
        <f t="shared" si="213"/>
        <v>51068.000000000022</v>
      </c>
      <c r="AW573" s="237">
        <f t="shared" si="214"/>
        <v>10580</v>
      </c>
      <c r="AX573" s="237">
        <f t="shared" si="215"/>
        <v>-26928.000000000011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75750.35500000001</v>
      </c>
      <c r="M574" s="162">
        <f>MAX(AN28:AN574)</f>
        <v>86880.975000000006</v>
      </c>
      <c r="N574" s="162">
        <f t="shared" si="206"/>
        <v>-11130.619999999995</v>
      </c>
      <c r="O574" s="231">
        <f>E3+(E4*0.1)</f>
        <v>1.1000000000000001</v>
      </c>
      <c r="P574" s="162">
        <v>-550</v>
      </c>
      <c r="Q574" s="232">
        <f>E5+(E6*0.1)</f>
        <v>1</v>
      </c>
      <c r="R574" s="162">
        <v>-850</v>
      </c>
      <c r="S574" s="232">
        <f>E7+(E8*0.1)</f>
        <v>1</v>
      </c>
      <c r="T574" s="162">
        <v>130.80000000000001</v>
      </c>
      <c r="U574" s="233">
        <f>E9+(E10*0.5)+(E11*0.1)</f>
        <v>1</v>
      </c>
      <c r="V574" s="162">
        <v>643</v>
      </c>
      <c r="W574" s="233">
        <f>E12+(E13*0.5)+(E14*0.1)</f>
        <v>1.7</v>
      </c>
      <c r="X574" s="162">
        <v>643</v>
      </c>
      <c r="Y574" s="161">
        <f t="shared" si="207"/>
        <v>547</v>
      </c>
      <c r="Z574" s="162">
        <f t="shared" si="199"/>
        <v>411.89999999999986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411.89999999999986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75750.35500000001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25029.455000000031</v>
      </c>
      <c r="AU574" s="237">
        <f t="shared" si="212"/>
        <v>14134</v>
      </c>
      <c r="AV574" s="237">
        <f t="shared" si="213"/>
        <v>51198.800000000025</v>
      </c>
      <c r="AW574" s="237">
        <f t="shared" si="214"/>
        <v>11223</v>
      </c>
      <c r="AX574" s="237">
        <f t="shared" si="215"/>
        <v>-25834.900000000012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82862.085000000006</v>
      </c>
      <c r="M575" s="162">
        <f>MAX(AN28:AN575)</f>
        <v>86880.975000000006</v>
      </c>
      <c r="N575" s="162">
        <f t="shared" si="206"/>
        <v>-4018.8899999999994</v>
      </c>
      <c r="O575" s="231">
        <f>E3+(E4*0.1)</f>
        <v>1.1000000000000001</v>
      </c>
      <c r="P575" s="162">
        <v>2219.3000000000002</v>
      </c>
      <c r="Q575" s="232">
        <f>E5+(E6*0.1)</f>
        <v>1</v>
      </c>
      <c r="R575" s="162">
        <v>1493.5</v>
      </c>
      <c r="S575" s="232">
        <f>E7+(E8*0.1)</f>
        <v>1</v>
      </c>
      <c r="T575" s="162">
        <v>655.20000000000005</v>
      </c>
      <c r="U575" s="233">
        <f>E9+(E10*0.5)+(E11*0.1)</f>
        <v>1</v>
      </c>
      <c r="V575" s="162">
        <v>934</v>
      </c>
      <c r="W575" s="233">
        <f>E12+(E13*0.5)+(E14*0.1)</f>
        <v>1.7</v>
      </c>
      <c r="X575" s="162">
        <v>934</v>
      </c>
      <c r="Y575" s="161">
        <f t="shared" si="207"/>
        <v>548</v>
      </c>
      <c r="Z575" s="162">
        <f t="shared" si="199"/>
        <v>7111.7300000000005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7111.7300000000005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82862.085000000006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27470.68500000003</v>
      </c>
      <c r="AU575" s="237">
        <f t="shared" si="212"/>
        <v>15627.5</v>
      </c>
      <c r="AV575" s="237">
        <f t="shared" si="213"/>
        <v>51854.000000000022</v>
      </c>
      <c r="AW575" s="237">
        <f t="shared" si="214"/>
        <v>12157</v>
      </c>
      <c r="AX575" s="237">
        <f t="shared" si="215"/>
        <v>-24247.100000000013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84209.385000000009</v>
      </c>
      <c r="M576" s="162">
        <f>MAX(AN28:AN576)</f>
        <v>86880.975000000006</v>
      </c>
      <c r="N576" s="162">
        <f t="shared" si="206"/>
        <v>-2671.5899999999965</v>
      </c>
      <c r="O576" s="231">
        <f>E3+(E4*0.1)</f>
        <v>1.1000000000000001</v>
      </c>
      <c r="P576" s="162">
        <v>0</v>
      </c>
      <c r="Q576" s="232">
        <f>E5+(E6*0.1)</f>
        <v>1</v>
      </c>
      <c r="R576" s="162">
        <v>0</v>
      </c>
      <c r="S576" s="232">
        <f>E7+(E8*0.1)</f>
        <v>1</v>
      </c>
      <c r="T576" s="162">
        <v>0</v>
      </c>
      <c r="U576" s="233">
        <f>E9+(E10*0.5)+(E11*0.1)</f>
        <v>1</v>
      </c>
      <c r="V576" s="162">
        <v>499</v>
      </c>
      <c r="W576" s="233">
        <f>E12+(E13*0.5)+(E14*0.1)</f>
        <v>1.7</v>
      </c>
      <c r="X576" s="162">
        <v>499</v>
      </c>
      <c r="Y576" s="161">
        <f t="shared" si="207"/>
        <v>549</v>
      </c>
      <c r="Z576" s="162">
        <f t="shared" si="199"/>
        <v>1347.3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1347.3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84209.385000000009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27470.68500000003</v>
      </c>
      <c r="AU576" s="237">
        <f t="shared" si="212"/>
        <v>15627.5</v>
      </c>
      <c r="AV576" s="237">
        <f t="shared" si="213"/>
        <v>51854.000000000022</v>
      </c>
      <c r="AW576" s="237">
        <f t="shared" si="214"/>
        <v>12656</v>
      </c>
      <c r="AX576" s="237">
        <f t="shared" si="215"/>
        <v>-23398.800000000014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88699.87000000001</v>
      </c>
      <c r="M577" s="162">
        <f>MAX(AN28:AN577)</f>
        <v>88699.87000000001</v>
      </c>
      <c r="N577" s="162">
        <f t="shared" si="206"/>
        <v>0</v>
      </c>
      <c r="O577" s="231">
        <f>E3+(E4*0.1)</f>
        <v>1.1000000000000001</v>
      </c>
      <c r="P577" s="162">
        <v>40.35</v>
      </c>
      <c r="Q577" s="232">
        <f>E5+(E6*0.1)</f>
        <v>1</v>
      </c>
      <c r="R577" s="162">
        <v>208</v>
      </c>
      <c r="S577" s="232">
        <f>E7+(E8*0.1)</f>
        <v>1</v>
      </c>
      <c r="T577" s="162">
        <v>228.6</v>
      </c>
      <c r="U577" s="233">
        <f>E9+(E10*0.5)+(E11*0.1)</f>
        <v>1</v>
      </c>
      <c r="V577" s="162">
        <v>1485</v>
      </c>
      <c r="W577" s="233">
        <f>E12+(E13*0.5)+(E14*0.1)</f>
        <v>1.7</v>
      </c>
      <c r="X577" s="162">
        <v>1485</v>
      </c>
      <c r="Y577" s="161">
        <f t="shared" si="207"/>
        <v>550</v>
      </c>
      <c r="Z577" s="162">
        <f t="shared" si="199"/>
        <v>4490.4850000000006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4490.4850000000006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88699.87000000001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27515.070000000029</v>
      </c>
      <c r="AU577" s="237">
        <f t="shared" si="212"/>
        <v>15835.5</v>
      </c>
      <c r="AV577" s="237">
        <f t="shared" si="213"/>
        <v>52082.60000000002</v>
      </c>
      <c r="AW577" s="237">
        <f t="shared" si="214"/>
        <v>14141</v>
      </c>
      <c r="AX577" s="237">
        <f t="shared" si="215"/>
        <v>-20874.300000000014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88441.830000000016</v>
      </c>
      <c r="M578" s="162">
        <f>MAX(AN28:AN578)</f>
        <v>88699.87000000001</v>
      </c>
      <c r="N578" s="162">
        <f t="shared" si="206"/>
        <v>-258.0399999999936</v>
      </c>
      <c r="O578" s="231">
        <f>E3+(E4*0.1)</f>
        <v>1.1000000000000001</v>
      </c>
      <c r="P578" s="162">
        <v>315.60000000000002</v>
      </c>
      <c r="Q578" s="232">
        <f>E5+(E6*0.1)</f>
        <v>1</v>
      </c>
      <c r="R578" s="162">
        <v>247</v>
      </c>
      <c r="S578" s="232">
        <f>E7+(E8*0.1)</f>
        <v>1</v>
      </c>
      <c r="T578" s="162">
        <v>-85.4</v>
      </c>
      <c r="U578" s="233">
        <f>E9+(E10*0.5)+(E11*0.1)</f>
        <v>1</v>
      </c>
      <c r="V578" s="162">
        <v>-284</v>
      </c>
      <c r="W578" s="233">
        <f>E12+(E13*0.5)+(E14*0.1)</f>
        <v>1.7</v>
      </c>
      <c r="X578" s="162">
        <v>-284</v>
      </c>
      <c r="Y578" s="161">
        <f t="shared" si="207"/>
        <v>551</v>
      </c>
      <c r="Z578" s="162">
        <f t="shared" si="199"/>
        <v>-258.03999999999991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-258.03999999999991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88441.830000000016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27862.230000000029</v>
      </c>
      <c r="AU578" s="237">
        <f t="shared" si="212"/>
        <v>16082.5</v>
      </c>
      <c r="AV578" s="237">
        <f t="shared" si="213"/>
        <v>51997.200000000019</v>
      </c>
      <c r="AW578" s="237">
        <f t="shared" si="214"/>
        <v>13857</v>
      </c>
      <c r="AX578" s="237">
        <f t="shared" si="215"/>
        <v>-21357.100000000013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83003.23000000001</v>
      </c>
      <c r="M579" s="162">
        <f>MAX(AN28:AN579)</f>
        <v>88699.87000000001</v>
      </c>
      <c r="N579" s="162">
        <f t="shared" si="206"/>
        <v>-5696.6399999999994</v>
      </c>
      <c r="O579" s="231">
        <f>E3+(E4*0.1)</f>
        <v>1.1000000000000001</v>
      </c>
      <c r="P579" s="162">
        <v>-550</v>
      </c>
      <c r="Q579" s="232">
        <f>E5+(E6*0.1)</f>
        <v>1</v>
      </c>
      <c r="R579" s="162">
        <v>-850</v>
      </c>
      <c r="S579" s="232">
        <f>E7+(E8*0.1)</f>
        <v>1</v>
      </c>
      <c r="T579" s="162">
        <v>-543.6</v>
      </c>
      <c r="U579" s="233">
        <f>E9+(E10*0.5)+(E11*0.1)</f>
        <v>1</v>
      </c>
      <c r="V579" s="162">
        <v>-1400</v>
      </c>
      <c r="W579" s="233">
        <f>E12+(E13*0.5)+(E14*0.1)</f>
        <v>1.7</v>
      </c>
      <c r="X579" s="162">
        <v>-1200</v>
      </c>
      <c r="Y579" s="161">
        <f t="shared" si="207"/>
        <v>552</v>
      </c>
      <c r="Z579" s="162">
        <f t="shared" si="199"/>
        <v>-5438.6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-5438.6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83003.23000000001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27257.230000000029</v>
      </c>
      <c r="AU579" s="237">
        <f t="shared" si="212"/>
        <v>15232.5</v>
      </c>
      <c r="AV579" s="237">
        <f t="shared" si="213"/>
        <v>51453.60000000002</v>
      </c>
      <c r="AW579" s="237">
        <f t="shared" si="214"/>
        <v>12457</v>
      </c>
      <c r="AX579" s="237">
        <f t="shared" si="215"/>
        <v>-23397.100000000013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87224.420000000013</v>
      </c>
      <c r="M580" s="162">
        <f>MAX(AN28:AN580)</f>
        <v>88699.87000000001</v>
      </c>
      <c r="N580" s="162">
        <f t="shared" si="206"/>
        <v>-1475.4499999999971</v>
      </c>
      <c r="O580" s="231">
        <f>E3+(E4*0.1)</f>
        <v>1.1000000000000001</v>
      </c>
      <c r="P580" s="162">
        <v>905.9</v>
      </c>
      <c r="Q580" s="232">
        <f>E5+(E6*0.1)</f>
        <v>1</v>
      </c>
      <c r="R580" s="162">
        <v>889.5</v>
      </c>
      <c r="S580" s="232">
        <f>E7+(E8*0.1)</f>
        <v>1</v>
      </c>
      <c r="T580" s="162">
        <v>1109.4000000000001</v>
      </c>
      <c r="U580" s="233">
        <f>E9+(E10*0.5)+(E11*0.1)</f>
        <v>1</v>
      </c>
      <c r="V580" s="162">
        <v>454</v>
      </c>
      <c r="W580" s="233">
        <f>E12+(E13*0.5)+(E14*0.1)</f>
        <v>1.7</v>
      </c>
      <c r="X580" s="162">
        <v>454</v>
      </c>
      <c r="Y580" s="161">
        <f t="shared" si="207"/>
        <v>553</v>
      </c>
      <c r="Z580" s="162">
        <f t="shared" si="199"/>
        <v>4221.1900000000005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4221.1900000000005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87224.420000000013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28253.72000000003</v>
      </c>
      <c r="AU580" s="237">
        <f t="shared" si="212"/>
        <v>16122</v>
      </c>
      <c r="AV580" s="237">
        <f t="shared" si="213"/>
        <v>52563.000000000022</v>
      </c>
      <c r="AW580" s="237">
        <f t="shared" si="214"/>
        <v>12911</v>
      </c>
      <c r="AX580" s="237">
        <f t="shared" si="215"/>
        <v>-22625.300000000014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88090.890000000014</v>
      </c>
      <c r="M581" s="162">
        <f>MAX(AN28:AN581)</f>
        <v>88699.87000000001</v>
      </c>
      <c r="N581" s="162">
        <f t="shared" si="206"/>
        <v>-608.97999999999593</v>
      </c>
      <c r="O581" s="231">
        <f>E3+(E4*0.1)</f>
        <v>1.1000000000000001</v>
      </c>
      <c r="P581" s="162">
        <v>300.7</v>
      </c>
      <c r="Q581" s="232">
        <f>E5+(E6*0.1)</f>
        <v>1</v>
      </c>
      <c r="R581" s="162">
        <v>172</v>
      </c>
      <c r="S581" s="232">
        <f>E7+(E8*0.1)</f>
        <v>1</v>
      </c>
      <c r="T581" s="162">
        <v>496</v>
      </c>
      <c r="U581" s="233">
        <f>E9+(E10*0.5)+(E11*0.1)</f>
        <v>1</v>
      </c>
      <c r="V581" s="162">
        <v>-49</v>
      </c>
      <c r="W581" s="233">
        <f>E12+(E13*0.5)+(E14*0.1)</f>
        <v>1.7</v>
      </c>
      <c r="X581" s="162">
        <v>-49</v>
      </c>
      <c r="Y581" s="161">
        <f t="shared" si="207"/>
        <v>554</v>
      </c>
      <c r="Z581" s="162">
        <f t="shared" si="199"/>
        <v>866.47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866.47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88090.890000000014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28584.490000000031</v>
      </c>
      <c r="AU581" s="237">
        <f t="shared" si="212"/>
        <v>16294</v>
      </c>
      <c r="AV581" s="237">
        <f t="shared" si="213"/>
        <v>53059.000000000022</v>
      </c>
      <c r="AW581" s="237">
        <f t="shared" si="214"/>
        <v>12862</v>
      </c>
      <c r="AX581" s="237">
        <f t="shared" si="215"/>
        <v>-22708.600000000013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87946.99000000002</v>
      </c>
      <c r="M582" s="162">
        <f>MAX(AN28:AN582)</f>
        <v>88699.87000000001</v>
      </c>
      <c r="N582" s="162">
        <f t="shared" si="206"/>
        <v>-752.8799999999901</v>
      </c>
      <c r="O582" s="231">
        <f>E3+(E4*0.1)</f>
        <v>1.1000000000000001</v>
      </c>
      <c r="P582" s="162">
        <v>-550</v>
      </c>
      <c r="Q582" s="232">
        <f>E5+(E6*0.1)</f>
        <v>1</v>
      </c>
      <c r="R582" s="162">
        <v>-110.5</v>
      </c>
      <c r="S582" s="232">
        <f>E7+(E8*0.1)</f>
        <v>1</v>
      </c>
      <c r="T582" s="162">
        <v>155.80000000000001</v>
      </c>
      <c r="U582" s="233">
        <f>E9+(E10*0.5)+(E11*0.1)</f>
        <v>1</v>
      </c>
      <c r="V582" s="162">
        <v>154</v>
      </c>
      <c r="W582" s="233">
        <f>E12+(E13*0.5)+(E14*0.1)</f>
        <v>1.7</v>
      </c>
      <c r="X582" s="162">
        <v>154</v>
      </c>
      <c r="Y582" s="161">
        <f t="shared" si="207"/>
        <v>555</v>
      </c>
      <c r="Z582" s="162">
        <f t="shared" si="199"/>
        <v>-143.90000000000003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-143.90000000000003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87946.99000000002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27979.490000000031</v>
      </c>
      <c r="AU582" s="237">
        <f t="shared" si="212"/>
        <v>16183.5</v>
      </c>
      <c r="AV582" s="237">
        <f t="shared" si="213"/>
        <v>53214.800000000025</v>
      </c>
      <c r="AW582" s="237">
        <f t="shared" si="214"/>
        <v>13016</v>
      </c>
      <c r="AX582" s="237">
        <f t="shared" si="215"/>
        <v>-22446.800000000014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83894.390000000014</v>
      </c>
      <c r="M583" s="162">
        <f>MAX(AN28:AN583)</f>
        <v>88699.87000000001</v>
      </c>
      <c r="N583" s="162">
        <f t="shared" si="206"/>
        <v>-4805.4799999999959</v>
      </c>
      <c r="O583" s="231">
        <f>E3+(E4*0.1)</f>
        <v>1.1000000000000001</v>
      </c>
      <c r="P583" s="162">
        <v>-550</v>
      </c>
      <c r="Q583" s="232">
        <f>E5+(E6*0.1)</f>
        <v>1</v>
      </c>
      <c r="R583" s="162">
        <v>-850</v>
      </c>
      <c r="S583" s="232">
        <f>E7+(E8*0.1)</f>
        <v>1</v>
      </c>
      <c r="T583" s="162">
        <v>-124.4</v>
      </c>
      <c r="U583" s="233">
        <f>E9+(E10*0.5)+(E11*0.1)</f>
        <v>1</v>
      </c>
      <c r="V583" s="162">
        <v>-916</v>
      </c>
      <c r="W583" s="233">
        <f>E12+(E13*0.5)+(E14*0.1)</f>
        <v>1.7</v>
      </c>
      <c r="X583" s="162">
        <v>-916</v>
      </c>
      <c r="Y583" s="161">
        <f t="shared" si="207"/>
        <v>556</v>
      </c>
      <c r="Z583" s="162">
        <f t="shared" si="199"/>
        <v>-4052.6000000000004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-4052.6000000000004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83894.390000000014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27374.490000000031</v>
      </c>
      <c r="AU583" s="237">
        <f t="shared" si="212"/>
        <v>15333.5</v>
      </c>
      <c r="AV583" s="237">
        <f t="shared" si="213"/>
        <v>53090.400000000023</v>
      </c>
      <c r="AW583" s="237">
        <f t="shared" si="214"/>
        <v>12100</v>
      </c>
      <c r="AX583" s="237">
        <f t="shared" si="215"/>
        <v>-24004.000000000015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80958.910000000018</v>
      </c>
      <c r="M584" s="162">
        <f>MAX(AN28:AN584)</f>
        <v>88699.87000000001</v>
      </c>
      <c r="N584" s="162">
        <f t="shared" si="206"/>
        <v>-7740.9599999999919</v>
      </c>
      <c r="O584" s="231">
        <f>E3+(E4*0.1)</f>
        <v>1.1000000000000001</v>
      </c>
      <c r="P584" s="162">
        <v>-345.8</v>
      </c>
      <c r="Q584" s="232">
        <f>E5+(E6*0.1)</f>
        <v>1</v>
      </c>
      <c r="R584" s="162">
        <v>-394.5</v>
      </c>
      <c r="S584" s="232">
        <f>E7+(E8*0.1)</f>
        <v>1</v>
      </c>
      <c r="T584" s="162">
        <v>-389.4</v>
      </c>
      <c r="U584" s="233">
        <f>E9+(E10*0.5)+(E11*0.1)</f>
        <v>1</v>
      </c>
      <c r="V584" s="162">
        <v>-656</v>
      </c>
      <c r="W584" s="233">
        <f>E12+(E13*0.5)+(E14*0.1)</f>
        <v>1.7</v>
      </c>
      <c r="X584" s="162">
        <v>-656</v>
      </c>
      <c r="Y584" s="161">
        <f t="shared" si="207"/>
        <v>557</v>
      </c>
      <c r="Z584" s="162">
        <f t="shared" si="199"/>
        <v>-2935.4800000000005</v>
      </c>
      <c r="AA584" s="238">
        <v>43524</v>
      </c>
      <c r="AB584" s="129">
        <f>SUM(Z565:Z584)</f>
        <v>6461.6600000000008</v>
      </c>
      <c r="AC584" s="128">
        <f>(AB584&gt;0)*1</f>
        <v>1</v>
      </c>
      <c r="AD584" s="128">
        <f>(AB584&lt;0)*1</f>
        <v>0</v>
      </c>
      <c r="AE584" s="129">
        <f>AB584*AC584</f>
        <v>6461.6600000000008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-2935.4800000000005</v>
      </c>
      <c r="AJ584" s="234">
        <f t="shared" si="202"/>
        <v>0</v>
      </c>
      <c r="AK584" s="234">
        <f t="shared" si="203"/>
        <v>1</v>
      </c>
      <c r="AL584" s="129">
        <f t="shared" si="204"/>
        <v>6461.6600000000008</v>
      </c>
      <c r="AM584" s="127">
        <v>43524</v>
      </c>
      <c r="AN584" s="129">
        <f t="shared" si="208"/>
        <v>80958.910000000018</v>
      </c>
      <c r="AO584" s="129">
        <f t="shared" si="209"/>
        <v>6461.6600000000008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26994.11000000003</v>
      </c>
      <c r="AU584" s="237">
        <f t="shared" si="212"/>
        <v>14939</v>
      </c>
      <c r="AV584" s="237">
        <f t="shared" si="213"/>
        <v>52701.000000000022</v>
      </c>
      <c r="AW584" s="237">
        <f t="shared" si="214"/>
        <v>11444</v>
      </c>
      <c r="AX584" s="237">
        <f t="shared" si="215"/>
        <v>-25119.200000000015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80166.470000000016</v>
      </c>
      <c r="M585" s="162">
        <f>MAX(AN28:AN585)</f>
        <v>88699.87000000001</v>
      </c>
      <c r="N585" s="162">
        <f t="shared" si="206"/>
        <v>-8533.3999999999942</v>
      </c>
      <c r="O585" s="231">
        <f>E3+(E4*0.1)</f>
        <v>1.1000000000000001</v>
      </c>
      <c r="P585" s="162">
        <v>551.6</v>
      </c>
      <c r="Q585" s="232">
        <f>E5+(E6*0.1)</f>
        <v>1</v>
      </c>
      <c r="R585" s="162">
        <v>960</v>
      </c>
      <c r="S585" s="232">
        <f>E7+(E8*0.1)</f>
        <v>1</v>
      </c>
      <c r="T585" s="162">
        <v>1080.8</v>
      </c>
      <c r="U585" s="233">
        <f>E9+(E10*0.5)+(E11*0.1)</f>
        <v>1</v>
      </c>
      <c r="V585" s="162">
        <v>-1400</v>
      </c>
      <c r="W585" s="233">
        <f>E12+(E13*0.5)+(E14*0.1)</f>
        <v>1.7</v>
      </c>
      <c r="X585" s="162">
        <v>-1200</v>
      </c>
      <c r="Y585" s="161">
        <f t="shared" si="207"/>
        <v>558</v>
      </c>
      <c r="Z585" s="162">
        <f t="shared" si="199"/>
        <v>-792.4399999999996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-792.4399999999996</v>
      </c>
      <c r="AJ585" s="234">
        <f t="shared" si="202"/>
        <v>0</v>
      </c>
      <c r="AK585" s="234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80166.470000000016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27600.870000000028</v>
      </c>
      <c r="AU585" s="237">
        <f t="shared" si="212"/>
        <v>15899</v>
      </c>
      <c r="AV585" s="237">
        <f t="shared" si="213"/>
        <v>53781.800000000025</v>
      </c>
      <c r="AW585" s="237">
        <f t="shared" si="214"/>
        <v>10044</v>
      </c>
      <c r="AX585" s="237">
        <f t="shared" si="215"/>
        <v>-27159.200000000015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78216.470000000016</v>
      </c>
      <c r="M586" s="162">
        <f>MAX(AN28:AN586)</f>
        <v>88699.87000000001</v>
      </c>
      <c r="N586" s="162">
        <f t="shared" si="206"/>
        <v>-10483.399999999994</v>
      </c>
      <c r="O586" s="231">
        <f>E3+(E4*0.1)</f>
        <v>1.1000000000000001</v>
      </c>
      <c r="P586" s="162">
        <v>-550</v>
      </c>
      <c r="Q586" s="232">
        <f>E5+(E6*0.1)</f>
        <v>1</v>
      </c>
      <c r="R586" s="162">
        <v>-850</v>
      </c>
      <c r="S586" s="232">
        <f>E7+(E8*0.1)</f>
        <v>1</v>
      </c>
      <c r="T586" s="162">
        <v>-14.8</v>
      </c>
      <c r="U586" s="233">
        <f>E9+(E10*0.5)+(E11*0.1)</f>
        <v>1</v>
      </c>
      <c r="V586" s="162">
        <v>686</v>
      </c>
      <c r="W586" s="233">
        <f>E12+(E13*0.5)+(E14*0.1)</f>
        <v>1.7</v>
      </c>
      <c r="X586" s="162">
        <v>-686</v>
      </c>
      <c r="Y586" s="161">
        <f t="shared" si="207"/>
        <v>559</v>
      </c>
      <c r="Z586" s="162">
        <f t="shared" si="199"/>
        <v>-1950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-1950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78216.470000000016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26995.870000000028</v>
      </c>
      <c r="AU586" s="237">
        <f t="shared" si="212"/>
        <v>15049</v>
      </c>
      <c r="AV586" s="237">
        <f t="shared" si="213"/>
        <v>53767.000000000022</v>
      </c>
      <c r="AW586" s="237">
        <f t="shared" si="214"/>
        <v>10730</v>
      </c>
      <c r="AX586" s="237">
        <f t="shared" si="215"/>
        <v>-28325.400000000016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78175.360000000015</v>
      </c>
      <c r="M587" s="162">
        <f>MAX(AN28:AN587)</f>
        <v>88699.87000000001</v>
      </c>
      <c r="N587" s="162">
        <f t="shared" si="206"/>
        <v>-10524.509999999995</v>
      </c>
      <c r="O587" s="231">
        <f>E3+(E4*0.1)</f>
        <v>1.1000000000000001</v>
      </c>
      <c r="P587" s="162">
        <v>-65.099999999999994</v>
      </c>
      <c r="Q587" s="232">
        <f>E5+(E6*0.1)</f>
        <v>1</v>
      </c>
      <c r="R587" s="162">
        <v>-158</v>
      </c>
      <c r="S587" s="232">
        <f>E7+(E8*0.1)</f>
        <v>1</v>
      </c>
      <c r="T587" s="162">
        <v>119.2</v>
      </c>
      <c r="U587" s="233">
        <f>E9+(E10*0.5)+(E11*0.1)</f>
        <v>1</v>
      </c>
      <c r="V587" s="162">
        <v>-99</v>
      </c>
      <c r="W587" s="233">
        <f>E12+(E13*0.5)+(E14*0.1)</f>
        <v>1.7</v>
      </c>
      <c r="X587" s="162">
        <v>99</v>
      </c>
      <c r="Y587" s="161">
        <f t="shared" si="207"/>
        <v>560</v>
      </c>
      <c r="Z587" s="162">
        <f t="shared" si="199"/>
        <v>-41.110000000000042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-41.110000000000042</v>
      </c>
      <c r="AJ587" s="234">
        <f t="shared" si="202"/>
        <v>0</v>
      </c>
      <c r="AK587" s="234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78175.360000000015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26924.260000000028</v>
      </c>
      <c r="AU587" s="237">
        <f t="shared" si="212"/>
        <v>14891</v>
      </c>
      <c r="AV587" s="237">
        <f t="shared" si="213"/>
        <v>53886.200000000019</v>
      </c>
      <c r="AW587" s="237">
        <f t="shared" si="214"/>
        <v>10631</v>
      </c>
      <c r="AX587" s="237">
        <f t="shared" si="215"/>
        <v>-28157.100000000017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75740.860000000015</v>
      </c>
      <c r="M588" s="162">
        <f>MAX(AN28:AN588)</f>
        <v>88699.87000000001</v>
      </c>
      <c r="N588" s="162">
        <f t="shared" si="206"/>
        <v>-12959.009999999995</v>
      </c>
      <c r="O588" s="231">
        <f>E3+(E4*0.1)</f>
        <v>1.1000000000000001</v>
      </c>
      <c r="P588" s="162">
        <v>-550</v>
      </c>
      <c r="Q588" s="232">
        <f>E5+(E6*0.1)</f>
        <v>1</v>
      </c>
      <c r="R588" s="162">
        <v>-850</v>
      </c>
      <c r="S588" s="232">
        <f>E7+(E8*0.1)</f>
        <v>1</v>
      </c>
      <c r="T588" s="162">
        <v>-886.4</v>
      </c>
      <c r="U588" s="233">
        <f>E9+(E10*0.5)+(E11*0.1)</f>
        <v>1</v>
      </c>
      <c r="V588" s="162">
        <v>133</v>
      </c>
      <c r="W588" s="233">
        <f>E12+(E13*0.5)+(E14*0.1)</f>
        <v>1.7</v>
      </c>
      <c r="X588" s="162">
        <v>-133</v>
      </c>
      <c r="Y588" s="161">
        <f t="shared" si="207"/>
        <v>561</v>
      </c>
      <c r="Z588" s="162">
        <f t="shared" si="199"/>
        <v>-2434.5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-2434.5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75740.860000000015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26319.260000000028</v>
      </c>
      <c r="AU588" s="237">
        <f t="shared" si="212"/>
        <v>14041</v>
      </c>
      <c r="AV588" s="237">
        <f t="shared" si="213"/>
        <v>52999.800000000017</v>
      </c>
      <c r="AW588" s="237">
        <f t="shared" si="214"/>
        <v>10764</v>
      </c>
      <c r="AX588" s="237">
        <f t="shared" si="215"/>
        <v>-28383.200000000015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72487.260000000009</v>
      </c>
      <c r="M589" s="162">
        <f>MAX(AN28:AN589)</f>
        <v>88699.87000000001</v>
      </c>
      <c r="N589" s="162">
        <f t="shared" si="206"/>
        <v>-16212.61</v>
      </c>
      <c r="O589" s="231">
        <f>E3+(E4*0.1)</f>
        <v>1.1000000000000001</v>
      </c>
      <c r="P589" s="162">
        <v>-550</v>
      </c>
      <c r="Q589" s="232">
        <f>E5+(E6*0.1)</f>
        <v>1</v>
      </c>
      <c r="R589" s="162">
        <v>-850</v>
      </c>
      <c r="S589" s="232">
        <f>E7+(E8*0.1)</f>
        <v>1</v>
      </c>
      <c r="T589" s="162">
        <v>-1711.8</v>
      </c>
      <c r="U589" s="233">
        <f>E9+(E10*0.5)+(E11*0.1)</f>
        <v>1</v>
      </c>
      <c r="V589" s="162">
        <v>124</v>
      </c>
      <c r="W589" s="233">
        <f>E12+(E13*0.5)+(E14*0.1)</f>
        <v>1.7</v>
      </c>
      <c r="X589" s="162">
        <v>-124</v>
      </c>
      <c r="Y589" s="161">
        <f t="shared" si="207"/>
        <v>562</v>
      </c>
      <c r="Z589" s="162">
        <f t="shared" si="199"/>
        <v>-3253.6000000000004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-3253.6000000000004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72487.260000000009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25714.260000000028</v>
      </c>
      <c r="AU589" s="237">
        <f t="shared" si="212"/>
        <v>13191</v>
      </c>
      <c r="AV589" s="237">
        <f t="shared" si="213"/>
        <v>51288.000000000015</v>
      </c>
      <c r="AW589" s="237">
        <f t="shared" si="214"/>
        <v>10888</v>
      </c>
      <c r="AX589" s="237">
        <f t="shared" si="215"/>
        <v>-28594.000000000015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71415.185000000012</v>
      </c>
      <c r="M590" s="162">
        <f>MAX(AN28:AN590)</f>
        <v>88699.87000000001</v>
      </c>
      <c r="N590" s="162">
        <f t="shared" si="206"/>
        <v>-17284.684999999998</v>
      </c>
      <c r="O590" s="231">
        <f>E3+(E4*0.1)</f>
        <v>1.1000000000000001</v>
      </c>
      <c r="P590" s="162">
        <v>-679.25</v>
      </c>
      <c r="Q590" s="232">
        <f>E5+(E6*0.1)</f>
        <v>1</v>
      </c>
      <c r="R590" s="162">
        <v>-957</v>
      </c>
      <c r="S590" s="232">
        <f>E7+(E8*0.1)</f>
        <v>1</v>
      </c>
      <c r="T590" s="162">
        <v>-223.8</v>
      </c>
      <c r="U590" s="233">
        <f>E9+(E10*0.5)+(E11*0.1)</f>
        <v>1</v>
      </c>
      <c r="V590" s="162">
        <v>-1400</v>
      </c>
      <c r="W590" s="233">
        <f>E12+(E13*0.5)+(E14*0.1)</f>
        <v>1.7</v>
      </c>
      <c r="X590" s="162">
        <v>1327</v>
      </c>
      <c r="Y590" s="161">
        <f t="shared" si="207"/>
        <v>563</v>
      </c>
      <c r="Z590" s="162">
        <f t="shared" si="199"/>
        <v>-1072.0750000000003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-1072.0750000000003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71415.185000000012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24967.085000000028</v>
      </c>
      <c r="AU590" s="237">
        <f t="shared" si="212"/>
        <v>12234</v>
      </c>
      <c r="AV590" s="237">
        <f t="shared" si="213"/>
        <v>51064.200000000012</v>
      </c>
      <c r="AW590" s="237">
        <f t="shared" si="214"/>
        <v>9488</v>
      </c>
      <c r="AX590" s="237">
        <f t="shared" si="215"/>
        <v>-26338.100000000013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74660.165000000008</v>
      </c>
      <c r="M591" s="162">
        <f>MAX(AN28:AN591)</f>
        <v>88699.87000000001</v>
      </c>
      <c r="N591" s="162">
        <f t="shared" si="206"/>
        <v>-14039.705000000002</v>
      </c>
      <c r="O591" s="231">
        <f>E3+(E4*0.1)</f>
        <v>1.1000000000000001</v>
      </c>
      <c r="P591" s="162">
        <v>-1261.2</v>
      </c>
      <c r="Q591" s="232">
        <f>E5+(E6*0.1)</f>
        <v>1</v>
      </c>
      <c r="R591" s="162">
        <v>2011.5</v>
      </c>
      <c r="S591" s="232">
        <f>E7+(E8*0.1)</f>
        <v>1</v>
      </c>
      <c r="T591" s="162">
        <v>2966.6</v>
      </c>
      <c r="U591" s="233">
        <f>E9+(E10*0.5)+(E11*0.1)</f>
        <v>1</v>
      </c>
      <c r="V591" s="162">
        <v>494</v>
      </c>
      <c r="W591" s="233">
        <f>E12+(E13*0.5)+(E14*0.1)</f>
        <v>1.7</v>
      </c>
      <c r="X591" s="162">
        <v>-494</v>
      </c>
      <c r="Y591" s="161">
        <f t="shared" si="207"/>
        <v>564</v>
      </c>
      <c r="Z591" s="162">
        <f t="shared" si="199"/>
        <v>3244.9799999999996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3244.9799999999996</v>
      </c>
      <c r="AI591" s="129">
        <f t="shared" si="201"/>
        <v>0</v>
      </c>
      <c r="AJ591" s="234">
        <f t="shared" si="202"/>
        <v>1</v>
      </c>
      <c r="AK591" s="234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74660.165000000008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23579.765000000029</v>
      </c>
      <c r="AU591" s="237">
        <f t="shared" si="212"/>
        <v>14245.5</v>
      </c>
      <c r="AV591" s="237">
        <f t="shared" si="213"/>
        <v>54030.80000000001</v>
      </c>
      <c r="AW591" s="237">
        <f t="shared" si="214"/>
        <v>9982</v>
      </c>
      <c r="AX591" s="237">
        <f t="shared" si="215"/>
        <v>-27177.900000000012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75762.965000000011</v>
      </c>
      <c r="M592" s="162">
        <f>MAX(AN28:AN592)</f>
        <v>88699.87000000001</v>
      </c>
      <c r="N592" s="162">
        <f t="shared" si="206"/>
        <v>-12936.904999999999</v>
      </c>
      <c r="O592" s="231">
        <f>E3+(E4*0.1)</f>
        <v>1.1000000000000001</v>
      </c>
      <c r="P592" s="162">
        <v>-550</v>
      </c>
      <c r="Q592" s="232">
        <f>E5+(E6*0.1)</f>
        <v>1</v>
      </c>
      <c r="R592" s="162">
        <v>411</v>
      </c>
      <c r="S592" s="232">
        <f>E7+(E8*0.1)</f>
        <v>1</v>
      </c>
      <c r="T592" s="162">
        <v>745.2</v>
      </c>
      <c r="U592" s="233">
        <f>E9+(E10*0.5)+(E11*0.1)</f>
        <v>1</v>
      </c>
      <c r="V592" s="162">
        <v>-788</v>
      </c>
      <c r="W592" s="233">
        <f>E12+(E13*0.5)+(E14*0.1)</f>
        <v>1.7</v>
      </c>
      <c r="X592" s="162">
        <v>788</v>
      </c>
      <c r="Y592" s="161">
        <f t="shared" si="207"/>
        <v>565</v>
      </c>
      <c r="Z592" s="162">
        <f t="shared" si="199"/>
        <v>1102.8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1102.8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75762.965000000011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22974.765000000029</v>
      </c>
      <c r="AU592" s="237">
        <f t="shared" si="212"/>
        <v>14656.5</v>
      </c>
      <c r="AV592" s="237">
        <f t="shared" si="213"/>
        <v>54776.000000000007</v>
      </c>
      <c r="AW592" s="237">
        <f t="shared" si="214"/>
        <v>9194</v>
      </c>
      <c r="AX592" s="237">
        <f t="shared" si="215"/>
        <v>-25838.300000000014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79234.13</v>
      </c>
      <c r="M593" s="162">
        <f>MAX(AN28:AN593)</f>
        <v>88699.87000000001</v>
      </c>
      <c r="N593" s="162">
        <f t="shared" si="206"/>
        <v>-9465.7400000000052</v>
      </c>
      <c r="O593" s="231">
        <f>E3+(E4*0.1)</f>
        <v>1.1000000000000001</v>
      </c>
      <c r="P593" s="162">
        <v>741.15</v>
      </c>
      <c r="Q593" s="232">
        <f>E5+(E6*0.1)</f>
        <v>1</v>
      </c>
      <c r="R593" s="162">
        <v>970</v>
      </c>
      <c r="S593" s="232">
        <f>E7+(E8*0.1)</f>
        <v>1</v>
      </c>
      <c r="T593" s="162">
        <v>1114</v>
      </c>
      <c r="U593" s="233">
        <f>E9+(E10*0.5)+(E11*0.1)</f>
        <v>1</v>
      </c>
      <c r="V593" s="162">
        <v>-817</v>
      </c>
      <c r="W593" s="233">
        <f>E12+(E13*0.5)+(E14*0.1)</f>
        <v>1.7</v>
      </c>
      <c r="X593" s="162">
        <v>817</v>
      </c>
      <c r="Y593" s="161">
        <f t="shared" si="207"/>
        <v>566</v>
      </c>
      <c r="Z593" s="162">
        <f t="shared" si="199"/>
        <v>3471.165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3471.165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79234.13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23790.030000000028</v>
      </c>
      <c r="AU593" s="237">
        <f t="shared" si="212"/>
        <v>15626.5</v>
      </c>
      <c r="AV593" s="237">
        <f t="shared" si="213"/>
        <v>55890.000000000007</v>
      </c>
      <c r="AW593" s="237">
        <f t="shared" si="214"/>
        <v>8377</v>
      </c>
      <c r="AX593" s="237">
        <f t="shared" si="215"/>
        <v>-24449.400000000012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78147.505000000005</v>
      </c>
      <c r="M594" s="162">
        <f>MAX(AN28:AN594)</f>
        <v>88699.87000000001</v>
      </c>
      <c r="N594" s="162">
        <f t="shared" si="206"/>
        <v>-10552.365000000005</v>
      </c>
      <c r="O594" s="231">
        <f>E3+(E4*0.1)</f>
        <v>1.1000000000000001</v>
      </c>
      <c r="P594" s="162">
        <v>35.25</v>
      </c>
      <c r="Q594" s="232">
        <f>E5+(E6*0.1)</f>
        <v>1</v>
      </c>
      <c r="R594" s="162">
        <v>-122</v>
      </c>
      <c r="S594" s="232">
        <f>E7+(E8*0.1)</f>
        <v>1</v>
      </c>
      <c r="T594" s="162">
        <v>-279.39999999999998</v>
      </c>
      <c r="U594" s="233">
        <f>E9+(E10*0.5)+(E11*0.1)</f>
        <v>1</v>
      </c>
      <c r="V594" s="162">
        <v>1316</v>
      </c>
      <c r="W594" s="233">
        <f>E12+(E13*0.5)+(E14*0.1)</f>
        <v>1.7</v>
      </c>
      <c r="X594" s="162">
        <v>-1200</v>
      </c>
      <c r="Y594" s="161">
        <f t="shared" si="207"/>
        <v>567</v>
      </c>
      <c r="Z594" s="162">
        <f t="shared" si="199"/>
        <v>-1086.625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-1086.625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78147.505000000005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23828.805000000029</v>
      </c>
      <c r="AU594" s="237">
        <f t="shared" si="212"/>
        <v>15504.5</v>
      </c>
      <c r="AV594" s="237">
        <f t="shared" si="213"/>
        <v>55610.600000000006</v>
      </c>
      <c r="AW594" s="237">
        <f t="shared" si="214"/>
        <v>9693</v>
      </c>
      <c r="AX594" s="237">
        <f t="shared" si="215"/>
        <v>-26489.400000000012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81302.820000000007</v>
      </c>
      <c r="M595" s="162">
        <f>MAX(AN28:AN595)</f>
        <v>88699.87000000001</v>
      </c>
      <c r="N595" s="162">
        <f t="shared" si="206"/>
        <v>-7397.0500000000029</v>
      </c>
      <c r="O595" s="231">
        <f>E3+(E4*0.1)</f>
        <v>1.1000000000000001</v>
      </c>
      <c r="P595" s="162">
        <v>694.65</v>
      </c>
      <c r="Q595" s="232">
        <f>E5+(E6*0.1)</f>
        <v>1</v>
      </c>
      <c r="R595" s="162">
        <v>700</v>
      </c>
      <c r="S595" s="232">
        <f>E7+(E8*0.1)</f>
        <v>1</v>
      </c>
      <c r="T595" s="162">
        <v>1279.5999999999999</v>
      </c>
      <c r="U595" s="233">
        <f>E9+(E10*0.5)+(E11*0.1)</f>
        <v>1</v>
      </c>
      <c r="V595" s="162">
        <v>-588</v>
      </c>
      <c r="W595" s="233">
        <f>E12+(E13*0.5)+(E14*0.1)</f>
        <v>1.7</v>
      </c>
      <c r="X595" s="162">
        <v>588</v>
      </c>
      <c r="Y595" s="161">
        <f t="shared" si="207"/>
        <v>568</v>
      </c>
      <c r="Z595" s="162">
        <f t="shared" si="199"/>
        <v>3155.3150000000001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3155.3150000000001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81302.820000000007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24592.920000000031</v>
      </c>
      <c r="AU595" s="237">
        <f t="shared" si="212"/>
        <v>16204.5</v>
      </c>
      <c r="AV595" s="237">
        <f t="shared" si="213"/>
        <v>56890.200000000004</v>
      </c>
      <c r="AW595" s="237">
        <f t="shared" si="214"/>
        <v>9105</v>
      </c>
      <c r="AX595" s="237">
        <f t="shared" si="215"/>
        <v>-25489.800000000014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82648.785000000003</v>
      </c>
      <c r="M596" s="162">
        <f>MAX(AN28:AN596)</f>
        <v>88699.87000000001</v>
      </c>
      <c r="N596" s="162">
        <f t="shared" si="206"/>
        <v>-6051.0850000000064</v>
      </c>
      <c r="O596" s="231">
        <f>E3+(E4*0.1)</f>
        <v>1.1000000000000001</v>
      </c>
      <c r="P596" s="162">
        <v>326.14999999999998</v>
      </c>
      <c r="Q596" s="232">
        <f>E5+(E6*0.1)</f>
        <v>1</v>
      </c>
      <c r="R596" s="162">
        <v>523</v>
      </c>
      <c r="S596" s="232">
        <f>E7+(E8*0.1)</f>
        <v>1</v>
      </c>
      <c r="T596" s="162">
        <v>385.8</v>
      </c>
      <c r="U596" s="233">
        <f>E9+(E10*0.5)+(E11*0.1)</f>
        <v>1</v>
      </c>
      <c r="V596" s="162">
        <v>-112</v>
      </c>
      <c r="W596" s="233">
        <f>E12+(E13*0.5)+(E14*0.1)</f>
        <v>1.7</v>
      </c>
      <c r="X596" s="162">
        <v>112</v>
      </c>
      <c r="Y596" s="161">
        <f t="shared" si="207"/>
        <v>569</v>
      </c>
      <c r="Z596" s="162">
        <f t="shared" si="199"/>
        <v>1345.9650000000001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1345.9650000000001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82648.785000000003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24951.68500000003</v>
      </c>
      <c r="AU596" s="237">
        <f t="shared" si="212"/>
        <v>16727.5</v>
      </c>
      <c r="AV596" s="237">
        <f t="shared" si="213"/>
        <v>57276.000000000007</v>
      </c>
      <c r="AW596" s="237">
        <f t="shared" si="214"/>
        <v>8993</v>
      </c>
      <c r="AX596" s="237">
        <f t="shared" si="215"/>
        <v>-25299.400000000012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83170.824999999997</v>
      </c>
      <c r="M597" s="162">
        <f>MAX(AN28:AN597)</f>
        <v>88699.87000000001</v>
      </c>
      <c r="N597" s="162">
        <f t="shared" si="206"/>
        <v>-5529.0450000000128</v>
      </c>
      <c r="O597" s="231">
        <f>E3+(E4*0.1)</f>
        <v>1.1000000000000001</v>
      </c>
      <c r="P597" s="162">
        <v>-133.6</v>
      </c>
      <c r="Q597" s="232">
        <f>E5+(E6*0.1)</f>
        <v>1</v>
      </c>
      <c r="R597" s="162">
        <v>-18.5</v>
      </c>
      <c r="S597" s="232">
        <f>E7+(E8*0.1)</f>
        <v>1</v>
      </c>
      <c r="T597" s="162">
        <v>460</v>
      </c>
      <c r="U597" s="233">
        <f>E9+(E10*0.5)+(E11*0.1)</f>
        <v>1</v>
      </c>
      <c r="V597" s="162">
        <v>-325</v>
      </c>
      <c r="W597" s="233">
        <f>E12+(E13*0.5)+(E14*0.1)</f>
        <v>1.7</v>
      </c>
      <c r="X597" s="162">
        <v>325</v>
      </c>
      <c r="Y597" s="161">
        <f t="shared" si="207"/>
        <v>570</v>
      </c>
      <c r="Z597" s="162">
        <f t="shared" si="199"/>
        <v>522.04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522.04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83170.824999999997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24804.725000000031</v>
      </c>
      <c r="AU597" s="237">
        <f t="shared" si="212"/>
        <v>16709</v>
      </c>
      <c r="AV597" s="237">
        <f t="shared" si="213"/>
        <v>57736.000000000007</v>
      </c>
      <c r="AW597" s="237">
        <f t="shared" si="214"/>
        <v>8668</v>
      </c>
      <c r="AX597" s="237">
        <f t="shared" si="215"/>
        <v>-24746.900000000012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82709.625</v>
      </c>
      <c r="M598" s="162">
        <f>MAX(AN28:AN598)</f>
        <v>88699.87000000001</v>
      </c>
      <c r="N598" s="162">
        <f t="shared" si="206"/>
        <v>-5990.2450000000099</v>
      </c>
      <c r="O598" s="231">
        <f>E3+(E4*0.1)</f>
        <v>1.1000000000000001</v>
      </c>
      <c r="P598" s="162">
        <v>-550</v>
      </c>
      <c r="Q598" s="232">
        <f>E5+(E6*0.1)</f>
        <v>1</v>
      </c>
      <c r="R598" s="162">
        <v>-850</v>
      </c>
      <c r="S598" s="232">
        <f>E7+(E8*0.1)</f>
        <v>1</v>
      </c>
      <c r="T598" s="162">
        <v>629.4</v>
      </c>
      <c r="U598" s="233">
        <f>E9+(E10*0.5)+(E11*0.1)</f>
        <v>1</v>
      </c>
      <c r="V598" s="162">
        <v>-642</v>
      </c>
      <c r="W598" s="233">
        <f>E12+(E13*0.5)+(E14*0.1)</f>
        <v>1.7</v>
      </c>
      <c r="X598" s="162">
        <v>592</v>
      </c>
      <c r="Y598" s="161">
        <f t="shared" si="207"/>
        <v>571</v>
      </c>
      <c r="Z598" s="162">
        <f t="shared" si="199"/>
        <v>-461.19999999999993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-461.19999999999993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82709.625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24199.725000000031</v>
      </c>
      <c r="AU598" s="237">
        <f t="shared" si="212"/>
        <v>15859</v>
      </c>
      <c r="AV598" s="237">
        <f t="shared" si="213"/>
        <v>58365.400000000009</v>
      </c>
      <c r="AW598" s="237">
        <f t="shared" si="214"/>
        <v>8026</v>
      </c>
      <c r="AX598" s="237">
        <f t="shared" si="215"/>
        <v>-23740.500000000011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86672.645000000004</v>
      </c>
      <c r="M599" s="162">
        <f>MAX(AN28:AN599)</f>
        <v>88699.87000000001</v>
      </c>
      <c r="N599" s="162">
        <f t="shared" si="206"/>
        <v>-2027.2250000000058</v>
      </c>
      <c r="O599" s="231">
        <f>E3+(E4*0.1)</f>
        <v>1.1000000000000001</v>
      </c>
      <c r="P599" s="162">
        <v>1084.2</v>
      </c>
      <c r="Q599" s="232">
        <f>E5+(E6*0.1)</f>
        <v>1</v>
      </c>
      <c r="R599" s="162">
        <v>1532.5</v>
      </c>
      <c r="S599" s="232">
        <f>E7+(E8*0.1)</f>
        <v>1</v>
      </c>
      <c r="T599" s="162">
        <v>2250.4</v>
      </c>
      <c r="U599" s="233">
        <f>E9+(E10*0.5)+(E11*0.1)</f>
        <v>1</v>
      </c>
      <c r="V599" s="162">
        <v>-375</v>
      </c>
      <c r="W599" s="233">
        <f>E12+(E13*0.5)+(E14*0.1)</f>
        <v>1.7</v>
      </c>
      <c r="X599" s="162">
        <v>-375</v>
      </c>
      <c r="Y599" s="161">
        <f t="shared" si="207"/>
        <v>572</v>
      </c>
      <c r="Z599" s="162">
        <f t="shared" si="199"/>
        <v>3963.0200000000004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3963.0200000000004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86672.645000000004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25392.34500000003</v>
      </c>
      <c r="AU599" s="237">
        <f t="shared" si="212"/>
        <v>17391.5</v>
      </c>
      <c r="AV599" s="237">
        <f t="shared" si="213"/>
        <v>60615.80000000001</v>
      </c>
      <c r="AW599" s="237">
        <f t="shared" si="214"/>
        <v>7651</v>
      </c>
      <c r="AX599" s="237">
        <f t="shared" si="215"/>
        <v>-24378.000000000011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82951.415000000008</v>
      </c>
      <c r="M600" s="162">
        <f>MAX(AN28:AN600)</f>
        <v>88699.87000000001</v>
      </c>
      <c r="N600" s="162">
        <f t="shared" si="206"/>
        <v>-5748.4550000000017</v>
      </c>
      <c r="O600" s="231">
        <f>E3+(E4*0.1)</f>
        <v>1.1000000000000001</v>
      </c>
      <c r="P600" s="162">
        <v>-639.29999999999995</v>
      </c>
      <c r="Q600" s="232">
        <f>E5+(E6*0.1)</f>
        <v>1</v>
      </c>
      <c r="R600" s="162">
        <v>-850</v>
      </c>
      <c r="S600" s="232">
        <f>E7+(E8*0.1)</f>
        <v>1</v>
      </c>
      <c r="T600" s="162">
        <v>-3410</v>
      </c>
      <c r="U600" s="233">
        <f>E9+(E10*0.5)+(E11*0.1)</f>
        <v>1</v>
      </c>
      <c r="V600" s="162">
        <v>460</v>
      </c>
      <c r="W600" s="233">
        <f>E12+(E13*0.5)+(E14*0.1)</f>
        <v>1.7</v>
      </c>
      <c r="X600" s="162">
        <v>460</v>
      </c>
      <c r="Y600" s="161">
        <f t="shared" si="207"/>
        <v>573</v>
      </c>
      <c r="Z600" s="162">
        <f t="shared" si="199"/>
        <v>-3721.2299999999996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-3721.2299999999996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82951.415000000008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24689.115000000031</v>
      </c>
      <c r="AU600" s="237">
        <f t="shared" si="212"/>
        <v>16541.5</v>
      </c>
      <c r="AV600" s="237">
        <f t="shared" si="213"/>
        <v>57205.80000000001</v>
      </c>
      <c r="AW600" s="237">
        <f t="shared" si="214"/>
        <v>8111</v>
      </c>
      <c r="AX600" s="237">
        <f t="shared" si="215"/>
        <v>-23596.000000000011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84385.115000000005</v>
      </c>
      <c r="M601" s="162">
        <f>MAX(AN28:AN601)</f>
        <v>88699.87000000001</v>
      </c>
      <c r="N601" s="162">
        <f t="shared" si="206"/>
        <v>-4314.7550000000047</v>
      </c>
      <c r="O601" s="231">
        <f>E3+(E4*0.1)</f>
        <v>1.1000000000000001</v>
      </c>
      <c r="P601" s="162">
        <v>-550</v>
      </c>
      <c r="Q601" s="232">
        <f>E5+(E6*0.1)</f>
        <v>1</v>
      </c>
      <c r="R601" s="162">
        <v>-117.5</v>
      </c>
      <c r="S601" s="232">
        <f>E7+(E8*0.1)</f>
        <v>1</v>
      </c>
      <c r="T601" s="162">
        <v>-182</v>
      </c>
      <c r="U601" s="233">
        <f>E9+(E10*0.5)+(E11*0.1)</f>
        <v>1</v>
      </c>
      <c r="V601" s="162">
        <v>866</v>
      </c>
      <c r="W601" s="233">
        <f>E12+(E13*0.5)+(E14*0.1)</f>
        <v>1.7</v>
      </c>
      <c r="X601" s="162">
        <v>866</v>
      </c>
      <c r="Y601" s="161">
        <f t="shared" si="207"/>
        <v>574</v>
      </c>
      <c r="Z601" s="162">
        <f t="shared" si="199"/>
        <v>1433.7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1433.7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84385.115000000005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24084.115000000031</v>
      </c>
      <c r="AU601" s="237">
        <f t="shared" si="212"/>
        <v>16424</v>
      </c>
      <c r="AV601" s="237">
        <f t="shared" si="213"/>
        <v>57023.80000000001</v>
      </c>
      <c r="AW601" s="237">
        <f t="shared" si="214"/>
        <v>8977</v>
      </c>
      <c r="AX601" s="237">
        <f t="shared" si="215"/>
        <v>-22123.80000000001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85074.965000000011</v>
      </c>
      <c r="M602" s="162">
        <f>MAX(AN28:AN602)</f>
        <v>88699.87000000001</v>
      </c>
      <c r="N602" s="162">
        <f t="shared" si="206"/>
        <v>-3624.9049999999988</v>
      </c>
      <c r="O602" s="231">
        <f>E3+(E4*0.1)</f>
        <v>1.1000000000000001</v>
      </c>
      <c r="P602" s="162">
        <v>704.5</v>
      </c>
      <c r="Q602" s="232">
        <f>E5+(E6*0.1)</f>
        <v>1</v>
      </c>
      <c r="R602" s="162">
        <v>1005</v>
      </c>
      <c r="S602" s="232">
        <f>E7+(E8*0.1)</f>
        <v>1</v>
      </c>
      <c r="T602" s="162">
        <v>683.8</v>
      </c>
      <c r="U602" s="233">
        <f>E9+(E10*0.5)+(E11*0.1)</f>
        <v>1</v>
      </c>
      <c r="V602" s="162">
        <v>-657</v>
      </c>
      <c r="W602" s="233">
        <f>E12+(E13*0.5)+(E14*0.1)</f>
        <v>1.7</v>
      </c>
      <c r="X602" s="162">
        <v>-657</v>
      </c>
      <c r="Y602" s="161">
        <f t="shared" si="207"/>
        <v>575</v>
      </c>
      <c r="Z602" s="162">
        <f t="shared" si="199"/>
        <v>689.85000000000014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689.85000000000014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85074.965000000011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24859.065000000031</v>
      </c>
      <c r="AU602" s="237">
        <f t="shared" si="212"/>
        <v>17429</v>
      </c>
      <c r="AV602" s="237">
        <f t="shared" si="213"/>
        <v>57707.600000000013</v>
      </c>
      <c r="AW602" s="237">
        <f t="shared" si="214"/>
        <v>8320</v>
      </c>
      <c r="AX602" s="237">
        <f t="shared" si="215"/>
        <v>-23240.700000000012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81224.465000000011</v>
      </c>
      <c r="M603" s="162">
        <f>MAX(AN28:AN603)</f>
        <v>88699.87000000001</v>
      </c>
      <c r="N603" s="162">
        <f t="shared" si="206"/>
        <v>-7475.4049999999988</v>
      </c>
      <c r="O603" s="231">
        <f>E3+(E4*0.1)</f>
        <v>1.1000000000000001</v>
      </c>
      <c r="P603" s="162">
        <v>-550</v>
      </c>
      <c r="Q603" s="232">
        <f>E5+(E6*0.1)</f>
        <v>1</v>
      </c>
      <c r="R603" s="162">
        <v>-850</v>
      </c>
      <c r="S603" s="232">
        <f>E7+(E8*0.1)</f>
        <v>1</v>
      </c>
      <c r="T603" s="162">
        <v>-859.2</v>
      </c>
      <c r="U603" s="233">
        <f>E9+(E10*0.5)+(E11*0.1)</f>
        <v>1</v>
      </c>
      <c r="V603" s="162">
        <v>-569</v>
      </c>
      <c r="W603" s="233">
        <f>E12+(E13*0.5)+(E14*0.1)</f>
        <v>1.7</v>
      </c>
      <c r="X603" s="162">
        <v>-569</v>
      </c>
      <c r="Y603" s="161">
        <f t="shared" si="207"/>
        <v>576</v>
      </c>
      <c r="Z603" s="162">
        <f t="shared" si="199"/>
        <v>-3850.5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-3850.5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81224.465000000011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24254.065000000031</v>
      </c>
      <c r="AU603" s="237">
        <f t="shared" si="212"/>
        <v>16579</v>
      </c>
      <c r="AV603" s="237">
        <f t="shared" si="213"/>
        <v>56848.400000000016</v>
      </c>
      <c r="AW603" s="237">
        <f t="shared" si="214"/>
        <v>7751</v>
      </c>
      <c r="AX603" s="237">
        <f t="shared" si="215"/>
        <v>-24208.000000000011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79038.850000000006</v>
      </c>
      <c r="M604" s="162">
        <f>MAX(AN28:AN604)</f>
        <v>88699.87000000001</v>
      </c>
      <c r="N604" s="162">
        <f t="shared" si="206"/>
        <v>-9661.0200000000041</v>
      </c>
      <c r="O604" s="231">
        <f>E3+(E4*0.1)</f>
        <v>1.1000000000000001</v>
      </c>
      <c r="P604" s="162">
        <v>459.35</v>
      </c>
      <c r="Q604" s="232">
        <f>E5+(E6*0.1)</f>
        <v>1</v>
      </c>
      <c r="R604" s="162">
        <v>503.5</v>
      </c>
      <c r="S604" s="232">
        <f>E7+(E8*0.1)</f>
        <v>1</v>
      </c>
      <c r="T604" s="162">
        <v>245.6</v>
      </c>
      <c r="U604" s="233">
        <f>E9+(E10*0.5)+(E11*0.1)</f>
        <v>1</v>
      </c>
      <c r="V604" s="162">
        <v>-1400</v>
      </c>
      <c r="W604" s="233">
        <f>E12+(E13*0.5)+(E14*0.1)</f>
        <v>1.7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-2185.6149999999998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-2185.6149999999998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79038.850000000006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24759.350000000031</v>
      </c>
      <c r="AU604" s="237">
        <f t="shared" si="212"/>
        <v>17082.5</v>
      </c>
      <c r="AV604" s="237">
        <f t="shared" si="213"/>
        <v>57094.000000000015</v>
      </c>
      <c r="AW604" s="237">
        <f t="shared" si="214"/>
        <v>6351</v>
      </c>
      <c r="AX604" s="237">
        <f t="shared" si="215"/>
        <v>-26248.000000000011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82458.060000000012</v>
      </c>
      <c r="M605" s="162">
        <f>MAX(AN28:AN605)</f>
        <v>88699.87000000001</v>
      </c>
      <c r="N605" s="162">
        <f t="shared" ref="N605:N668" si="225">AN605-M605</f>
        <v>-6241.8099999999977</v>
      </c>
      <c r="O605" s="231">
        <f>E3+(E4*0.1)</f>
        <v>1.1000000000000001</v>
      </c>
      <c r="P605" s="162">
        <v>1056.0999999999999</v>
      </c>
      <c r="Q605" s="232">
        <f>E5+(E6*0.1)</f>
        <v>1</v>
      </c>
      <c r="R605" s="162">
        <v>948</v>
      </c>
      <c r="S605" s="232">
        <f>E7+(E8*0.1)</f>
        <v>1</v>
      </c>
      <c r="T605" s="162">
        <v>1166</v>
      </c>
      <c r="U605" s="233">
        <f>E9+(E10*0.5)+(E11*0.1)</f>
        <v>1</v>
      </c>
      <c r="V605" s="162">
        <v>-205</v>
      </c>
      <c r="W605" s="233">
        <f>E12+(E13*0.5)+(E14*0.1)</f>
        <v>1.7</v>
      </c>
      <c r="X605" s="162">
        <v>205</v>
      </c>
      <c r="Y605" s="161">
        <f t="shared" ref="Y605:Y668" si="226">Y604+1</f>
        <v>578</v>
      </c>
      <c r="Z605" s="162">
        <f t="shared" si="218"/>
        <v>3419.21</v>
      </c>
      <c r="AA605" s="238">
        <v>43553</v>
      </c>
      <c r="AB605" s="129">
        <f>SUM(Z585:Z605)</f>
        <v>1499.1500000000015</v>
      </c>
      <c r="AC605" s="128">
        <f>(AB605&gt;0)*1</f>
        <v>1</v>
      </c>
      <c r="AD605" s="128">
        <f>(AB605&lt;0)*1</f>
        <v>0</v>
      </c>
      <c r="AE605" s="129">
        <f>AB605*AC605</f>
        <v>1499.1500000000015</v>
      </c>
      <c r="AF605" s="129">
        <f>AB605*AD605</f>
        <v>0</v>
      </c>
      <c r="AG605" s="129"/>
      <c r="AH605" s="129">
        <f t="shared" si="219"/>
        <v>3419.21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1499.1500000000015</v>
      </c>
      <c r="AM605" s="127">
        <v>43553</v>
      </c>
      <c r="AN605" s="129">
        <f t="shared" ref="AN605:AN668" si="227">Z605+AN604</f>
        <v>82458.060000000012</v>
      </c>
      <c r="AO605" s="129">
        <f t="shared" ref="AO605:AO668" si="228">(AL605&gt;0)*AL605</f>
        <v>1499.1500000000015</v>
      </c>
      <c r="AP605" s="129">
        <f t="shared" ref="AP605:AP668" si="229">(AL605&lt;0)*AL605</f>
        <v>0</v>
      </c>
      <c r="AQ605" s="235"/>
      <c r="AR605" s="235"/>
      <c r="AS605" s="236">
        <f t="shared" si="224"/>
        <v>43553</v>
      </c>
      <c r="AT605" s="237">
        <f t="shared" ref="AT605:AT668" si="230">(P605*O605)+AT604</f>
        <v>25921.06000000003</v>
      </c>
      <c r="AU605" s="237">
        <f t="shared" ref="AU605:AU668" si="231">(R605*Q605)+AU604</f>
        <v>18030.5</v>
      </c>
      <c r="AV605" s="237">
        <f t="shared" ref="AV605:AV668" si="232">(S605*T605)+AV604</f>
        <v>58260.000000000015</v>
      </c>
      <c r="AW605" s="237">
        <f t="shared" ref="AW605:AW668" si="233">(V605*U605)+AW604</f>
        <v>6146</v>
      </c>
      <c r="AX605" s="237">
        <f t="shared" ref="AX605:AX668" si="234">(X605*W605)+AX604</f>
        <v>-25899.500000000011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87570.23000000001</v>
      </c>
      <c r="M606" s="162">
        <f>MAX(AN28:AN606)</f>
        <v>88699.87000000001</v>
      </c>
      <c r="N606" s="162">
        <f t="shared" si="225"/>
        <v>-1129.6399999999994</v>
      </c>
      <c r="O606" s="231">
        <f>E3+(E4*0.1)</f>
        <v>1.1000000000000001</v>
      </c>
      <c r="P606" s="162">
        <v>1648.7</v>
      </c>
      <c r="Q606" s="232">
        <f>E5+(E6*0.1)</f>
        <v>1</v>
      </c>
      <c r="R606" s="162">
        <v>1639.5</v>
      </c>
      <c r="S606" s="232">
        <f>E7+(E8*0.1)</f>
        <v>1</v>
      </c>
      <c r="T606" s="162">
        <v>1993</v>
      </c>
      <c r="U606" s="233">
        <f>E9+(E10*0.5)+(E11*0.1)</f>
        <v>1</v>
      </c>
      <c r="V606" s="162">
        <v>477</v>
      </c>
      <c r="W606" s="233">
        <f>E12+(E13*0.5)+(E14*0.1)</f>
        <v>1.7</v>
      </c>
      <c r="X606" s="162">
        <v>-477</v>
      </c>
      <c r="Y606" s="161">
        <f t="shared" si="226"/>
        <v>579</v>
      </c>
      <c r="Z606" s="162">
        <f t="shared" si="218"/>
        <v>5112.17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5112.17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87570.23000000001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27734.63000000003</v>
      </c>
      <c r="AU606" s="237">
        <f t="shared" si="231"/>
        <v>19670</v>
      </c>
      <c r="AV606" s="237">
        <f t="shared" si="232"/>
        <v>60253.000000000015</v>
      </c>
      <c r="AW606" s="237">
        <f t="shared" si="233"/>
        <v>6623</v>
      </c>
      <c r="AX606" s="237">
        <f t="shared" si="234"/>
        <v>-26710.400000000012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87749.13</v>
      </c>
      <c r="M607" s="162">
        <f>MAX(AN28:AN607)</f>
        <v>88699.87000000001</v>
      </c>
      <c r="N607" s="162">
        <f t="shared" si="225"/>
        <v>-950.74000000000524</v>
      </c>
      <c r="O607" s="231">
        <f>E3+(E4*0.1)</f>
        <v>1.1000000000000001</v>
      </c>
      <c r="P607" s="162">
        <v>-550</v>
      </c>
      <c r="Q607" s="232">
        <f>E5+(E6*0.1)</f>
        <v>1</v>
      </c>
      <c r="R607" s="162">
        <v>2.5</v>
      </c>
      <c r="S607" s="232">
        <f>E7+(E8*0.1)</f>
        <v>1</v>
      </c>
      <c r="T607" s="162">
        <v>424.4</v>
      </c>
      <c r="U607" s="233">
        <f>E9+(E10*0.5)+(E11*0.1)</f>
        <v>1</v>
      </c>
      <c r="V607" s="162">
        <v>-510</v>
      </c>
      <c r="W607" s="233">
        <f>E12+(E13*0.5)+(E14*0.1)</f>
        <v>1.7</v>
      </c>
      <c r="X607" s="162">
        <v>510</v>
      </c>
      <c r="Y607" s="161">
        <f t="shared" si="226"/>
        <v>580</v>
      </c>
      <c r="Z607" s="162">
        <f t="shared" si="218"/>
        <v>178.89999999999998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178.89999999999998</v>
      </c>
      <c r="AI607" s="129">
        <f t="shared" si="220"/>
        <v>0</v>
      </c>
      <c r="AJ607" s="234">
        <f t="shared" si="221"/>
        <v>1</v>
      </c>
      <c r="AK607" s="234">
        <f t="shared" si="222"/>
        <v>0</v>
      </c>
      <c r="AL607" s="129">
        <f t="shared" si="223"/>
        <v>0</v>
      </c>
      <c r="AM607" s="127">
        <v>43557</v>
      </c>
      <c r="AN607" s="129">
        <f t="shared" si="227"/>
        <v>87749.13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27129.63000000003</v>
      </c>
      <c r="AU607" s="237">
        <f t="shared" si="231"/>
        <v>19672.5</v>
      </c>
      <c r="AV607" s="237">
        <f t="shared" si="232"/>
        <v>60677.400000000016</v>
      </c>
      <c r="AW607" s="237">
        <f t="shared" si="233"/>
        <v>6113</v>
      </c>
      <c r="AX607" s="237">
        <f t="shared" si="234"/>
        <v>-25843.400000000012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88996.930000000008</v>
      </c>
      <c r="M608" s="162">
        <f>MAX(AN28:AN608)</f>
        <v>88996.930000000008</v>
      </c>
      <c r="N608" s="162">
        <f t="shared" si="225"/>
        <v>0</v>
      </c>
      <c r="O608" s="231">
        <f>E3+(E4*0.1)</f>
        <v>1.1000000000000001</v>
      </c>
      <c r="P608" s="162">
        <v>195</v>
      </c>
      <c r="Q608" s="232">
        <f>E5+(E6*0.1)</f>
        <v>1</v>
      </c>
      <c r="R608" s="162">
        <v>308</v>
      </c>
      <c r="S608" s="232">
        <f>E7+(E8*0.1)</f>
        <v>1</v>
      </c>
      <c r="T608" s="162">
        <v>906.6</v>
      </c>
      <c r="U608" s="233">
        <f>E9+(E10*0.5)+(E11*0.1)</f>
        <v>1</v>
      </c>
      <c r="V608" s="162">
        <v>259</v>
      </c>
      <c r="W608" s="233">
        <f>E12+(E13*0.5)+(E14*0.1)</f>
        <v>1.7</v>
      </c>
      <c r="X608" s="162">
        <v>-259</v>
      </c>
      <c r="Y608" s="161">
        <f t="shared" si="226"/>
        <v>581</v>
      </c>
      <c r="Z608" s="162">
        <f t="shared" si="218"/>
        <v>1247.8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1247.8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88996.930000000008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27344.13000000003</v>
      </c>
      <c r="AU608" s="237">
        <f t="shared" si="231"/>
        <v>19980.5</v>
      </c>
      <c r="AV608" s="237">
        <f t="shared" si="232"/>
        <v>61584.000000000015</v>
      </c>
      <c r="AW608" s="237">
        <f t="shared" si="233"/>
        <v>6372</v>
      </c>
      <c r="AX608" s="237">
        <f t="shared" si="234"/>
        <v>-26283.700000000012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90288.680000000008</v>
      </c>
      <c r="M609" s="162">
        <f>MAX(AN28:AN609)</f>
        <v>90288.680000000008</v>
      </c>
      <c r="N609" s="162">
        <f t="shared" si="225"/>
        <v>0</v>
      </c>
      <c r="O609" s="231">
        <f>E3+(E4*0.1)</f>
        <v>1.1000000000000001</v>
      </c>
      <c r="P609" s="162">
        <v>832.5</v>
      </c>
      <c r="Q609" s="232">
        <f>E5+(E6*0.1)</f>
        <v>1</v>
      </c>
      <c r="R609" s="162">
        <v>299.5</v>
      </c>
      <c r="S609" s="232">
        <f>E7+(E8*0.1)</f>
        <v>1</v>
      </c>
      <c r="T609" s="162">
        <v>-88</v>
      </c>
      <c r="U609" s="233">
        <f>E9+(E10*0.5)+(E11*0.1)</f>
        <v>1</v>
      </c>
      <c r="V609" s="162">
        <v>-235</v>
      </c>
      <c r="W609" s="233">
        <f>E12+(E13*0.5)+(E14*0.1)</f>
        <v>1.7</v>
      </c>
      <c r="X609" s="162">
        <v>235</v>
      </c>
      <c r="Y609" s="161">
        <f t="shared" si="226"/>
        <v>582</v>
      </c>
      <c r="Z609" s="162">
        <f t="shared" si="218"/>
        <v>1291.75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1291.75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90288.680000000008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28259.88000000003</v>
      </c>
      <c r="AU609" s="237">
        <f t="shared" si="231"/>
        <v>20280</v>
      </c>
      <c r="AV609" s="237">
        <f t="shared" si="232"/>
        <v>61496.000000000015</v>
      </c>
      <c r="AW609" s="237">
        <f t="shared" si="233"/>
        <v>6137</v>
      </c>
      <c r="AX609" s="237">
        <f t="shared" si="234"/>
        <v>-25884.200000000012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91898.060000000012</v>
      </c>
      <c r="M610" s="162">
        <f>MAX(AN28:AN610)</f>
        <v>91898.060000000012</v>
      </c>
      <c r="N610" s="162">
        <f t="shared" si="225"/>
        <v>0</v>
      </c>
      <c r="O610" s="231">
        <f>E3+(E4*0.1)</f>
        <v>1.1000000000000001</v>
      </c>
      <c r="P610" s="162">
        <v>201.8</v>
      </c>
      <c r="Q610" s="232">
        <f>E5+(E6*0.1)</f>
        <v>1</v>
      </c>
      <c r="R610" s="162">
        <v>667.5</v>
      </c>
      <c r="S610" s="232">
        <f>E7+(E8*0.1)</f>
        <v>1</v>
      </c>
      <c r="T610" s="162">
        <v>765.4</v>
      </c>
      <c r="U610" s="233">
        <f>E9+(E10*0.5)+(E11*0.1)</f>
        <v>1</v>
      </c>
      <c r="V610" s="162">
        <v>65</v>
      </c>
      <c r="W610" s="233">
        <f>E12+(E13*0.5)+(E14*0.1)</f>
        <v>1.7</v>
      </c>
      <c r="X610" s="162">
        <v>-65</v>
      </c>
      <c r="Y610" s="161">
        <f t="shared" si="226"/>
        <v>583</v>
      </c>
      <c r="Z610" s="162">
        <f t="shared" si="218"/>
        <v>1609.38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1609.38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91898.060000000012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28481.86000000003</v>
      </c>
      <c r="AU610" s="237">
        <f t="shared" si="231"/>
        <v>20947.5</v>
      </c>
      <c r="AV610" s="237">
        <f t="shared" si="232"/>
        <v>62261.400000000016</v>
      </c>
      <c r="AW610" s="237">
        <f t="shared" si="233"/>
        <v>6202</v>
      </c>
      <c r="AX610" s="237">
        <f t="shared" si="234"/>
        <v>-25994.700000000012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92174.900000000009</v>
      </c>
      <c r="M611" s="162">
        <f>MAX(AN28:AN611)</f>
        <v>92174.900000000009</v>
      </c>
      <c r="N611" s="162">
        <f t="shared" si="225"/>
        <v>0</v>
      </c>
      <c r="O611" s="231">
        <f>E3+(E4*0.1)</f>
        <v>1.1000000000000001</v>
      </c>
      <c r="P611" s="162">
        <v>-611.6</v>
      </c>
      <c r="Q611" s="232">
        <f>E5+(E6*0.1)</f>
        <v>1</v>
      </c>
      <c r="R611" s="162">
        <v>151.5</v>
      </c>
      <c r="S611" s="232">
        <f>E7+(E8*0.1)</f>
        <v>1</v>
      </c>
      <c r="T611" s="162">
        <v>418</v>
      </c>
      <c r="U611" s="233">
        <f>E9+(E10*0.5)+(E11*0.1)</f>
        <v>1</v>
      </c>
      <c r="V611" s="162">
        <v>-543</v>
      </c>
      <c r="W611" s="233">
        <f>E12+(E13*0.5)+(E14*0.1)</f>
        <v>1.7</v>
      </c>
      <c r="X611" s="162">
        <v>543</v>
      </c>
      <c r="Y611" s="161">
        <f t="shared" si="226"/>
        <v>584</v>
      </c>
      <c r="Z611" s="162">
        <f t="shared" si="218"/>
        <v>276.83999999999992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276.83999999999992</v>
      </c>
      <c r="AI611" s="129">
        <f t="shared" si="220"/>
        <v>0</v>
      </c>
      <c r="AJ611" s="234">
        <f t="shared" si="221"/>
        <v>1</v>
      </c>
      <c r="AK611" s="234">
        <f t="shared" si="222"/>
        <v>0</v>
      </c>
      <c r="AL611" s="129">
        <f t="shared" si="223"/>
        <v>0</v>
      </c>
      <c r="AM611" s="127">
        <v>43563</v>
      </c>
      <c r="AN611" s="129">
        <f t="shared" si="227"/>
        <v>92174.900000000009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27809.100000000031</v>
      </c>
      <c r="AU611" s="237">
        <f t="shared" si="231"/>
        <v>21099</v>
      </c>
      <c r="AV611" s="237">
        <f t="shared" si="232"/>
        <v>62679.400000000016</v>
      </c>
      <c r="AW611" s="237">
        <f t="shared" si="233"/>
        <v>5659</v>
      </c>
      <c r="AX611" s="237">
        <f t="shared" si="234"/>
        <v>-25071.600000000013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90582.1</v>
      </c>
      <c r="M612" s="162">
        <f>MAX(AN28:AN612)</f>
        <v>92174.900000000009</v>
      </c>
      <c r="N612" s="162">
        <f t="shared" si="225"/>
        <v>-1592.8000000000029</v>
      </c>
      <c r="O612" s="231">
        <f>E3+(E4*0.1)</f>
        <v>1.1000000000000001</v>
      </c>
      <c r="P612" s="162">
        <v>-550</v>
      </c>
      <c r="Q612" s="232">
        <f>E5+(E6*0.1)</f>
        <v>1</v>
      </c>
      <c r="R612" s="162">
        <v>-850</v>
      </c>
      <c r="S612" s="232">
        <f>E7+(E8*0.1)</f>
        <v>1</v>
      </c>
      <c r="T612" s="162">
        <v>-625</v>
      </c>
      <c r="U612" s="233">
        <f>E9+(E10*0.5)+(E11*0.1)</f>
        <v>1</v>
      </c>
      <c r="V612" s="162">
        <v>-696</v>
      </c>
      <c r="W612" s="233">
        <f>E12+(E13*0.5)+(E14*0.1)</f>
        <v>1.7</v>
      </c>
      <c r="X612" s="162">
        <v>696</v>
      </c>
      <c r="Y612" s="161">
        <f t="shared" si="226"/>
        <v>585</v>
      </c>
      <c r="Z612" s="162">
        <f t="shared" si="218"/>
        <v>-1592.8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-1592.8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90582.1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27204.100000000031</v>
      </c>
      <c r="AU612" s="237">
        <f t="shared" si="231"/>
        <v>20249</v>
      </c>
      <c r="AV612" s="237">
        <f t="shared" si="232"/>
        <v>62054.400000000016</v>
      </c>
      <c r="AW612" s="237">
        <f t="shared" si="233"/>
        <v>4963</v>
      </c>
      <c r="AX612" s="237">
        <f t="shared" si="234"/>
        <v>-23888.400000000012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92206.69</v>
      </c>
      <c r="M613" s="162">
        <f>MAX(AN28:AN613)</f>
        <v>92206.69</v>
      </c>
      <c r="N613" s="162">
        <f t="shared" si="225"/>
        <v>0</v>
      </c>
      <c r="O613" s="231">
        <f>E3+(E4*0.1)</f>
        <v>1.1000000000000001</v>
      </c>
      <c r="P613" s="162">
        <v>32.9</v>
      </c>
      <c r="Q613" s="232">
        <f>E5+(E6*0.1)</f>
        <v>1</v>
      </c>
      <c r="R613" s="162">
        <v>500.5</v>
      </c>
      <c r="S613" s="232">
        <f>E7+(E8*0.1)</f>
        <v>1</v>
      </c>
      <c r="T613" s="162">
        <v>860</v>
      </c>
      <c r="U613" s="233">
        <f>E9+(E10*0.5)+(E11*0.1)</f>
        <v>1</v>
      </c>
      <c r="V613" s="162">
        <v>-447</v>
      </c>
      <c r="W613" s="233">
        <f>E12+(E13*0.5)+(E14*0.1)</f>
        <v>1.7</v>
      </c>
      <c r="X613" s="162">
        <v>397</v>
      </c>
      <c r="Y613" s="161">
        <f t="shared" si="226"/>
        <v>586</v>
      </c>
      <c r="Z613" s="162">
        <f t="shared" si="218"/>
        <v>1624.5900000000001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1624.5900000000001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92206.69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27240.29000000003</v>
      </c>
      <c r="AU613" s="237">
        <f t="shared" si="231"/>
        <v>20749.5</v>
      </c>
      <c r="AV613" s="237">
        <f t="shared" si="232"/>
        <v>62914.400000000016</v>
      </c>
      <c r="AW613" s="237">
        <f t="shared" si="233"/>
        <v>4516</v>
      </c>
      <c r="AX613" s="237">
        <f t="shared" si="234"/>
        <v>-23213.500000000011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88362.585000000006</v>
      </c>
      <c r="M614" s="162">
        <f>MAX(AN28:AN614)</f>
        <v>92206.69</v>
      </c>
      <c r="N614" s="162">
        <f t="shared" si="225"/>
        <v>-3844.1049999999959</v>
      </c>
      <c r="O614" s="231">
        <f>E3+(E4*0.1)</f>
        <v>1.1000000000000001</v>
      </c>
      <c r="P614" s="162">
        <v>-70.55</v>
      </c>
      <c r="Q614" s="232">
        <f>E5+(E6*0.1)</f>
        <v>1</v>
      </c>
      <c r="R614" s="162">
        <v>5.5</v>
      </c>
      <c r="S614" s="232">
        <f>E7+(E8*0.1)</f>
        <v>1</v>
      </c>
      <c r="T614" s="162">
        <v>-332</v>
      </c>
      <c r="U614" s="233">
        <f>E9+(E10*0.5)+(E11*0.1)</f>
        <v>1</v>
      </c>
      <c r="V614" s="162">
        <v>-1400</v>
      </c>
      <c r="W614" s="233">
        <f>E12+(E13*0.5)+(E14*0.1)</f>
        <v>1.7</v>
      </c>
      <c r="X614" s="162">
        <v>-1200</v>
      </c>
      <c r="Y614" s="161">
        <f t="shared" si="226"/>
        <v>587</v>
      </c>
      <c r="Z614" s="162">
        <f t="shared" si="218"/>
        <v>-3844.105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-3844.105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88362.585000000006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27162.68500000003</v>
      </c>
      <c r="AU614" s="237">
        <f t="shared" si="231"/>
        <v>20755</v>
      </c>
      <c r="AV614" s="237">
        <f t="shared" si="232"/>
        <v>62582.400000000016</v>
      </c>
      <c r="AW614" s="237">
        <f t="shared" si="233"/>
        <v>3116</v>
      </c>
      <c r="AX614" s="237">
        <f t="shared" si="234"/>
        <v>-25253.500000000011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91331.560000000012</v>
      </c>
      <c r="M615" s="162">
        <f>MAX(AN28:AN615)</f>
        <v>92206.69</v>
      </c>
      <c r="N615" s="162">
        <f t="shared" si="225"/>
        <v>-875.1299999999901</v>
      </c>
      <c r="O615" s="231">
        <f>E3+(E4*0.1)</f>
        <v>1.1000000000000001</v>
      </c>
      <c r="P615" s="162">
        <v>1346.25</v>
      </c>
      <c r="Q615" s="232">
        <f>E5+(E6*0.1)</f>
        <v>1</v>
      </c>
      <c r="R615" s="162">
        <v>954.5</v>
      </c>
      <c r="S615" s="232">
        <f>E7+(E8*0.1)</f>
        <v>1</v>
      </c>
      <c r="T615" s="162">
        <v>665.2</v>
      </c>
      <c r="U615" s="233">
        <f>E9+(E10*0.5)+(E11*0.1)</f>
        <v>1</v>
      </c>
      <c r="V615" s="162">
        <v>188</v>
      </c>
      <c r="W615" s="233">
        <f>E12+(E13*0.5)+(E14*0.1)</f>
        <v>1.7</v>
      </c>
      <c r="X615" s="162">
        <v>-188</v>
      </c>
      <c r="Y615" s="161">
        <f t="shared" si="226"/>
        <v>588</v>
      </c>
      <c r="Z615" s="162">
        <f t="shared" si="218"/>
        <v>2968.9749999999999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2968.9749999999999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91331.560000000012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28643.56000000003</v>
      </c>
      <c r="AU615" s="237">
        <f t="shared" si="231"/>
        <v>21709.5</v>
      </c>
      <c r="AV615" s="237">
        <f t="shared" si="232"/>
        <v>63247.600000000013</v>
      </c>
      <c r="AW615" s="237">
        <f t="shared" si="233"/>
        <v>3304</v>
      </c>
      <c r="AX615" s="237">
        <f t="shared" si="234"/>
        <v>-25573.100000000009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90916.24500000001</v>
      </c>
      <c r="M616" s="162">
        <f>MAX(AN28:AN616)</f>
        <v>92206.69</v>
      </c>
      <c r="N616" s="162">
        <f t="shared" si="225"/>
        <v>-1290.4449999999924</v>
      </c>
      <c r="O616" s="231">
        <f>E3+(E4*0.1)</f>
        <v>1.1000000000000001</v>
      </c>
      <c r="P616" s="162">
        <v>-137.65</v>
      </c>
      <c r="Q616" s="232">
        <f>E5+(E6*0.1)</f>
        <v>1</v>
      </c>
      <c r="R616" s="162">
        <v>-91.5</v>
      </c>
      <c r="S616" s="232">
        <f>E7+(E8*0.1)</f>
        <v>1</v>
      </c>
      <c r="T616" s="162">
        <v>19.399999999999999</v>
      </c>
      <c r="U616" s="233">
        <f>E9+(E10*0.5)+(E11*0.1)</f>
        <v>1</v>
      </c>
      <c r="V616" s="162">
        <v>274</v>
      </c>
      <c r="W616" s="233">
        <f>E12+(E13*0.5)+(E14*0.1)</f>
        <v>1.7</v>
      </c>
      <c r="X616" s="162">
        <v>-274</v>
      </c>
      <c r="Y616" s="161">
        <f t="shared" si="226"/>
        <v>589</v>
      </c>
      <c r="Z616" s="162">
        <f t="shared" si="218"/>
        <v>-415.31500000000005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-415.31500000000005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90916.24500000001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28492.14500000003</v>
      </c>
      <c r="AU616" s="237">
        <f t="shared" si="231"/>
        <v>21618</v>
      </c>
      <c r="AV616" s="237">
        <f t="shared" si="232"/>
        <v>63267.000000000015</v>
      </c>
      <c r="AW616" s="237">
        <f t="shared" si="233"/>
        <v>3578</v>
      </c>
      <c r="AX616" s="237">
        <f t="shared" si="234"/>
        <v>-26038.900000000009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90329.640000000014</v>
      </c>
      <c r="M617" s="162">
        <f>MAX(AN28:AN617)</f>
        <v>92206.69</v>
      </c>
      <c r="N617" s="162">
        <f t="shared" si="225"/>
        <v>-1877.0499999999884</v>
      </c>
      <c r="O617" s="231">
        <f>E3+(E4*0.1)</f>
        <v>1.1000000000000001</v>
      </c>
      <c r="P617" s="162">
        <v>339.45</v>
      </c>
      <c r="Q617" s="232">
        <f>E5+(E6*0.1)</f>
        <v>1</v>
      </c>
      <c r="R617" s="162">
        <v>74</v>
      </c>
      <c r="S617" s="232">
        <f>E7+(E8*0.1)</f>
        <v>1</v>
      </c>
      <c r="T617" s="162">
        <v>512.20000000000005</v>
      </c>
      <c r="U617" s="233">
        <f>E9+(E10*0.5)+(E11*0.1)</f>
        <v>1</v>
      </c>
      <c r="V617" s="162">
        <v>1065</v>
      </c>
      <c r="W617" s="233">
        <f>E12+(E13*0.5)+(E14*0.1)</f>
        <v>1.7</v>
      </c>
      <c r="X617" s="162">
        <v>-1536</v>
      </c>
      <c r="Y617" s="161">
        <f t="shared" si="226"/>
        <v>590</v>
      </c>
      <c r="Z617" s="162">
        <f t="shared" si="218"/>
        <v>-586.60499999999979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0</v>
      </c>
      <c r="AI617" s="129">
        <f t="shared" si="220"/>
        <v>-586.60499999999979</v>
      </c>
      <c r="AJ617" s="234">
        <f t="shared" si="221"/>
        <v>0</v>
      </c>
      <c r="AK617" s="234">
        <f t="shared" si="222"/>
        <v>1</v>
      </c>
      <c r="AL617" s="129">
        <f t="shared" si="223"/>
        <v>0</v>
      </c>
      <c r="AM617" s="127">
        <v>43571</v>
      </c>
      <c r="AN617" s="129">
        <f t="shared" si="227"/>
        <v>90329.640000000014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28865.54000000003</v>
      </c>
      <c r="AU617" s="237">
        <f t="shared" si="231"/>
        <v>21692</v>
      </c>
      <c r="AV617" s="237">
        <f t="shared" si="232"/>
        <v>63779.200000000012</v>
      </c>
      <c r="AW617" s="237">
        <f t="shared" si="233"/>
        <v>4643</v>
      </c>
      <c r="AX617" s="237">
        <f t="shared" si="234"/>
        <v>-28650.100000000009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90284.780000000013</v>
      </c>
      <c r="M618" s="162">
        <f>MAX(AN28:AN618)</f>
        <v>92206.69</v>
      </c>
      <c r="N618" s="162">
        <f t="shared" si="225"/>
        <v>-1921.9099999999889</v>
      </c>
      <c r="O618" s="231">
        <f>E3+(E4*0.1)</f>
        <v>1.1000000000000001</v>
      </c>
      <c r="P618" s="162">
        <v>-15.6</v>
      </c>
      <c r="Q618" s="232">
        <f>E5+(E6*0.1)</f>
        <v>1</v>
      </c>
      <c r="R618" s="162">
        <v>-330.5</v>
      </c>
      <c r="S618" s="232">
        <f>E7+(E8*0.1)</f>
        <v>1</v>
      </c>
      <c r="T618" s="162">
        <v>519.79999999999995</v>
      </c>
      <c r="U618" s="233">
        <f>E9+(E10*0.5)+(E11*0.1)</f>
        <v>1</v>
      </c>
      <c r="V618" s="162">
        <v>310</v>
      </c>
      <c r="W618" s="233">
        <f>E12+(E13*0.5)+(E14*0.1)</f>
        <v>1.7</v>
      </c>
      <c r="X618" s="162">
        <v>-310</v>
      </c>
      <c r="Y618" s="161">
        <f t="shared" si="226"/>
        <v>591</v>
      </c>
      <c r="Z618" s="162">
        <f t="shared" si="218"/>
        <v>-44.86000000000007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0</v>
      </c>
      <c r="AI618" s="129">
        <f t="shared" si="220"/>
        <v>-44.86000000000007</v>
      </c>
      <c r="AJ618" s="234">
        <f t="shared" si="221"/>
        <v>0</v>
      </c>
      <c r="AK618" s="234">
        <f t="shared" si="222"/>
        <v>1</v>
      </c>
      <c r="AL618" s="129">
        <f t="shared" si="223"/>
        <v>0</v>
      </c>
      <c r="AM618" s="127">
        <v>43572</v>
      </c>
      <c r="AN618" s="129">
        <f t="shared" si="227"/>
        <v>90284.780000000013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28848.38000000003</v>
      </c>
      <c r="AU618" s="237">
        <f t="shared" si="231"/>
        <v>21361.5</v>
      </c>
      <c r="AV618" s="237">
        <f t="shared" si="232"/>
        <v>64299.000000000015</v>
      </c>
      <c r="AW618" s="237">
        <f t="shared" si="233"/>
        <v>4953</v>
      </c>
      <c r="AX618" s="237">
        <f t="shared" si="234"/>
        <v>-29177.100000000009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91405.880000000019</v>
      </c>
      <c r="M619" s="162">
        <f>MAX(AN28:AN619)</f>
        <v>92206.69</v>
      </c>
      <c r="N619" s="162">
        <f t="shared" si="225"/>
        <v>-800.80999999998312</v>
      </c>
      <c r="O619" s="231">
        <f>E3+(E4*0.1)</f>
        <v>1.1000000000000001</v>
      </c>
      <c r="P619" s="162">
        <v>550</v>
      </c>
      <c r="Q619" s="232">
        <f>E5+(E6*0.1)</f>
        <v>1</v>
      </c>
      <c r="R619" s="162">
        <v>229</v>
      </c>
      <c r="S619" s="232">
        <f>E7+(E8*0.1)</f>
        <v>1</v>
      </c>
      <c r="T619" s="162">
        <v>180</v>
      </c>
      <c r="U619" s="233">
        <f>E9+(E10*0.5)+(E11*0.1)</f>
        <v>1</v>
      </c>
      <c r="V619" s="162">
        <v>-153</v>
      </c>
      <c r="W619" s="233">
        <f>E12+(E13*0.5)+(E14*0.1)</f>
        <v>1.7</v>
      </c>
      <c r="X619" s="162">
        <v>153</v>
      </c>
      <c r="Y619" s="161">
        <f t="shared" si="226"/>
        <v>592</v>
      </c>
      <c r="Z619" s="162">
        <f t="shared" si="218"/>
        <v>1121.0999999999999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1121.0999999999999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91405.880000000019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29453.38000000003</v>
      </c>
      <c r="AU619" s="237">
        <f t="shared" si="231"/>
        <v>21590.5</v>
      </c>
      <c r="AV619" s="237">
        <f t="shared" si="232"/>
        <v>64479.000000000015</v>
      </c>
      <c r="AW619" s="237">
        <f t="shared" si="233"/>
        <v>4800</v>
      </c>
      <c r="AX619" s="237">
        <f t="shared" si="234"/>
        <v>-28917.000000000011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91377.780000000013</v>
      </c>
      <c r="M620" s="162">
        <f>MAX(AN28:AN620)</f>
        <v>92206.69</v>
      </c>
      <c r="N620" s="162">
        <f t="shared" si="225"/>
        <v>-828.90999999998894</v>
      </c>
      <c r="O620" s="231">
        <f>E3+(E4*0.1)</f>
        <v>1.1000000000000001</v>
      </c>
      <c r="P620" s="162">
        <v>-550</v>
      </c>
      <c r="Q620" s="232">
        <f>E5+(E6*0.1)</f>
        <v>1</v>
      </c>
      <c r="R620" s="162">
        <v>147</v>
      </c>
      <c r="S620" s="232">
        <f>E7+(E8*0.1)</f>
        <v>1</v>
      </c>
      <c r="T620" s="162">
        <v>475.4</v>
      </c>
      <c r="U620" s="233">
        <f>E9+(E10*0.5)+(E11*0.1)</f>
        <v>1</v>
      </c>
      <c r="V620" s="162">
        <v>65</v>
      </c>
      <c r="W620" s="233">
        <f>E12+(E13*0.5)+(E14*0.1)</f>
        <v>1.7</v>
      </c>
      <c r="X620" s="162">
        <v>-65</v>
      </c>
      <c r="Y620" s="161">
        <f t="shared" si="226"/>
        <v>593</v>
      </c>
      <c r="Z620" s="162">
        <f t="shared" si="218"/>
        <v>-28.100000000000023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-28.100000000000023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91377.780000000013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28848.38000000003</v>
      </c>
      <c r="AU620" s="237">
        <f t="shared" si="231"/>
        <v>21737.5</v>
      </c>
      <c r="AV620" s="237">
        <f t="shared" si="232"/>
        <v>64954.400000000016</v>
      </c>
      <c r="AW620" s="237">
        <f t="shared" si="233"/>
        <v>4865</v>
      </c>
      <c r="AX620" s="237">
        <f t="shared" si="234"/>
        <v>-29027.500000000011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95146.35000000002</v>
      </c>
      <c r="M621" s="162">
        <f>MAX(AN28:AN621)</f>
        <v>95146.35000000002</v>
      </c>
      <c r="N621" s="162">
        <f t="shared" si="225"/>
        <v>0</v>
      </c>
      <c r="O621" s="231">
        <f>E3+(E4*0.1)</f>
        <v>1.1000000000000001</v>
      </c>
      <c r="P621" s="162">
        <v>726.7</v>
      </c>
      <c r="Q621" s="232">
        <f>E5+(E6*0.1)</f>
        <v>1</v>
      </c>
      <c r="R621" s="162">
        <v>1285.5</v>
      </c>
      <c r="S621" s="232">
        <f>E7+(E8*0.1)</f>
        <v>1</v>
      </c>
      <c r="T621" s="162">
        <v>1944.4</v>
      </c>
      <c r="U621" s="233">
        <f>E9+(E10*0.5)+(E11*0.1)</f>
        <v>1</v>
      </c>
      <c r="V621" s="162">
        <v>251</v>
      </c>
      <c r="W621" s="233">
        <f>E12+(E13*0.5)+(E14*0.1)</f>
        <v>1.7</v>
      </c>
      <c r="X621" s="162">
        <v>-301</v>
      </c>
      <c r="Y621" s="161">
        <f t="shared" si="226"/>
        <v>594</v>
      </c>
      <c r="Z621" s="162">
        <f t="shared" si="218"/>
        <v>3768.5700000000006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3768.5700000000006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95146.35000000002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29647.750000000029</v>
      </c>
      <c r="AU621" s="237">
        <f t="shared" si="231"/>
        <v>23023</v>
      </c>
      <c r="AV621" s="237">
        <f t="shared" si="232"/>
        <v>66898.800000000017</v>
      </c>
      <c r="AW621" s="237">
        <f t="shared" si="233"/>
        <v>5116</v>
      </c>
      <c r="AX621" s="237">
        <f t="shared" si="234"/>
        <v>-29539.200000000012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93103.080000000016</v>
      </c>
      <c r="M622" s="162">
        <f>MAX(AN28:AN622)</f>
        <v>95146.35000000002</v>
      </c>
      <c r="N622" s="162">
        <f t="shared" si="225"/>
        <v>-2043.2700000000041</v>
      </c>
      <c r="O622" s="231">
        <f>E3+(E4*0.1)</f>
        <v>1.1000000000000001</v>
      </c>
      <c r="P622" s="162">
        <v>-296.7</v>
      </c>
      <c r="Q622" s="232">
        <f>E5+(E6*0.1)</f>
        <v>1</v>
      </c>
      <c r="R622" s="162">
        <v>-321.5</v>
      </c>
      <c r="S622" s="232">
        <f>E7+(E8*0.1)</f>
        <v>1</v>
      </c>
      <c r="T622" s="162">
        <v>-526</v>
      </c>
      <c r="U622" s="233">
        <f>E9+(E10*0.5)+(E11*0.1)</f>
        <v>1</v>
      </c>
      <c r="V622" s="162">
        <v>-322</v>
      </c>
      <c r="W622" s="233">
        <f>E12+(E13*0.5)+(E14*0.1)</f>
        <v>1.7</v>
      </c>
      <c r="X622" s="162">
        <v>-322</v>
      </c>
      <c r="Y622" s="161">
        <f t="shared" si="226"/>
        <v>595</v>
      </c>
      <c r="Z622" s="162">
        <f t="shared" si="218"/>
        <v>-2043.27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-2043.27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93103.080000000016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29321.38000000003</v>
      </c>
      <c r="AU622" s="237">
        <f t="shared" si="231"/>
        <v>22701.5</v>
      </c>
      <c r="AV622" s="237">
        <f t="shared" si="232"/>
        <v>66372.800000000017</v>
      </c>
      <c r="AW622" s="237">
        <f t="shared" si="233"/>
        <v>4794</v>
      </c>
      <c r="AX622" s="237">
        <f t="shared" si="234"/>
        <v>-30086.600000000013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92200.640000000014</v>
      </c>
      <c r="M623" s="162">
        <f>MAX(AN28:AN623)</f>
        <v>95146.35000000002</v>
      </c>
      <c r="N623" s="162">
        <f t="shared" si="225"/>
        <v>-2945.7100000000064</v>
      </c>
      <c r="O623" s="231">
        <f>E3+(E4*0.1)</f>
        <v>1.1000000000000001</v>
      </c>
      <c r="P623" s="162">
        <v>-903.4</v>
      </c>
      <c r="Q623" s="232">
        <f>E5+(E6*0.1)</f>
        <v>1</v>
      </c>
      <c r="R623" s="162">
        <v>-54</v>
      </c>
      <c r="S623" s="232">
        <f>E7+(E8*0.1)</f>
        <v>1</v>
      </c>
      <c r="T623" s="162">
        <v>650.20000000000005</v>
      </c>
      <c r="U623" s="233">
        <f>E9+(E10*0.5)+(E11*0.1)</f>
        <v>1</v>
      </c>
      <c r="V623" s="162">
        <v>-187</v>
      </c>
      <c r="W623" s="233">
        <f>E12+(E13*0.5)+(E14*0.1)</f>
        <v>1.7</v>
      </c>
      <c r="X623" s="162">
        <v>-187</v>
      </c>
      <c r="Y623" s="161">
        <f t="shared" si="226"/>
        <v>596</v>
      </c>
      <c r="Z623" s="162">
        <f t="shared" si="218"/>
        <v>-902.43999999999994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-902.43999999999994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92200.640000000014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28327.640000000029</v>
      </c>
      <c r="AU623" s="237">
        <f t="shared" si="231"/>
        <v>22647.5</v>
      </c>
      <c r="AV623" s="237">
        <f t="shared" si="232"/>
        <v>67023.000000000015</v>
      </c>
      <c r="AW623" s="237">
        <f t="shared" si="233"/>
        <v>4607</v>
      </c>
      <c r="AX623" s="237">
        <f t="shared" si="234"/>
        <v>-30404.500000000015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91222.415000000008</v>
      </c>
      <c r="M624" s="162">
        <f>MAX(AN28:AN624)</f>
        <v>95146.35000000002</v>
      </c>
      <c r="N624" s="162">
        <f t="shared" si="225"/>
        <v>-3923.9350000000122</v>
      </c>
      <c r="O624" s="231">
        <f>E3+(E4*0.1)</f>
        <v>1.1000000000000001</v>
      </c>
      <c r="P624" s="162">
        <v>406.25</v>
      </c>
      <c r="Q624" s="232">
        <f>E5+(E6*0.1)</f>
        <v>1</v>
      </c>
      <c r="R624" s="162">
        <v>685.5</v>
      </c>
      <c r="S624" s="232">
        <f>E7+(E8*0.1)</f>
        <v>1</v>
      </c>
      <c r="T624" s="162">
        <v>195.2</v>
      </c>
      <c r="U624" s="233">
        <f>E9+(E10*0.5)+(E11*0.1)</f>
        <v>1</v>
      </c>
      <c r="V624" s="162">
        <v>-854</v>
      </c>
      <c r="W624" s="233">
        <f>E12+(E13*0.5)+(E14*0.1)</f>
        <v>1.7</v>
      </c>
      <c r="X624" s="162">
        <v>-854</v>
      </c>
      <c r="Y624" s="161">
        <f t="shared" si="226"/>
        <v>597</v>
      </c>
      <c r="Z624" s="162">
        <f t="shared" si="218"/>
        <v>-978.22499999999991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-978.22499999999991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91222.415000000008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28774.515000000029</v>
      </c>
      <c r="AU624" s="237">
        <f t="shared" si="231"/>
        <v>23333</v>
      </c>
      <c r="AV624" s="237">
        <f t="shared" si="232"/>
        <v>67218.200000000012</v>
      </c>
      <c r="AW624" s="237">
        <f t="shared" si="233"/>
        <v>3753</v>
      </c>
      <c r="AX624" s="237">
        <f t="shared" si="234"/>
        <v>-31856.300000000014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93375.445000000007</v>
      </c>
      <c r="M625" s="162">
        <f>MAX(AN28:AN625)</f>
        <v>95146.35000000002</v>
      </c>
      <c r="N625" s="162">
        <f t="shared" si="225"/>
        <v>-1770.9050000000134</v>
      </c>
      <c r="O625" s="231">
        <f>E3+(E4*0.1)</f>
        <v>1.1000000000000001</v>
      </c>
      <c r="P625" s="162">
        <v>55.3</v>
      </c>
      <c r="Q625" s="232">
        <f>E5+(E6*0.1)</f>
        <v>1</v>
      </c>
      <c r="R625" s="162">
        <v>157.5</v>
      </c>
      <c r="S625" s="232">
        <f>E7+(E8*0.1)</f>
        <v>1</v>
      </c>
      <c r="T625" s="162">
        <v>247.2</v>
      </c>
      <c r="U625" s="233">
        <f>E9+(E10*0.5)+(E11*0.1)</f>
        <v>1</v>
      </c>
      <c r="V625" s="162">
        <v>625</v>
      </c>
      <c r="W625" s="233">
        <f>E12+(E13*0.5)+(E14*0.1)</f>
        <v>1.7</v>
      </c>
      <c r="X625" s="162">
        <v>625</v>
      </c>
      <c r="Y625" s="161">
        <f t="shared" si="226"/>
        <v>598</v>
      </c>
      <c r="Z625" s="162">
        <f t="shared" si="218"/>
        <v>2153.0299999999997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2153.0299999999997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93375.445000000007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28835.34500000003</v>
      </c>
      <c r="AU625" s="237">
        <f t="shared" si="231"/>
        <v>23490.5</v>
      </c>
      <c r="AV625" s="237">
        <f t="shared" si="232"/>
        <v>67465.400000000009</v>
      </c>
      <c r="AW625" s="237">
        <f t="shared" si="233"/>
        <v>4378</v>
      </c>
      <c r="AX625" s="237">
        <f t="shared" si="234"/>
        <v>-30793.800000000014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89683.445000000007</v>
      </c>
      <c r="M626" s="162">
        <f>MAX(AN28:AN626)</f>
        <v>95146.35000000002</v>
      </c>
      <c r="N626" s="162">
        <f t="shared" si="225"/>
        <v>-5462.9050000000134</v>
      </c>
      <c r="O626" s="231">
        <f>E3+(E4*0.1)</f>
        <v>1.1000000000000001</v>
      </c>
      <c r="P626" s="162">
        <v>-550</v>
      </c>
      <c r="Q626" s="232">
        <f>E5+(E6*0.1)</f>
        <v>1</v>
      </c>
      <c r="R626" s="162">
        <v>-850</v>
      </c>
      <c r="S626" s="232">
        <f>E7+(E8*0.1)</f>
        <v>1</v>
      </c>
      <c r="T626" s="162">
        <v>-1151.5999999999999</v>
      </c>
      <c r="U626" s="233">
        <f>E9+(E10*0.5)+(E11*0.1)</f>
        <v>1</v>
      </c>
      <c r="V626" s="162">
        <v>-402</v>
      </c>
      <c r="W626" s="233">
        <f>E12+(E13*0.5)+(E14*0.1)</f>
        <v>1.7</v>
      </c>
      <c r="X626" s="162">
        <v>-402</v>
      </c>
      <c r="Y626" s="161">
        <f t="shared" si="226"/>
        <v>599</v>
      </c>
      <c r="Z626" s="162">
        <f t="shared" si="218"/>
        <v>-3692</v>
      </c>
      <c r="AA626" s="238">
        <v>43585</v>
      </c>
      <c r="AB626" s="129">
        <f>SUM(Z606:Z626)</f>
        <v>7225.3849999999984</v>
      </c>
      <c r="AC626" s="128">
        <f>(AB626&gt;0)*1</f>
        <v>1</v>
      </c>
      <c r="AD626" s="128">
        <f>(AB626&lt;0)*1</f>
        <v>0</v>
      </c>
      <c r="AE626" s="129">
        <f>AB626*AC626</f>
        <v>7225.3849999999984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-3692</v>
      </c>
      <c r="AJ626" s="234">
        <f t="shared" si="221"/>
        <v>0</v>
      </c>
      <c r="AK626" s="234">
        <f t="shared" si="222"/>
        <v>1</v>
      </c>
      <c r="AL626" s="129">
        <f t="shared" si="223"/>
        <v>7225.3849999999984</v>
      </c>
      <c r="AM626" s="127">
        <v>43585</v>
      </c>
      <c r="AN626" s="129">
        <f t="shared" si="227"/>
        <v>89683.445000000007</v>
      </c>
      <c r="AO626" s="129">
        <f t="shared" si="228"/>
        <v>7225.3849999999984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28230.34500000003</v>
      </c>
      <c r="AU626" s="237">
        <f t="shared" si="231"/>
        <v>22640.5</v>
      </c>
      <c r="AV626" s="237">
        <f t="shared" si="232"/>
        <v>66313.8</v>
      </c>
      <c r="AW626" s="237">
        <f t="shared" si="233"/>
        <v>3976</v>
      </c>
      <c r="AX626" s="237">
        <f t="shared" si="234"/>
        <v>-31477.200000000015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89561.345000000001</v>
      </c>
      <c r="M627" s="162">
        <f>MAX(AN28:AN627)</f>
        <v>95146.35000000002</v>
      </c>
      <c r="N627" s="162">
        <f t="shared" si="225"/>
        <v>-5585.0050000000192</v>
      </c>
      <c r="O627" s="231">
        <f>E3+(E4*0.1)</f>
        <v>1.1000000000000001</v>
      </c>
      <c r="P627" s="162">
        <v>-550</v>
      </c>
      <c r="Q627" s="232">
        <f>E5+(E6*0.1)</f>
        <v>1</v>
      </c>
      <c r="R627" s="162">
        <v>-850</v>
      </c>
      <c r="S627" s="232">
        <f>E7+(E8*0.1)</f>
        <v>1</v>
      </c>
      <c r="T627" s="162">
        <v>-592.20000000000005</v>
      </c>
      <c r="U627" s="233">
        <f>E9+(E10*0.5)+(E11*0.1)</f>
        <v>1</v>
      </c>
      <c r="V627" s="162">
        <v>713</v>
      </c>
      <c r="W627" s="233">
        <f>E12+(E13*0.5)+(E14*0.1)</f>
        <v>1.7</v>
      </c>
      <c r="X627" s="162">
        <v>713</v>
      </c>
      <c r="Y627" s="161">
        <f t="shared" si="226"/>
        <v>600</v>
      </c>
      <c r="Z627" s="162">
        <f t="shared" si="218"/>
        <v>-122.10000000000014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0</v>
      </c>
      <c r="AI627" s="129">
        <f t="shared" si="220"/>
        <v>-122.10000000000014</v>
      </c>
      <c r="AJ627" s="234">
        <f t="shared" si="221"/>
        <v>0</v>
      </c>
      <c r="AK627" s="234">
        <f t="shared" si="222"/>
        <v>1</v>
      </c>
      <c r="AL627" s="129">
        <f t="shared" si="223"/>
        <v>0</v>
      </c>
      <c r="AM627" s="127">
        <v>43586</v>
      </c>
      <c r="AN627" s="129">
        <f t="shared" si="227"/>
        <v>89561.345000000001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27625.34500000003</v>
      </c>
      <c r="AU627" s="237">
        <f t="shared" si="231"/>
        <v>21790.5</v>
      </c>
      <c r="AV627" s="237">
        <f t="shared" si="232"/>
        <v>65721.600000000006</v>
      </c>
      <c r="AW627" s="237">
        <f t="shared" si="233"/>
        <v>4689</v>
      </c>
      <c r="AX627" s="237">
        <f t="shared" si="234"/>
        <v>-30265.100000000017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89151.645000000004</v>
      </c>
      <c r="M628" s="162">
        <f>MAX(AN28:AN628)</f>
        <v>95146.35000000002</v>
      </c>
      <c r="N628" s="162">
        <f t="shared" si="225"/>
        <v>-5994.7050000000163</v>
      </c>
      <c r="O628" s="231">
        <f>E3+(E4*0.1)</f>
        <v>1.1000000000000001</v>
      </c>
      <c r="P628" s="162">
        <v>-550</v>
      </c>
      <c r="Q628" s="232">
        <f>E5+(E6*0.1)</f>
        <v>1</v>
      </c>
      <c r="R628" s="162">
        <v>-850</v>
      </c>
      <c r="S628" s="232">
        <f>E7+(E8*0.1)</f>
        <v>1</v>
      </c>
      <c r="T628" s="162">
        <v>-555.79999999999995</v>
      </c>
      <c r="U628" s="233">
        <f>E9+(E10*0.5)+(E11*0.1)</f>
        <v>1</v>
      </c>
      <c r="V628" s="162">
        <v>593</v>
      </c>
      <c r="W628" s="233">
        <f>E12+(E13*0.5)+(E14*0.1)</f>
        <v>1.7</v>
      </c>
      <c r="X628" s="162">
        <v>593</v>
      </c>
      <c r="Y628" s="161">
        <f t="shared" si="226"/>
        <v>601</v>
      </c>
      <c r="Z628" s="162">
        <f t="shared" si="218"/>
        <v>-409.69999999999993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-409.69999999999993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89151.645000000004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27020.34500000003</v>
      </c>
      <c r="AU628" s="237">
        <f t="shared" si="231"/>
        <v>20940.5</v>
      </c>
      <c r="AV628" s="237">
        <f t="shared" si="232"/>
        <v>65165.8</v>
      </c>
      <c r="AW628" s="237">
        <f t="shared" si="233"/>
        <v>5282</v>
      </c>
      <c r="AX628" s="237">
        <f t="shared" si="234"/>
        <v>-29257.000000000018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91839.825000000012</v>
      </c>
      <c r="M629" s="162">
        <f>MAX(AN28:AN629)</f>
        <v>95146.35000000002</v>
      </c>
      <c r="N629" s="162">
        <f t="shared" si="225"/>
        <v>-3306.5250000000087</v>
      </c>
      <c r="O629" s="231">
        <f>E3+(E4*0.1)</f>
        <v>1.1000000000000001</v>
      </c>
      <c r="P629" s="162">
        <v>985.8</v>
      </c>
      <c r="Q629" s="232">
        <f>E5+(E6*0.1)</f>
        <v>1</v>
      </c>
      <c r="R629" s="162">
        <v>1406</v>
      </c>
      <c r="S629" s="232">
        <f>E7+(E8*0.1)</f>
        <v>1</v>
      </c>
      <c r="T629" s="162">
        <v>2433.4</v>
      </c>
      <c r="U629" s="233">
        <f>E9+(E10*0.5)+(E11*0.1)</f>
        <v>1</v>
      </c>
      <c r="V629" s="162">
        <v>-828</v>
      </c>
      <c r="W629" s="233">
        <f>E12+(E13*0.5)+(E14*0.1)</f>
        <v>1.7</v>
      </c>
      <c r="X629" s="162">
        <v>-828</v>
      </c>
      <c r="Y629" s="161">
        <f t="shared" si="226"/>
        <v>602</v>
      </c>
      <c r="Z629" s="162">
        <f t="shared" si="218"/>
        <v>2688.1800000000007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2688.1800000000007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91839.825000000012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28104.725000000031</v>
      </c>
      <c r="AU629" s="237">
        <f t="shared" si="231"/>
        <v>22346.5</v>
      </c>
      <c r="AV629" s="237">
        <f t="shared" si="232"/>
        <v>67599.199999999997</v>
      </c>
      <c r="AW629" s="237">
        <f t="shared" si="233"/>
        <v>4454</v>
      </c>
      <c r="AX629" s="237">
        <f t="shared" si="234"/>
        <v>-30664.600000000017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83897.71</v>
      </c>
      <c r="M630" s="162">
        <f>MAX(AN28:AN630)</f>
        <v>95146.35000000002</v>
      </c>
      <c r="N630" s="162">
        <f t="shared" si="225"/>
        <v>-11248.640000000014</v>
      </c>
      <c r="O630" s="231">
        <f>E3+(E4*0.1)</f>
        <v>1.1000000000000001</v>
      </c>
      <c r="P630" s="162">
        <v>-1771.65</v>
      </c>
      <c r="Q630" s="232">
        <f>E5+(E6*0.1)</f>
        <v>1</v>
      </c>
      <c r="R630" s="162">
        <v>-1887.5</v>
      </c>
      <c r="S630" s="232">
        <f>E7+(E8*0.1)</f>
        <v>1</v>
      </c>
      <c r="T630" s="162">
        <v>-3706.2</v>
      </c>
      <c r="U630" s="233">
        <f>E9+(E10*0.5)+(E11*0.1)</f>
        <v>1</v>
      </c>
      <c r="V630" s="162">
        <v>-148</v>
      </c>
      <c r="W630" s="233">
        <f>E12+(E13*0.5)+(E14*0.1)</f>
        <v>1.7</v>
      </c>
      <c r="X630" s="162">
        <v>-148</v>
      </c>
      <c r="Y630" s="161">
        <f t="shared" si="226"/>
        <v>603</v>
      </c>
      <c r="Z630" s="162">
        <f t="shared" si="218"/>
        <v>-7942.1150000000007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-7942.1150000000007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83897.71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26155.910000000033</v>
      </c>
      <c r="AU630" s="237">
        <f t="shared" si="231"/>
        <v>20459</v>
      </c>
      <c r="AV630" s="237">
        <f t="shared" si="232"/>
        <v>63893</v>
      </c>
      <c r="AW630" s="237">
        <f t="shared" si="233"/>
        <v>4306</v>
      </c>
      <c r="AX630" s="237">
        <f t="shared" si="234"/>
        <v>-30916.200000000015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77444.72</v>
      </c>
      <c r="M631" s="162">
        <f>MAX(AN28:AN631)</f>
        <v>95146.35000000002</v>
      </c>
      <c r="N631" s="162">
        <f t="shared" si="225"/>
        <v>-17701.630000000019</v>
      </c>
      <c r="O631" s="231">
        <f>E3+(E4*0.1)</f>
        <v>1.1000000000000001</v>
      </c>
      <c r="P631" s="162">
        <v>-857.9</v>
      </c>
      <c r="Q631" s="232">
        <f>E5+(E6*0.1)</f>
        <v>1</v>
      </c>
      <c r="R631" s="162">
        <v>-1022</v>
      </c>
      <c r="S631" s="232">
        <f>E7+(E8*0.1)</f>
        <v>1</v>
      </c>
      <c r="T631" s="162">
        <v>-3410</v>
      </c>
      <c r="U631" s="233">
        <f>E9+(E10*0.5)+(E11*0.1)</f>
        <v>1</v>
      </c>
      <c r="V631" s="162">
        <v>-399</v>
      </c>
      <c r="W631" s="233">
        <f>E12+(E13*0.5)+(E14*0.1)</f>
        <v>1.7</v>
      </c>
      <c r="X631" s="162">
        <v>-399</v>
      </c>
      <c r="Y631" s="161">
        <f t="shared" si="226"/>
        <v>604</v>
      </c>
      <c r="Z631" s="162">
        <f t="shared" si="218"/>
        <v>-6452.9900000000007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-6452.9900000000007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77444.72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25212.220000000034</v>
      </c>
      <c r="AU631" s="237">
        <f t="shared" si="231"/>
        <v>19437</v>
      </c>
      <c r="AV631" s="237">
        <f t="shared" si="232"/>
        <v>60483</v>
      </c>
      <c r="AW631" s="237">
        <f t="shared" si="233"/>
        <v>3907</v>
      </c>
      <c r="AX631" s="237">
        <f t="shared" si="234"/>
        <v>-31594.500000000015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77780.639999999999</v>
      </c>
      <c r="M632" s="162">
        <f>MAX(AN28:AN632)</f>
        <v>95146.35000000002</v>
      </c>
      <c r="N632" s="162">
        <f t="shared" si="225"/>
        <v>-17365.710000000021</v>
      </c>
      <c r="O632" s="231">
        <f>E3+(E4*0.1)</f>
        <v>1.1000000000000001</v>
      </c>
      <c r="P632" s="162">
        <v>11.2</v>
      </c>
      <c r="Q632" s="232">
        <f>E5+(E6*0.1)</f>
        <v>1</v>
      </c>
      <c r="R632" s="162">
        <v>-231.5</v>
      </c>
      <c r="S632" s="232">
        <f>E7+(E8*0.1)</f>
        <v>1</v>
      </c>
      <c r="T632" s="162">
        <v>-452</v>
      </c>
      <c r="U632" s="233">
        <f>E9+(E10*0.5)+(E11*0.1)</f>
        <v>1</v>
      </c>
      <c r="V632" s="162">
        <v>373</v>
      </c>
      <c r="W632" s="233">
        <f>E12+(E13*0.5)+(E14*0.1)</f>
        <v>1.7</v>
      </c>
      <c r="X632" s="162">
        <v>373</v>
      </c>
      <c r="Y632" s="161">
        <f t="shared" si="226"/>
        <v>605</v>
      </c>
      <c r="Z632" s="162">
        <f t="shared" si="218"/>
        <v>335.91999999999996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335.91999999999996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77780.639999999999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25224.540000000034</v>
      </c>
      <c r="AU632" s="237">
        <f t="shared" si="231"/>
        <v>19205.5</v>
      </c>
      <c r="AV632" s="237">
        <f t="shared" si="232"/>
        <v>60031</v>
      </c>
      <c r="AW632" s="237">
        <f t="shared" si="233"/>
        <v>4280</v>
      </c>
      <c r="AX632" s="237">
        <f t="shared" si="234"/>
        <v>-30960.400000000016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74664.94</v>
      </c>
      <c r="M633" s="162">
        <f>MAX(AN28:AN633)</f>
        <v>95146.35000000002</v>
      </c>
      <c r="N633" s="162">
        <f t="shared" si="225"/>
        <v>-20481.410000000018</v>
      </c>
      <c r="O633" s="231">
        <f>E3+(E4*0.1)</f>
        <v>1.1000000000000001</v>
      </c>
      <c r="P633" s="162">
        <v>-550</v>
      </c>
      <c r="Q633" s="232">
        <f>E5+(E6*0.1)</f>
        <v>1</v>
      </c>
      <c r="R633" s="162">
        <v>-1029</v>
      </c>
      <c r="S633" s="232">
        <f>E7+(E8*0.1)</f>
        <v>1</v>
      </c>
      <c r="T633" s="162">
        <v>-696</v>
      </c>
      <c r="U633" s="233">
        <f>E9+(E10*0.5)+(E11*0.1)</f>
        <v>1</v>
      </c>
      <c r="V633" s="162">
        <v>-291</v>
      </c>
      <c r="W633" s="233">
        <f>E12+(E13*0.5)+(E14*0.1)</f>
        <v>1.7</v>
      </c>
      <c r="X633" s="162">
        <v>-291</v>
      </c>
      <c r="Y633" s="161">
        <f t="shared" si="226"/>
        <v>606</v>
      </c>
      <c r="Z633" s="162">
        <f t="shared" si="218"/>
        <v>-3115.7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-3115.7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74664.94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24619.540000000034</v>
      </c>
      <c r="AU633" s="237">
        <f t="shared" si="231"/>
        <v>18176.5</v>
      </c>
      <c r="AV633" s="237">
        <f t="shared" si="232"/>
        <v>59335</v>
      </c>
      <c r="AW633" s="237">
        <f t="shared" si="233"/>
        <v>3989</v>
      </c>
      <c r="AX633" s="237">
        <f t="shared" si="234"/>
        <v>-31455.100000000017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72505.240000000005</v>
      </c>
      <c r="M634" s="162">
        <f>MAX(AN28:AN634)</f>
        <v>95146.35000000002</v>
      </c>
      <c r="N634" s="162">
        <f t="shared" si="225"/>
        <v>-22641.110000000015</v>
      </c>
      <c r="O634" s="231">
        <f>E3+(E4*0.1)</f>
        <v>1.1000000000000001</v>
      </c>
      <c r="P634" s="162">
        <v>-550</v>
      </c>
      <c r="Q634" s="232">
        <f>E5+(E6*0.1)</f>
        <v>1</v>
      </c>
      <c r="R634" s="162">
        <v>-850</v>
      </c>
      <c r="S634" s="232">
        <f>E7+(E8*0.1)</f>
        <v>1</v>
      </c>
      <c r="T634" s="162">
        <v>75.599999999999994</v>
      </c>
      <c r="U634" s="233">
        <f>E9+(E10*0.5)+(E11*0.1)</f>
        <v>1</v>
      </c>
      <c r="V634" s="162">
        <v>-289</v>
      </c>
      <c r="W634" s="233">
        <f>E12+(E13*0.5)+(E14*0.1)</f>
        <v>1.7</v>
      </c>
      <c r="X634" s="162">
        <v>-289</v>
      </c>
      <c r="Y634" s="161">
        <f t="shared" si="226"/>
        <v>607</v>
      </c>
      <c r="Z634" s="162">
        <f t="shared" si="218"/>
        <v>-2159.7000000000003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-2159.7000000000003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72505.240000000005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24014.540000000034</v>
      </c>
      <c r="AU634" s="237">
        <f t="shared" si="231"/>
        <v>17326.5</v>
      </c>
      <c r="AV634" s="237">
        <f t="shared" si="232"/>
        <v>59410.6</v>
      </c>
      <c r="AW634" s="237">
        <f t="shared" si="233"/>
        <v>3700</v>
      </c>
      <c r="AX634" s="237">
        <f t="shared" si="234"/>
        <v>-31946.400000000016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68304.635000000009</v>
      </c>
      <c r="M635" s="162">
        <f>MAX(AN28:AN635)</f>
        <v>95146.35000000002</v>
      </c>
      <c r="N635" s="162">
        <f t="shared" si="225"/>
        <v>-26841.715000000011</v>
      </c>
      <c r="O635" s="231">
        <f>E3+(E4*0.1)</f>
        <v>1.1000000000000001</v>
      </c>
      <c r="P635" s="162">
        <v>-1921.55</v>
      </c>
      <c r="Q635" s="232">
        <f>E5+(E6*0.1)</f>
        <v>1</v>
      </c>
      <c r="R635" s="162">
        <v>-2110.5</v>
      </c>
      <c r="S635" s="232">
        <f>E7+(E8*0.1)</f>
        <v>1</v>
      </c>
      <c r="T635" s="162">
        <v>-4069.6</v>
      </c>
      <c r="U635" s="233">
        <f>E9+(E10*0.5)+(E11*0.1)</f>
        <v>1</v>
      </c>
      <c r="V635" s="162">
        <v>1516</v>
      </c>
      <c r="W635" s="233">
        <f>E12+(E13*0.5)+(E14*0.1)</f>
        <v>1.7</v>
      </c>
      <c r="X635" s="162">
        <v>1516</v>
      </c>
      <c r="Y635" s="161">
        <f t="shared" si="226"/>
        <v>608</v>
      </c>
      <c r="Z635" s="162">
        <f t="shared" si="218"/>
        <v>-4200.6050000000005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-4200.6050000000005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68304.635000000009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21900.835000000036</v>
      </c>
      <c r="AU635" s="237">
        <f t="shared" si="231"/>
        <v>15216</v>
      </c>
      <c r="AV635" s="237">
        <f t="shared" si="232"/>
        <v>55341</v>
      </c>
      <c r="AW635" s="237">
        <f t="shared" si="233"/>
        <v>5216</v>
      </c>
      <c r="AX635" s="237">
        <f t="shared" si="234"/>
        <v>-29369.200000000015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69202.465000000011</v>
      </c>
      <c r="M636" s="162">
        <f>MAX(AN28:AN636)</f>
        <v>95146.35000000002</v>
      </c>
      <c r="N636" s="162">
        <f t="shared" si="225"/>
        <v>-25943.885000000009</v>
      </c>
      <c r="O636" s="231">
        <f>E3+(E4*0.1)</f>
        <v>1.1000000000000001</v>
      </c>
      <c r="P636" s="162">
        <v>985.3</v>
      </c>
      <c r="Q636" s="232">
        <f>E5+(E6*0.1)</f>
        <v>1</v>
      </c>
      <c r="R636" s="162">
        <v>-850</v>
      </c>
      <c r="S636" s="232">
        <f>E7+(E8*0.1)</f>
        <v>1</v>
      </c>
      <c r="T636" s="162">
        <v>1555</v>
      </c>
      <c r="U636" s="233">
        <f>E9+(E10*0.5)+(E11*0.1)</f>
        <v>1</v>
      </c>
      <c r="V636" s="162">
        <v>-330</v>
      </c>
      <c r="W636" s="233">
        <f>E12+(E13*0.5)+(E14*0.1)</f>
        <v>1.7</v>
      </c>
      <c r="X636" s="162">
        <v>-330</v>
      </c>
      <c r="Y636" s="161">
        <f t="shared" si="226"/>
        <v>609</v>
      </c>
      <c r="Z636" s="162">
        <f t="shared" si="218"/>
        <v>897.82999999999993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897.82999999999993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69202.465000000011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22984.665000000037</v>
      </c>
      <c r="AU636" s="237">
        <f t="shared" si="231"/>
        <v>14366</v>
      </c>
      <c r="AV636" s="237">
        <f t="shared" si="232"/>
        <v>56896</v>
      </c>
      <c r="AW636" s="237">
        <f t="shared" si="233"/>
        <v>4886</v>
      </c>
      <c r="AX636" s="237">
        <f t="shared" si="234"/>
        <v>-29930.200000000015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69693.865000000005</v>
      </c>
      <c r="M637" s="162">
        <f>MAX(AN28:AN637)</f>
        <v>95146.35000000002</v>
      </c>
      <c r="N637" s="162">
        <f t="shared" si="225"/>
        <v>-25452.485000000015</v>
      </c>
      <c r="O637" s="231">
        <f>E3+(E4*0.1)</f>
        <v>1.1000000000000001</v>
      </c>
      <c r="P637" s="162">
        <v>-550</v>
      </c>
      <c r="Q637" s="232">
        <f>E5+(E6*0.1)</f>
        <v>1</v>
      </c>
      <c r="R637" s="162">
        <v>-850</v>
      </c>
      <c r="S637" s="232">
        <f>E7+(E8*0.1)</f>
        <v>1</v>
      </c>
      <c r="T637" s="162">
        <v>2027.4</v>
      </c>
      <c r="U637" s="233">
        <f>E9+(E10*0.5)+(E11*0.1)</f>
        <v>1</v>
      </c>
      <c r="V637" s="162">
        <v>-30</v>
      </c>
      <c r="W637" s="233">
        <f>E12+(E13*0.5)+(E14*0.1)</f>
        <v>1.7</v>
      </c>
      <c r="X637" s="162">
        <v>-30</v>
      </c>
      <c r="Y637" s="161">
        <f t="shared" si="226"/>
        <v>610</v>
      </c>
      <c r="Z637" s="162">
        <f t="shared" si="218"/>
        <v>491.40000000000009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491.40000000000009</v>
      </c>
      <c r="AI637" s="129">
        <f t="shared" si="220"/>
        <v>0</v>
      </c>
      <c r="AJ637" s="234">
        <f t="shared" si="221"/>
        <v>1</v>
      </c>
      <c r="AK637" s="234">
        <f t="shared" si="222"/>
        <v>0</v>
      </c>
      <c r="AL637" s="129">
        <f t="shared" si="223"/>
        <v>0</v>
      </c>
      <c r="AM637" s="127">
        <v>43600</v>
      </c>
      <c r="AN637" s="129">
        <f t="shared" si="227"/>
        <v>69693.865000000005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22379.665000000037</v>
      </c>
      <c r="AU637" s="237">
        <f t="shared" si="231"/>
        <v>13516</v>
      </c>
      <c r="AV637" s="237">
        <f t="shared" si="232"/>
        <v>58923.4</v>
      </c>
      <c r="AW637" s="237">
        <f t="shared" si="233"/>
        <v>4856</v>
      </c>
      <c r="AX637" s="237">
        <f t="shared" si="234"/>
        <v>-29981.200000000015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66576.665000000008</v>
      </c>
      <c r="M638" s="162">
        <f>MAX(AN28:AN638)</f>
        <v>95146.35000000002</v>
      </c>
      <c r="N638" s="162">
        <f t="shared" si="225"/>
        <v>-28569.685000000012</v>
      </c>
      <c r="O638" s="231">
        <f>E3+(E4*0.1)</f>
        <v>1.1000000000000001</v>
      </c>
      <c r="P638" s="162">
        <v>-550</v>
      </c>
      <c r="Q638" s="232">
        <f>E5+(E6*0.1)</f>
        <v>1</v>
      </c>
      <c r="R638" s="162">
        <v>-850</v>
      </c>
      <c r="S638" s="232">
        <f>E7+(E8*0.1)</f>
        <v>1</v>
      </c>
      <c r="T638" s="162">
        <v>1537.8</v>
      </c>
      <c r="U638" s="233">
        <f>E9+(E10*0.5)+(E11*0.1)</f>
        <v>1</v>
      </c>
      <c r="V638" s="162">
        <v>-1160</v>
      </c>
      <c r="W638" s="233">
        <f>E12+(E13*0.5)+(E14*0.1)</f>
        <v>1.7</v>
      </c>
      <c r="X638" s="162">
        <v>-1200</v>
      </c>
      <c r="Y638" s="161">
        <f t="shared" si="226"/>
        <v>611</v>
      </c>
      <c r="Z638" s="162">
        <f t="shared" si="218"/>
        <v>-3117.2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-3117.2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66576.665000000008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21774.665000000037</v>
      </c>
      <c r="AU638" s="237">
        <f t="shared" si="231"/>
        <v>12666</v>
      </c>
      <c r="AV638" s="237">
        <f t="shared" si="232"/>
        <v>60461.200000000004</v>
      </c>
      <c r="AW638" s="237">
        <f t="shared" si="233"/>
        <v>3696</v>
      </c>
      <c r="AX638" s="237">
        <f t="shared" si="234"/>
        <v>-32021.200000000015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64176.505000000005</v>
      </c>
      <c r="M639" s="162">
        <f>MAX(AN28:AN639)</f>
        <v>95146.35000000002</v>
      </c>
      <c r="N639" s="162">
        <f t="shared" si="225"/>
        <v>-30969.845000000016</v>
      </c>
      <c r="O639" s="231">
        <f>E3+(E4*0.1)</f>
        <v>1.1000000000000001</v>
      </c>
      <c r="P639" s="162">
        <v>493.4</v>
      </c>
      <c r="Q639" s="232">
        <f>E5+(E6*0.1)</f>
        <v>1</v>
      </c>
      <c r="R639" s="162">
        <v>839.5</v>
      </c>
      <c r="S639" s="232">
        <f>E7+(E8*0.1)</f>
        <v>1</v>
      </c>
      <c r="T639" s="162">
        <v>-1529.2</v>
      </c>
      <c r="U639" s="233">
        <f>E9+(E10*0.5)+(E11*0.1)</f>
        <v>1</v>
      </c>
      <c r="V639" s="162">
        <v>-866</v>
      </c>
      <c r="W639" s="233">
        <f>E12+(E13*0.5)+(E14*0.1)</f>
        <v>1.7</v>
      </c>
      <c r="X639" s="162">
        <v>-816</v>
      </c>
      <c r="Y639" s="161">
        <f t="shared" si="226"/>
        <v>612</v>
      </c>
      <c r="Z639" s="162">
        <f t="shared" si="218"/>
        <v>-2400.16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-2400.16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64176.505000000005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22317.405000000039</v>
      </c>
      <c r="AU639" s="237">
        <f t="shared" si="231"/>
        <v>13505.5</v>
      </c>
      <c r="AV639" s="237">
        <f t="shared" si="232"/>
        <v>58932.000000000007</v>
      </c>
      <c r="AW639" s="237">
        <f t="shared" si="233"/>
        <v>2830</v>
      </c>
      <c r="AX639" s="237">
        <f t="shared" si="234"/>
        <v>-33408.400000000016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63135.855000000003</v>
      </c>
      <c r="M640" s="162">
        <f>MAX(AN28:AN640)</f>
        <v>95146.35000000002</v>
      </c>
      <c r="N640" s="162">
        <f t="shared" si="225"/>
        <v>-32010.495000000017</v>
      </c>
      <c r="O640" s="231">
        <f>E3+(E4*0.1)</f>
        <v>1.1000000000000001</v>
      </c>
      <c r="P640" s="162">
        <v>420.5</v>
      </c>
      <c r="Q640" s="232">
        <f>E5+(E6*0.1)</f>
        <v>1</v>
      </c>
      <c r="R640" s="162">
        <v>965</v>
      </c>
      <c r="S640" s="232">
        <f>E7+(E8*0.1)</f>
        <v>1</v>
      </c>
      <c r="T640" s="162">
        <v>-2539.6</v>
      </c>
      <c r="U640" s="233">
        <f>E9+(E10*0.5)+(E11*0.1)</f>
        <v>1</v>
      </c>
      <c r="V640" s="162">
        <v>-102</v>
      </c>
      <c r="W640" s="233">
        <f>E12+(E13*0.5)+(E14*0.1)</f>
        <v>1.7</v>
      </c>
      <c r="X640" s="162">
        <v>102</v>
      </c>
      <c r="Y640" s="161">
        <f t="shared" si="226"/>
        <v>613</v>
      </c>
      <c r="Z640" s="162">
        <f t="shared" si="218"/>
        <v>-1040.6499999999999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-1040.6499999999999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63135.855000000003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22779.955000000038</v>
      </c>
      <c r="AU640" s="237">
        <f t="shared" si="231"/>
        <v>14470.5</v>
      </c>
      <c r="AV640" s="237">
        <f t="shared" si="232"/>
        <v>56392.400000000009</v>
      </c>
      <c r="AW640" s="237">
        <f t="shared" si="233"/>
        <v>2728</v>
      </c>
      <c r="AX640" s="237">
        <f t="shared" si="234"/>
        <v>-33235.000000000015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61084.035000000003</v>
      </c>
      <c r="M641" s="162">
        <f>MAX(AN28:AN641)</f>
        <v>95146.35000000002</v>
      </c>
      <c r="N641" s="162">
        <f t="shared" si="225"/>
        <v>-34062.315000000017</v>
      </c>
      <c r="O641" s="231">
        <f>E3+(E4*0.1)</f>
        <v>1.1000000000000001</v>
      </c>
      <c r="P641" s="162">
        <v>-562.20000000000005</v>
      </c>
      <c r="Q641" s="232">
        <f>E5+(E6*0.1)</f>
        <v>1</v>
      </c>
      <c r="R641" s="162">
        <v>-850</v>
      </c>
      <c r="S641" s="232">
        <f>E7+(E8*0.1)</f>
        <v>1</v>
      </c>
      <c r="T641" s="162">
        <v>1486.4</v>
      </c>
      <c r="U641" s="233">
        <f>E9+(E10*0.5)+(E11*0.1)</f>
        <v>1</v>
      </c>
      <c r="V641" s="162">
        <v>-1400</v>
      </c>
      <c r="W641" s="233">
        <f>E12+(E13*0.5)+(E14*0.1)</f>
        <v>1.7</v>
      </c>
      <c r="X641" s="162">
        <v>-394</v>
      </c>
      <c r="Y641" s="161">
        <f t="shared" si="226"/>
        <v>614</v>
      </c>
      <c r="Z641" s="162">
        <f t="shared" si="218"/>
        <v>-2051.8199999999997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-2051.8199999999997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61084.035000000003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22161.53500000004</v>
      </c>
      <c r="AU641" s="237">
        <f t="shared" si="231"/>
        <v>13620.5</v>
      </c>
      <c r="AV641" s="237">
        <f t="shared" si="232"/>
        <v>57878.80000000001</v>
      </c>
      <c r="AW641" s="237">
        <f t="shared" si="233"/>
        <v>1328</v>
      </c>
      <c r="AX641" s="237">
        <f t="shared" si="234"/>
        <v>-33904.800000000017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61169.695000000007</v>
      </c>
      <c r="M642" s="162">
        <f>MAX(AN28:AN642)</f>
        <v>95146.35000000002</v>
      </c>
      <c r="N642" s="162">
        <f t="shared" si="225"/>
        <v>-33976.655000000013</v>
      </c>
      <c r="O642" s="231">
        <f>E3+(E4*0.1)</f>
        <v>1.1000000000000001</v>
      </c>
      <c r="P642" s="162">
        <v>503.6</v>
      </c>
      <c r="Q642" s="232">
        <f>E5+(E6*0.1)</f>
        <v>1</v>
      </c>
      <c r="R642" s="162">
        <v>404.5</v>
      </c>
      <c r="S642" s="232">
        <f>E7+(E8*0.1)</f>
        <v>1</v>
      </c>
      <c r="T642" s="162">
        <v>-607.20000000000005</v>
      </c>
      <c r="U642" s="233">
        <f>E9+(E10*0.5)+(E11*0.1)</f>
        <v>1</v>
      </c>
      <c r="V642" s="162">
        <v>258</v>
      </c>
      <c r="W642" s="233">
        <f>E12+(E13*0.5)+(E14*0.1)</f>
        <v>1.7</v>
      </c>
      <c r="X642" s="162">
        <v>-308</v>
      </c>
      <c r="Y642" s="161">
        <f t="shared" si="226"/>
        <v>615</v>
      </c>
      <c r="Z642" s="162">
        <f t="shared" si="218"/>
        <v>85.659999999999968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85.659999999999968</v>
      </c>
      <c r="AI642" s="129">
        <f t="shared" si="220"/>
        <v>0</v>
      </c>
      <c r="AJ642" s="234">
        <f t="shared" si="221"/>
        <v>1</v>
      </c>
      <c r="AK642" s="234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61169.695000000007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22715.495000000039</v>
      </c>
      <c r="AU642" s="237">
        <f t="shared" si="231"/>
        <v>14025</v>
      </c>
      <c r="AV642" s="237">
        <f t="shared" si="232"/>
        <v>57271.600000000013</v>
      </c>
      <c r="AW642" s="237">
        <f t="shared" si="233"/>
        <v>1586</v>
      </c>
      <c r="AX642" s="237">
        <f t="shared" si="234"/>
        <v>-34428.400000000016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58750.365000000005</v>
      </c>
      <c r="M643" s="162">
        <f>MAX(AN28:AN643)</f>
        <v>95146.35000000002</v>
      </c>
      <c r="N643" s="162">
        <f t="shared" si="225"/>
        <v>-36395.985000000015</v>
      </c>
      <c r="O643" s="231">
        <f>E3+(E4*0.1)</f>
        <v>1.1000000000000001</v>
      </c>
      <c r="P643" s="162">
        <v>1430.7</v>
      </c>
      <c r="Q643" s="232">
        <f>E5+(E6*0.1)</f>
        <v>1</v>
      </c>
      <c r="R643" s="162">
        <v>1701.5</v>
      </c>
      <c r="S643" s="232">
        <f>E7+(E8*0.1)</f>
        <v>1</v>
      </c>
      <c r="T643" s="162">
        <v>-2254.6</v>
      </c>
      <c r="U643" s="233">
        <f>E9+(E10*0.5)+(E11*0.1)</f>
        <v>1</v>
      </c>
      <c r="V643" s="162">
        <v>-1400</v>
      </c>
      <c r="W643" s="233">
        <f>E12+(E13*0.5)+(E14*0.1)</f>
        <v>1.7</v>
      </c>
      <c r="X643" s="162">
        <v>-1200</v>
      </c>
      <c r="Y643" s="161">
        <f t="shared" si="226"/>
        <v>616</v>
      </c>
      <c r="Z643" s="162">
        <f t="shared" si="218"/>
        <v>-2419.3299999999995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-2419.3299999999995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58750.365000000005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24289.265000000039</v>
      </c>
      <c r="AU643" s="237">
        <f t="shared" si="231"/>
        <v>15726.5</v>
      </c>
      <c r="AV643" s="237">
        <f t="shared" si="232"/>
        <v>55017.000000000015</v>
      </c>
      <c r="AW643" s="237">
        <f t="shared" si="233"/>
        <v>186</v>
      </c>
      <c r="AX643" s="237">
        <f t="shared" si="234"/>
        <v>-36468.400000000016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56478.265000000007</v>
      </c>
      <c r="M644" s="162">
        <f>MAX(AN28:AN644)</f>
        <v>95146.35000000002</v>
      </c>
      <c r="N644" s="162">
        <f t="shared" si="225"/>
        <v>-38668.085000000014</v>
      </c>
      <c r="O644" s="231">
        <f>E3+(E4*0.1)</f>
        <v>1.1000000000000001</v>
      </c>
      <c r="P644" s="162">
        <v>-550</v>
      </c>
      <c r="Q644" s="232">
        <f>E5+(E6*0.1)</f>
        <v>1</v>
      </c>
      <c r="R644" s="162">
        <v>-850</v>
      </c>
      <c r="S644" s="232">
        <f>E7+(E8*0.1)</f>
        <v>1</v>
      </c>
      <c r="T644" s="162">
        <v>-139.4</v>
      </c>
      <c r="U644" s="233">
        <f>E9+(E10*0.5)+(E11*0.1)</f>
        <v>1</v>
      </c>
      <c r="V644" s="162">
        <v>-251</v>
      </c>
      <c r="W644" s="233">
        <f>E12+(E13*0.5)+(E14*0.1)</f>
        <v>1.7</v>
      </c>
      <c r="X644" s="162">
        <v>-251</v>
      </c>
      <c r="Y644" s="161">
        <f t="shared" si="226"/>
        <v>617</v>
      </c>
      <c r="Z644" s="162">
        <f t="shared" si="218"/>
        <v>-2272.1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-2272.1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56478.265000000007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23684.265000000039</v>
      </c>
      <c r="AU644" s="237">
        <f t="shared" si="231"/>
        <v>14876.5</v>
      </c>
      <c r="AV644" s="237">
        <f t="shared" si="232"/>
        <v>54877.600000000013</v>
      </c>
      <c r="AW644" s="237">
        <f t="shared" si="233"/>
        <v>-65</v>
      </c>
      <c r="AX644" s="237">
        <f t="shared" si="234"/>
        <v>-36895.100000000013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56250.165000000008</v>
      </c>
      <c r="M645" s="162">
        <f>MAX(AN28:AN645)</f>
        <v>95146.35000000002</v>
      </c>
      <c r="N645" s="162">
        <f t="shared" si="225"/>
        <v>-38896.185000000012</v>
      </c>
      <c r="O645" s="231">
        <f>E3+(E4*0.1)</f>
        <v>1.1000000000000001</v>
      </c>
      <c r="P645" s="162">
        <v>0</v>
      </c>
      <c r="Q645" s="232">
        <f>E5+(E6*0.1)</f>
        <v>1</v>
      </c>
      <c r="R645" s="162">
        <v>0</v>
      </c>
      <c r="S645" s="232">
        <f>E7+(E8*0.1)</f>
        <v>1</v>
      </c>
      <c r="T645" s="162">
        <v>0</v>
      </c>
      <c r="U645" s="233">
        <f>E9+(E10*0.5)+(E11*0.1)</f>
        <v>1</v>
      </c>
      <c r="V645" s="162">
        <v>-53</v>
      </c>
      <c r="W645" s="233">
        <f>E12+(E13*0.5)+(E14*0.1)</f>
        <v>1.7</v>
      </c>
      <c r="X645" s="162">
        <v>-103</v>
      </c>
      <c r="Y645" s="161">
        <f t="shared" si="226"/>
        <v>618</v>
      </c>
      <c r="Z645" s="162">
        <f t="shared" si="218"/>
        <v>-228.1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-228.1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56250.165000000008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23684.265000000039</v>
      </c>
      <c r="AU645" s="237">
        <f t="shared" si="231"/>
        <v>14876.5</v>
      </c>
      <c r="AV645" s="237">
        <f t="shared" si="232"/>
        <v>54877.600000000013</v>
      </c>
      <c r="AW645" s="237">
        <f t="shared" si="233"/>
        <v>-118</v>
      </c>
      <c r="AX645" s="237">
        <f t="shared" si="234"/>
        <v>-37070.200000000012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55962.665000000008</v>
      </c>
      <c r="M646" s="162">
        <f>MAX(AN28:AN646)</f>
        <v>95146.35000000002</v>
      </c>
      <c r="N646" s="162">
        <f t="shared" si="225"/>
        <v>-39183.685000000012</v>
      </c>
      <c r="O646" s="231">
        <f>E3+(E4*0.1)</f>
        <v>1.1000000000000001</v>
      </c>
      <c r="P646" s="162">
        <v>-550</v>
      </c>
      <c r="Q646" s="232">
        <f>E5+(E6*0.1)</f>
        <v>1</v>
      </c>
      <c r="R646" s="162">
        <v>1183.5</v>
      </c>
      <c r="S646" s="232">
        <f>E7+(E8*0.1)</f>
        <v>1</v>
      </c>
      <c r="T646" s="162">
        <v>-451.6</v>
      </c>
      <c r="U646" s="233">
        <f>E9+(E10*0.5)+(E11*0.1)</f>
        <v>1</v>
      </c>
      <c r="V646" s="162">
        <v>592</v>
      </c>
      <c r="W646" s="233">
        <f>E12+(E13*0.5)+(E14*0.1)</f>
        <v>1.7</v>
      </c>
      <c r="X646" s="162">
        <v>-592</v>
      </c>
      <c r="Y646" s="161">
        <f t="shared" si="226"/>
        <v>619</v>
      </c>
      <c r="Z646" s="162">
        <f t="shared" si="218"/>
        <v>-287.5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-287.5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55962.665000000008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23079.265000000039</v>
      </c>
      <c r="AU646" s="237">
        <f t="shared" si="231"/>
        <v>16060</v>
      </c>
      <c r="AV646" s="237">
        <f t="shared" si="232"/>
        <v>54426.000000000015</v>
      </c>
      <c r="AW646" s="237">
        <f t="shared" si="233"/>
        <v>474</v>
      </c>
      <c r="AX646" s="237">
        <f t="shared" si="234"/>
        <v>-38076.600000000013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56795.445000000007</v>
      </c>
      <c r="M647" s="162">
        <f>MAX(AN28:AN647)</f>
        <v>95146.35000000002</v>
      </c>
      <c r="N647" s="162">
        <f t="shared" si="225"/>
        <v>-38350.905000000013</v>
      </c>
      <c r="O647" s="231">
        <f>E3+(E4*0.1)</f>
        <v>1.1000000000000001</v>
      </c>
      <c r="P647" s="162">
        <v>1106.8</v>
      </c>
      <c r="Q647" s="232">
        <f>E5+(E6*0.1)</f>
        <v>1</v>
      </c>
      <c r="R647" s="162">
        <v>968.5</v>
      </c>
      <c r="S647" s="232">
        <f>E7+(E8*0.1)</f>
        <v>1</v>
      </c>
      <c r="T647" s="162">
        <v>-1230.4000000000001</v>
      </c>
      <c r="U647" s="233">
        <f>E9+(E10*0.5)+(E11*0.1)</f>
        <v>1</v>
      </c>
      <c r="V647" s="162">
        <v>54</v>
      </c>
      <c r="W647" s="233">
        <f>E12+(E13*0.5)+(E14*0.1)</f>
        <v>1.7</v>
      </c>
      <c r="X647" s="162">
        <v>-104</v>
      </c>
      <c r="Y647" s="161">
        <f t="shared" si="226"/>
        <v>620</v>
      </c>
      <c r="Z647" s="162">
        <f t="shared" si="218"/>
        <v>832.78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832.78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56795.445000000007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24296.745000000039</v>
      </c>
      <c r="AU647" s="237">
        <f t="shared" si="231"/>
        <v>17028.5</v>
      </c>
      <c r="AV647" s="237">
        <f t="shared" si="232"/>
        <v>53195.600000000013</v>
      </c>
      <c r="AW647" s="237">
        <f t="shared" si="233"/>
        <v>528</v>
      </c>
      <c r="AX647" s="237">
        <f t="shared" si="234"/>
        <v>-38253.400000000016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53395.16</v>
      </c>
      <c r="M648" s="162">
        <f>MAX(AN28:AN648)</f>
        <v>95146.35000000002</v>
      </c>
      <c r="N648" s="162">
        <f t="shared" si="225"/>
        <v>-41751.190000000017</v>
      </c>
      <c r="O648" s="231">
        <f>E3+(E4*0.1)</f>
        <v>1.1000000000000001</v>
      </c>
      <c r="P648" s="162">
        <v>-217.35</v>
      </c>
      <c r="Q648" s="232">
        <f>E5+(E6*0.1)</f>
        <v>1</v>
      </c>
      <c r="R648" s="162">
        <v>-292</v>
      </c>
      <c r="S648" s="232">
        <f>E7+(E8*0.1)</f>
        <v>1</v>
      </c>
      <c r="T648" s="162">
        <v>570.79999999999995</v>
      </c>
      <c r="U648" s="233">
        <f>E9+(E10*0.5)+(E11*0.1)</f>
        <v>1</v>
      </c>
      <c r="V648" s="162">
        <v>-1400</v>
      </c>
      <c r="W648" s="233">
        <f>E12+(E13*0.5)+(E14*0.1)</f>
        <v>1.7</v>
      </c>
      <c r="X648" s="162">
        <v>-1200</v>
      </c>
      <c r="Y648" s="161">
        <f t="shared" si="226"/>
        <v>621</v>
      </c>
      <c r="Z648" s="162">
        <f t="shared" si="218"/>
        <v>-3400.2849999999999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-3400.2849999999999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53395.16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24057.66000000004</v>
      </c>
      <c r="AU648" s="237">
        <f t="shared" si="231"/>
        <v>16736.5</v>
      </c>
      <c r="AV648" s="237">
        <f t="shared" si="232"/>
        <v>53766.400000000016</v>
      </c>
      <c r="AW648" s="237">
        <f t="shared" si="233"/>
        <v>-872</v>
      </c>
      <c r="AX648" s="237">
        <f t="shared" si="234"/>
        <v>-40293.400000000016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59386.080000000002</v>
      </c>
      <c r="M649" s="162">
        <f>MAX(AN28:AN649)</f>
        <v>95146.35000000002</v>
      </c>
      <c r="N649" s="162">
        <f t="shared" si="225"/>
        <v>-35760.270000000019</v>
      </c>
      <c r="O649" s="231">
        <f>E3+(E4*0.1)</f>
        <v>1.1000000000000001</v>
      </c>
      <c r="P649" s="162">
        <v>1774.2</v>
      </c>
      <c r="Q649" s="232">
        <f>E5+(E6*0.1)</f>
        <v>1</v>
      </c>
      <c r="R649" s="162">
        <v>1840</v>
      </c>
      <c r="S649" s="232">
        <f>E7+(E8*0.1)</f>
        <v>1</v>
      </c>
      <c r="T649" s="162">
        <v>-2398.8000000000002</v>
      </c>
      <c r="U649" s="233">
        <f>E9+(E10*0.5)+(E11*0.1)</f>
        <v>1</v>
      </c>
      <c r="V649" s="162">
        <v>1703</v>
      </c>
      <c r="W649" s="233">
        <f>E12+(E13*0.5)+(E14*0.1)</f>
        <v>1.7</v>
      </c>
      <c r="X649" s="162">
        <v>1703</v>
      </c>
      <c r="Y649" s="161">
        <f t="shared" si="226"/>
        <v>622</v>
      </c>
      <c r="Z649" s="162">
        <f t="shared" si="218"/>
        <v>5990.92</v>
      </c>
      <c r="AA649" s="238">
        <v>43616</v>
      </c>
      <c r="AB649" s="129">
        <f>SUM(Z627:Z649)</f>
        <v>-30297.365000000005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-30297.365000000005</v>
      </c>
      <c r="AG649" s="129"/>
      <c r="AH649" s="129">
        <f t="shared" si="219"/>
        <v>5990.92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-30297.365000000005</v>
      </c>
      <c r="AM649" s="127">
        <v>43616</v>
      </c>
      <c r="AN649" s="129">
        <f t="shared" si="227"/>
        <v>59386.080000000002</v>
      </c>
      <c r="AO649" s="129">
        <f t="shared" si="228"/>
        <v>0</v>
      </c>
      <c r="AP649" s="129">
        <f t="shared" si="229"/>
        <v>-30297.365000000005</v>
      </c>
      <c r="AQ649" s="235"/>
      <c r="AR649" s="235"/>
      <c r="AS649" s="236">
        <f t="shared" si="224"/>
        <v>43616</v>
      </c>
      <c r="AT649" s="237">
        <f t="shared" si="230"/>
        <v>26009.280000000039</v>
      </c>
      <c r="AU649" s="237">
        <f t="shared" si="231"/>
        <v>18576.5</v>
      </c>
      <c r="AV649" s="237">
        <f t="shared" si="232"/>
        <v>51367.600000000013</v>
      </c>
      <c r="AW649" s="237">
        <f t="shared" si="233"/>
        <v>831</v>
      </c>
      <c r="AX649" s="237">
        <f t="shared" si="234"/>
        <v>-37398.300000000017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67349.78</v>
      </c>
      <c r="M650" s="162">
        <f>MAX(AN28:AN650)</f>
        <v>95146.35000000002</v>
      </c>
      <c r="N650" s="162">
        <f t="shared" si="225"/>
        <v>-27796.570000000022</v>
      </c>
      <c r="O650" s="231">
        <f>E3+(E4*0.1)</f>
        <v>1.1000000000000001</v>
      </c>
      <c r="P650" s="162">
        <v>-550</v>
      </c>
      <c r="Q650" s="232">
        <f>E5+(E6*0.1)</f>
        <v>1</v>
      </c>
      <c r="R650" s="162">
        <v>380.5</v>
      </c>
      <c r="S650" s="232">
        <f>E7+(E8*0.1)</f>
        <v>1</v>
      </c>
      <c r="T650" s="162">
        <v>2998.8</v>
      </c>
      <c r="U650" s="233">
        <f>E9+(E10*0.5)+(E11*0.1)</f>
        <v>1</v>
      </c>
      <c r="V650" s="162">
        <v>1922</v>
      </c>
      <c r="W650" s="233">
        <f>E12+(E13*0.5)+(E14*0.1)</f>
        <v>1.7</v>
      </c>
      <c r="X650" s="162">
        <v>1922</v>
      </c>
      <c r="Y650" s="161">
        <f t="shared" si="226"/>
        <v>623</v>
      </c>
      <c r="Z650" s="162">
        <f t="shared" si="218"/>
        <v>7963.7000000000007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7963.7000000000007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67349.78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25404.280000000039</v>
      </c>
      <c r="AU650" s="237">
        <f t="shared" si="231"/>
        <v>18957</v>
      </c>
      <c r="AV650" s="237">
        <f t="shared" si="232"/>
        <v>54366.400000000016</v>
      </c>
      <c r="AW650" s="237">
        <f t="shared" si="233"/>
        <v>2753</v>
      </c>
      <c r="AX650" s="237">
        <f t="shared" si="234"/>
        <v>-34130.900000000016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62351.86</v>
      </c>
      <c r="M651" s="162">
        <f>MAX(AN28:AN651)</f>
        <v>95146.35000000002</v>
      </c>
      <c r="N651" s="162">
        <f t="shared" si="225"/>
        <v>-32794.49000000002</v>
      </c>
      <c r="O651" s="231">
        <f>E3+(E4*0.1)</f>
        <v>1.1000000000000001</v>
      </c>
      <c r="P651" s="162">
        <v>-765.2</v>
      </c>
      <c r="Q651" s="232">
        <f>E5+(E6*0.1)</f>
        <v>1</v>
      </c>
      <c r="R651" s="162">
        <v>-959.5</v>
      </c>
      <c r="S651" s="232">
        <f>E7+(E8*0.1)</f>
        <v>1</v>
      </c>
      <c r="T651" s="162">
        <v>-3410</v>
      </c>
      <c r="U651" s="233">
        <f>E9+(E10*0.5)+(E11*0.1)</f>
        <v>1</v>
      </c>
      <c r="V651" s="162">
        <v>79</v>
      </c>
      <c r="W651" s="233">
        <f>E12+(E13*0.5)+(E14*0.1)</f>
        <v>1.7</v>
      </c>
      <c r="X651" s="162">
        <v>79</v>
      </c>
      <c r="Y651" s="161">
        <f t="shared" si="226"/>
        <v>624</v>
      </c>
      <c r="Z651" s="162">
        <f t="shared" si="218"/>
        <v>-4997.92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-4997.92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62351.86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24562.560000000038</v>
      </c>
      <c r="AU651" s="237">
        <f t="shared" si="231"/>
        <v>17997.5</v>
      </c>
      <c r="AV651" s="237">
        <f t="shared" si="232"/>
        <v>50956.400000000016</v>
      </c>
      <c r="AW651" s="237">
        <f t="shared" si="233"/>
        <v>2832</v>
      </c>
      <c r="AX651" s="237">
        <f t="shared" si="234"/>
        <v>-33996.600000000013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61009.05</v>
      </c>
      <c r="M652" s="162">
        <f>MAX(AN28:AN652)</f>
        <v>95146.35000000002</v>
      </c>
      <c r="N652" s="162">
        <f t="shared" si="225"/>
        <v>-34137.300000000017</v>
      </c>
      <c r="O652" s="231">
        <f>E3+(E4*0.1)</f>
        <v>1.1000000000000001</v>
      </c>
      <c r="P652" s="162">
        <v>-644.1</v>
      </c>
      <c r="Q652" s="232">
        <f>E5+(E6*0.1)</f>
        <v>1</v>
      </c>
      <c r="R652" s="162">
        <v>-850</v>
      </c>
      <c r="S652" s="232">
        <f>E7+(E8*0.1)</f>
        <v>1</v>
      </c>
      <c r="T652" s="162">
        <v>-1083</v>
      </c>
      <c r="U652" s="233">
        <f>E9+(E10*0.5)+(E11*0.1)</f>
        <v>1</v>
      </c>
      <c r="V652" s="162">
        <v>481</v>
      </c>
      <c r="W652" s="233">
        <f>E12+(E13*0.5)+(E14*0.1)</f>
        <v>1.7</v>
      </c>
      <c r="X652" s="162">
        <v>481</v>
      </c>
      <c r="Y652" s="161">
        <f t="shared" si="226"/>
        <v>625</v>
      </c>
      <c r="Z652" s="162">
        <f t="shared" si="218"/>
        <v>-1342.8100000000004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-1342.8100000000004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61009.05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23854.050000000039</v>
      </c>
      <c r="AU652" s="237">
        <f t="shared" si="231"/>
        <v>17147.5</v>
      </c>
      <c r="AV652" s="237">
        <f t="shared" si="232"/>
        <v>49873.400000000016</v>
      </c>
      <c r="AW652" s="237">
        <f t="shared" si="233"/>
        <v>3313</v>
      </c>
      <c r="AX652" s="237">
        <f t="shared" si="234"/>
        <v>-33178.900000000016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59857.450000000004</v>
      </c>
      <c r="M653" s="162">
        <f>MAX(AN28:AN653)</f>
        <v>95146.35000000002</v>
      </c>
      <c r="N653" s="162">
        <f t="shared" si="225"/>
        <v>-35288.900000000016</v>
      </c>
      <c r="O653" s="231">
        <f>E3+(E4*0.1)</f>
        <v>1.1000000000000001</v>
      </c>
      <c r="P653" s="162">
        <v>-550</v>
      </c>
      <c r="Q653" s="232">
        <f>E5+(E6*0.1)</f>
        <v>1</v>
      </c>
      <c r="R653" s="162">
        <v>-850</v>
      </c>
      <c r="S653" s="232">
        <f>E7+(E8*0.1)</f>
        <v>1</v>
      </c>
      <c r="T653" s="162">
        <v>-1100.5999999999999</v>
      </c>
      <c r="U653" s="233">
        <f>E9+(E10*0.5)+(E11*0.1)</f>
        <v>1</v>
      </c>
      <c r="V653" s="162">
        <v>520</v>
      </c>
      <c r="W653" s="233">
        <f>E12+(E13*0.5)+(E14*0.1)</f>
        <v>1.7</v>
      </c>
      <c r="X653" s="162">
        <v>520</v>
      </c>
      <c r="Y653" s="161">
        <f t="shared" si="226"/>
        <v>626</v>
      </c>
      <c r="Z653" s="162">
        <f t="shared" si="218"/>
        <v>-1151.5999999999999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-1151.5999999999999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59857.450000000004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23249.050000000039</v>
      </c>
      <c r="AU653" s="237">
        <f t="shared" si="231"/>
        <v>16297.5</v>
      </c>
      <c r="AV653" s="237">
        <f t="shared" si="232"/>
        <v>48772.800000000017</v>
      </c>
      <c r="AW653" s="237">
        <f t="shared" si="233"/>
        <v>3833</v>
      </c>
      <c r="AX653" s="237">
        <f t="shared" si="234"/>
        <v>-32294.900000000016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56326.250000000007</v>
      </c>
      <c r="M654" s="162">
        <f>MAX(AN28:AN654)</f>
        <v>95146.35000000002</v>
      </c>
      <c r="N654" s="162">
        <f t="shared" si="225"/>
        <v>-38820.100000000013</v>
      </c>
      <c r="O654" s="231">
        <f>E3+(E4*0.1)</f>
        <v>1.1000000000000001</v>
      </c>
      <c r="P654" s="162">
        <v>-550</v>
      </c>
      <c r="Q654" s="232">
        <f>E5+(E6*0.1)</f>
        <v>1</v>
      </c>
      <c r="R654" s="162">
        <v>-850</v>
      </c>
      <c r="S654" s="232">
        <f>E7+(E8*0.1)</f>
        <v>1</v>
      </c>
      <c r="T654" s="162">
        <v>-3410</v>
      </c>
      <c r="U654" s="233">
        <f>E9+(E10*0.5)+(E11*0.1)</f>
        <v>1</v>
      </c>
      <c r="V654" s="162">
        <v>494</v>
      </c>
      <c r="W654" s="233">
        <f>E12+(E13*0.5)+(E14*0.1)</f>
        <v>1.7</v>
      </c>
      <c r="X654" s="162">
        <v>494</v>
      </c>
      <c r="Y654" s="161">
        <f t="shared" si="226"/>
        <v>627</v>
      </c>
      <c r="Z654" s="162">
        <f t="shared" si="218"/>
        <v>-3531.2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-3531.2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56326.250000000007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22644.050000000039</v>
      </c>
      <c r="AU654" s="237">
        <f t="shared" si="231"/>
        <v>15447.5</v>
      </c>
      <c r="AV654" s="237">
        <f t="shared" si="232"/>
        <v>45362.800000000017</v>
      </c>
      <c r="AW654" s="237">
        <f t="shared" si="233"/>
        <v>4327</v>
      </c>
      <c r="AX654" s="237">
        <f t="shared" si="234"/>
        <v>-31455.100000000017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53089.510000000009</v>
      </c>
      <c r="M655" s="162">
        <f>MAX(AN28:AN655)</f>
        <v>95146.35000000002</v>
      </c>
      <c r="N655" s="162">
        <f t="shared" si="225"/>
        <v>-42056.840000000011</v>
      </c>
      <c r="O655" s="231">
        <f>E3+(E4*0.1)</f>
        <v>1.1000000000000001</v>
      </c>
      <c r="P655" s="162">
        <v>-581.4</v>
      </c>
      <c r="Q655" s="232">
        <f>E5+(E6*0.1)</f>
        <v>1</v>
      </c>
      <c r="R655" s="162">
        <v>-850</v>
      </c>
      <c r="S655" s="232">
        <f>E7+(E8*0.1)</f>
        <v>1</v>
      </c>
      <c r="T655" s="162">
        <v>1692.8</v>
      </c>
      <c r="U655" s="233">
        <f>E9+(E10*0.5)+(E11*0.1)</f>
        <v>1</v>
      </c>
      <c r="V655" s="162">
        <v>-1400</v>
      </c>
      <c r="W655" s="233">
        <f>E12+(E13*0.5)+(E14*0.1)</f>
        <v>1.7</v>
      </c>
      <c r="X655" s="162">
        <v>-1200</v>
      </c>
      <c r="Y655" s="161">
        <f t="shared" si="226"/>
        <v>628</v>
      </c>
      <c r="Z655" s="162">
        <f t="shared" si="218"/>
        <v>-3236.74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-3236.74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53089.510000000009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22004.510000000038</v>
      </c>
      <c r="AU655" s="237">
        <f t="shared" si="231"/>
        <v>14597.5</v>
      </c>
      <c r="AV655" s="237">
        <f t="shared" si="232"/>
        <v>47055.60000000002</v>
      </c>
      <c r="AW655" s="237">
        <f t="shared" si="233"/>
        <v>2927</v>
      </c>
      <c r="AX655" s="237">
        <f t="shared" si="234"/>
        <v>-33495.10000000002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51466.60500000001</v>
      </c>
      <c r="M656" s="162">
        <f>MAX(AN28:AN656)</f>
        <v>95146.35000000002</v>
      </c>
      <c r="N656" s="162">
        <f t="shared" si="225"/>
        <v>-43679.74500000001</v>
      </c>
      <c r="O656" s="231">
        <f>E3+(E4*0.1)</f>
        <v>1.1000000000000001</v>
      </c>
      <c r="P656" s="162">
        <v>-639.54999999999995</v>
      </c>
      <c r="Q656" s="232">
        <f>E5+(E6*0.1)</f>
        <v>1</v>
      </c>
      <c r="R656" s="162">
        <v>-877</v>
      </c>
      <c r="S656" s="232">
        <f>E7+(E8*0.1)</f>
        <v>1</v>
      </c>
      <c r="T656" s="162">
        <v>238.4</v>
      </c>
      <c r="U656" s="233">
        <f>E9+(E10*0.5)+(E11*0.1)</f>
        <v>1</v>
      </c>
      <c r="V656" s="162">
        <v>-104</v>
      </c>
      <c r="W656" s="233">
        <f>E12+(E13*0.5)+(E14*0.1)</f>
        <v>1.7</v>
      </c>
      <c r="X656" s="162">
        <v>-104</v>
      </c>
      <c r="Y656" s="161">
        <f t="shared" si="226"/>
        <v>629</v>
      </c>
      <c r="Z656" s="162">
        <f t="shared" si="218"/>
        <v>-1622.905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-1622.905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51466.60500000001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21301.005000000037</v>
      </c>
      <c r="AU656" s="237">
        <f t="shared" si="231"/>
        <v>13720.5</v>
      </c>
      <c r="AV656" s="237">
        <f t="shared" si="232"/>
        <v>47294.000000000022</v>
      </c>
      <c r="AW656" s="237">
        <f t="shared" si="233"/>
        <v>2823</v>
      </c>
      <c r="AX656" s="237">
        <f t="shared" si="234"/>
        <v>-33671.900000000023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51902.06500000001</v>
      </c>
      <c r="M657" s="162">
        <f>MAX(AN28:AN657)</f>
        <v>95146.35000000002</v>
      </c>
      <c r="N657" s="162">
        <f t="shared" si="225"/>
        <v>-43244.285000000011</v>
      </c>
      <c r="O657" s="231">
        <f>E3+(E4*0.1)</f>
        <v>1.1000000000000001</v>
      </c>
      <c r="P657" s="162">
        <v>-218.4</v>
      </c>
      <c r="Q657" s="232">
        <f>E5+(E6*0.1)</f>
        <v>1</v>
      </c>
      <c r="R657" s="162">
        <v>-294</v>
      </c>
      <c r="S657" s="232">
        <f>E7+(E8*0.1)</f>
        <v>1</v>
      </c>
      <c r="T657" s="162">
        <v>-831.2</v>
      </c>
      <c r="U657" s="233">
        <f>E9+(E10*0.5)+(E11*0.1)</f>
        <v>1</v>
      </c>
      <c r="V657" s="162">
        <v>667</v>
      </c>
      <c r="W657" s="233">
        <f>E12+(E13*0.5)+(E14*0.1)</f>
        <v>1.7</v>
      </c>
      <c r="X657" s="162">
        <v>667</v>
      </c>
      <c r="Y657" s="161">
        <f t="shared" si="226"/>
        <v>630</v>
      </c>
      <c r="Z657" s="162">
        <f t="shared" si="218"/>
        <v>435.45999999999981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435.45999999999981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51902.06500000001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21060.765000000036</v>
      </c>
      <c r="AU657" s="237">
        <f t="shared" si="231"/>
        <v>13426.5</v>
      </c>
      <c r="AV657" s="237">
        <f t="shared" si="232"/>
        <v>46462.800000000025</v>
      </c>
      <c r="AW657" s="237">
        <f t="shared" si="233"/>
        <v>3490</v>
      </c>
      <c r="AX657" s="237">
        <f t="shared" si="234"/>
        <v>-32538.000000000022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56185.735000000008</v>
      </c>
      <c r="M658" s="162">
        <f>MAX(AN28:AN658)</f>
        <v>95146.35000000002</v>
      </c>
      <c r="N658" s="162">
        <f t="shared" si="225"/>
        <v>-38960.615000000013</v>
      </c>
      <c r="O658" s="231">
        <f>E3+(E4*0.1)</f>
        <v>1.1000000000000001</v>
      </c>
      <c r="P658" s="162">
        <v>509.7</v>
      </c>
      <c r="Q658" s="232">
        <f>E5+(E6*0.1)</f>
        <v>1</v>
      </c>
      <c r="R658" s="162">
        <v>590</v>
      </c>
      <c r="S658" s="232">
        <f>E7+(E8*0.1)</f>
        <v>1</v>
      </c>
      <c r="T658" s="162">
        <v>767.8</v>
      </c>
      <c r="U658" s="233">
        <f>E9+(E10*0.5)+(E11*0.1)</f>
        <v>1</v>
      </c>
      <c r="V658" s="162">
        <v>876</v>
      </c>
      <c r="W658" s="233">
        <f>E12+(E13*0.5)+(E14*0.1)</f>
        <v>1.7</v>
      </c>
      <c r="X658" s="162">
        <v>876</v>
      </c>
      <c r="Y658" s="161">
        <f t="shared" si="226"/>
        <v>631</v>
      </c>
      <c r="Z658" s="162">
        <f t="shared" si="218"/>
        <v>4283.67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4283.67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56185.735000000008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21621.435000000034</v>
      </c>
      <c r="AU658" s="237">
        <f t="shared" si="231"/>
        <v>14016.5</v>
      </c>
      <c r="AV658" s="237">
        <f t="shared" si="232"/>
        <v>47230.600000000028</v>
      </c>
      <c r="AW658" s="237">
        <f t="shared" si="233"/>
        <v>4366</v>
      </c>
      <c r="AX658" s="237">
        <f t="shared" si="234"/>
        <v>-31048.800000000021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54581.335000000006</v>
      </c>
      <c r="M659" s="162">
        <f>MAX(AN28:AN659)</f>
        <v>95146.35000000002</v>
      </c>
      <c r="N659" s="162">
        <f t="shared" si="225"/>
        <v>-40565.015000000014</v>
      </c>
      <c r="O659" s="231">
        <f>E3+(E4*0.1)</f>
        <v>1.1000000000000001</v>
      </c>
      <c r="P659" s="162">
        <v>-550</v>
      </c>
      <c r="Q659" s="232">
        <f>E5+(E6*0.1)</f>
        <v>1</v>
      </c>
      <c r="R659" s="162">
        <v>-233</v>
      </c>
      <c r="S659" s="232">
        <f>E7+(E8*0.1)</f>
        <v>1</v>
      </c>
      <c r="T659" s="162">
        <v>-631.4</v>
      </c>
      <c r="U659" s="233">
        <f>E9+(E10*0.5)+(E11*0.1)</f>
        <v>1</v>
      </c>
      <c r="V659" s="162">
        <v>-50</v>
      </c>
      <c r="W659" s="233">
        <f>E12+(E13*0.5)+(E14*0.1)</f>
        <v>1.7</v>
      </c>
      <c r="X659" s="162">
        <v>-50</v>
      </c>
      <c r="Y659" s="161">
        <f t="shared" si="226"/>
        <v>632</v>
      </c>
      <c r="Z659" s="162">
        <f t="shared" si="218"/>
        <v>-1604.4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-1604.4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54581.335000000006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21016.435000000034</v>
      </c>
      <c r="AU659" s="237">
        <f t="shared" si="231"/>
        <v>13783.5</v>
      </c>
      <c r="AV659" s="237">
        <f t="shared" si="232"/>
        <v>46599.200000000026</v>
      </c>
      <c r="AW659" s="237">
        <f t="shared" si="233"/>
        <v>4316</v>
      </c>
      <c r="AX659" s="237">
        <f t="shared" si="234"/>
        <v>-31133.800000000021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55223.095000000008</v>
      </c>
      <c r="M660" s="162">
        <f>MAX(AN28:AN660)</f>
        <v>95146.35000000002</v>
      </c>
      <c r="N660" s="162">
        <f t="shared" si="225"/>
        <v>-39923.255000000012</v>
      </c>
      <c r="O660" s="231">
        <f>E3+(E4*0.1)</f>
        <v>1.1000000000000001</v>
      </c>
      <c r="P660" s="162">
        <v>114.6</v>
      </c>
      <c r="Q660" s="232">
        <f>E5+(E6*0.1)</f>
        <v>1</v>
      </c>
      <c r="R660" s="162">
        <v>134.5</v>
      </c>
      <c r="S660" s="232">
        <f>E7+(E8*0.1)</f>
        <v>1</v>
      </c>
      <c r="T660" s="162">
        <v>948.2</v>
      </c>
      <c r="U660" s="233">
        <f>E9+(E10*0.5)+(E11*0.1)</f>
        <v>1</v>
      </c>
      <c r="V660" s="162">
        <v>-210</v>
      </c>
      <c r="W660" s="233">
        <f>E12+(E13*0.5)+(E14*0.1)</f>
        <v>1.7</v>
      </c>
      <c r="X660" s="162">
        <v>-210</v>
      </c>
      <c r="Y660" s="161">
        <f t="shared" si="226"/>
        <v>633</v>
      </c>
      <c r="Z660" s="162">
        <f t="shared" si="218"/>
        <v>641.76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641.76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55223.095000000008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21142.495000000035</v>
      </c>
      <c r="AU660" s="237">
        <f t="shared" si="231"/>
        <v>13918</v>
      </c>
      <c r="AV660" s="237">
        <f t="shared" si="232"/>
        <v>47547.400000000023</v>
      </c>
      <c r="AW660" s="237">
        <f t="shared" si="233"/>
        <v>4106</v>
      </c>
      <c r="AX660" s="237">
        <f t="shared" si="234"/>
        <v>-31490.800000000021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62611.950000000012</v>
      </c>
      <c r="M661" s="162">
        <f>MAX(AN28:AN661)</f>
        <v>95146.35000000002</v>
      </c>
      <c r="N661" s="162">
        <f t="shared" si="225"/>
        <v>-32534.400000000009</v>
      </c>
      <c r="O661" s="231">
        <f>E3+(E4*0.1)</f>
        <v>1.1000000000000001</v>
      </c>
      <c r="P661" s="162">
        <v>1765.05</v>
      </c>
      <c r="Q661" s="232">
        <f>E5+(E6*0.1)</f>
        <v>1</v>
      </c>
      <c r="R661" s="162">
        <v>1404</v>
      </c>
      <c r="S661" s="232">
        <f>E7+(E8*0.1)</f>
        <v>1</v>
      </c>
      <c r="T661" s="162">
        <v>2177.6</v>
      </c>
      <c r="U661" s="233">
        <f>E9+(E10*0.5)+(E11*0.1)</f>
        <v>1</v>
      </c>
      <c r="V661" s="162">
        <v>691</v>
      </c>
      <c r="W661" s="233">
        <f>E12+(E13*0.5)+(E14*0.1)</f>
        <v>1.7</v>
      </c>
      <c r="X661" s="162">
        <v>691</v>
      </c>
      <c r="Y661" s="161">
        <f t="shared" si="226"/>
        <v>634</v>
      </c>
      <c r="Z661" s="162">
        <f t="shared" si="218"/>
        <v>7388.8550000000005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7388.8550000000005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62611.950000000012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23084.050000000036</v>
      </c>
      <c r="AU661" s="237">
        <f t="shared" si="231"/>
        <v>15322</v>
      </c>
      <c r="AV661" s="237">
        <f t="shared" si="232"/>
        <v>49725.000000000022</v>
      </c>
      <c r="AW661" s="237">
        <f t="shared" si="233"/>
        <v>4797</v>
      </c>
      <c r="AX661" s="237">
        <f t="shared" si="234"/>
        <v>-30316.10000000002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67531.88</v>
      </c>
      <c r="M662" s="162">
        <f>MAX(AN28:AN662)</f>
        <v>95146.35000000002</v>
      </c>
      <c r="N662" s="162">
        <f t="shared" si="225"/>
        <v>-27614.470000000016</v>
      </c>
      <c r="O662" s="231">
        <f>E3+(E4*0.1)</f>
        <v>1.1000000000000001</v>
      </c>
      <c r="P662" s="162">
        <v>192.3</v>
      </c>
      <c r="Q662" s="232">
        <f>E5+(E6*0.1)</f>
        <v>1</v>
      </c>
      <c r="R662" s="162">
        <v>435.5</v>
      </c>
      <c r="S662" s="232">
        <f>E7+(E8*0.1)</f>
        <v>1</v>
      </c>
      <c r="T662" s="162">
        <v>646.79999999999995</v>
      </c>
      <c r="U662" s="233">
        <f>E9+(E10*0.5)+(E11*0.1)</f>
        <v>1</v>
      </c>
      <c r="V662" s="162">
        <v>1343</v>
      </c>
      <c r="W662" s="233">
        <f>E12+(E13*0.5)+(E14*0.1)</f>
        <v>1.7</v>
      </c>
      <c r="X662" s="162">
        <v>1343</v>
      </c>
      <c r="Y662" s="161">
        <f t="shared" si="226"/>
        <v>635</v>
      </c>
      <c r="Z662" s="162">
        <f t="shared" si="218"/>
        <v>4919.93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4919.93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67531.88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23295.580000000034</v>
      </c>
      <c r="AU662" s="237">
        <f t="shared" si="231"/>
        <v>15757.5</v>
      </c>
      <c r="AV662" s="237">
        <f t="shared" si="232"/>
        <v>50371.800000000025</v>
      </c>
      <c r="AW662" s="237">
        <f t="shared" si="233"/>
        <v>6140</v>
      </c>
      <c r="AX662" s="237">
        <f t="shared" si="234"/>
        <v>-28033.000000000022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68254.514999999999</v>
      </c>
      <c r="M663" s="162">
        <f>MAX(AN28:AN663)</f>
        <v>95146.35000000002</v>
      </c>
      <c r="N663" s="162">
        <f t="shared" si="225"/>
        <v>-26891.835000000021</v>
      </c>
      <c r="O663" s="231">
        <f>E3+(E4*0.1)</f>
        <v>1.1000000000000001</v>
      </c>
      <c r="P663" s="162">
        <v>1245.8499999999999</v>
      </c>
      <c r="Q663" s="232">
        <f>E5+(E6*0.1)</f>
        <v>1</v>
      </c>
      <c r="R663" s="162">
        <v>1386</v>
      </c>
      <c r="S663" s="232">
        <f>E7+(E8*0.1)</f>
        <v>1</v>
      </c>
      <c r="T663" s="162">
        <v>1406.2</v>
      </c>
      <c r="U663" s="233">
        <f>E9+(E10*0.5)+(E11*0.1)</f>
        <v>1</v>
      </c>
      <c r="V663" s="162">
        <v>-1400</v>
      </c>
      <c r="W663" s="233">
        <f>E12+(E13*0.5)+(E14*0.1)</f>
        <v>1.7</v>
      </c>
      <c r="X663" s="162">
        <v>-1200</v>
      </c>
      <c r="Y663" s="161">
        <f t="shared" si="226"/>
        <v>636</v>
      </c>
      <c r="Z663" s="162">
        <f t="shared" si="218"/>
        <v>722.63500000000022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722.63500000000022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68254.514999999999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24666.015000000036</v>
      </c>
      <c r="AU663" s="237">
        <f t="shared" si="231"/>
        <v>17143.5</v>
      </c>
      <c r="AV663" s="237">
        <f t="shared" si="232"/>
        <v>51778.000000000022</v>
      </c>
      <c r="AW663" s="237">
        <f t="shared" si="233"/>
        <v>4740</v>
      </c>
      <c r="AX663" s="237">
        <f t="shared" si="234"/>
        <v>-30073.000000000022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70649.694999999992</v>
      </c>
      <c r="M664" s="162">
        <f>MAX(AN28:AN664)</f>
        <v>95146.35000000002</v>
      </c>
      <c r="N664" s="162">
        <f t="shared" si="225"/>
        <v>-24496.655000000028</v>
      </c>
      <c r="O664" s="231">
        <f>E3+(E4*0.1)</f>
        <v>1.1000000000000001</v>
      </c>
      <c r="P664" s="162">
        <v>-170.2</v>
      </c>
      <c r="Q664" s="232">
        <f>E5+(E6*0.1)</f>
        <v>1</v>
      </c>
      <c r="R664" s="162">
        <v>-186</v>
      </c>
      <c r="S664" s="232">
        <f>E7+(E8*0.1)</f>
        <v>1</v>
      </c>
      <c r="T664" s="162">
        <v>-185.4</v>
      </c>
      <c r="U664" s="233">
        <f>E9+(E10*0.5)+(E11*0.1)</f>
        <v>1</v>
      </c>
      <c r="V664" s="162">
        <v>1094</v>
      </c>
      <c r="W664" s="233">
        <f>E12+(E13*0.5)+(E14*0.1)</f>
        <v>1.7</v>
      </c>
      <c r="X664" s="162">
        <v>1094</v>
      </c>
      <c r="Y664" s="161">
        <f t="shared" si="226"/>
        <v>637</v>
      </c>
      <c r="Z664" s="162">
        <f t="shared" si="218"/>
        <v>2395.1799999999998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2395.1799999999998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70649.694999999992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24478.795000000035</v>
      </c>
      <c r="AU664" s="237">
        <f t="shared" si="231"/>
        <v>16957.5</v>
      </c>
      <c r="AV664" s="237">
        <f t="shared" si="232"/>
        <v>51592.60000000002</v>
      </c>
      <c r="AW664" s="237">
        <f t="shared" si="233"/>
        <v>5834</v>
      </c>
      <c r="AX664" s="237">
        <f t="shared" si="234"/>
        <v>-28213.200000000023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75838.649999999994</v>
      </c>
      <c r="M665" s="162">
        <f>MAX(AN28:AN665)</f>
        <v>95146.35000000002</v>
      </c>
      <c r="N665" s="162">
        <f t="shared" si="225"/>
        <v>-19307.700000000026</v>
      </c>
      <c r="O665" s="231">
        <f>E3+(E4*0.1)</f>
        <v>1.1000000000000001</v>
      </c>
      <c r="P665" s="162">
        <v>42.05</v>
      </c>
      <c r="Q665" s="232">
        <f>E5+(E6*0.1)</f>
        <v>1</v>
      </c>
      <c r="R665" s="162">
        <v>-255.5</v>
      </c>
      <c r="S665" s="232">
        <f>E7+(E8*0.1)</f>
        <v>1</v>
      </c>
      <c r="T665" s="162">
        <v>-115.2</v>
      </c>
      <c r="U665" s="233">
        <f>E9+(E10*0.5)+(E11*0.1)</f>
        <v>1</v>
      </c>
      <c r="V665" s="162">
        <v>2042</v>
      </c>
      <c r="W665" s="233">
        <f>E12+(E13*0.5)+(E14*0.1)</f>
        <v>1.7</v>
      </c>
      <c r="X665" s="162">
        <v>2042</v>
      </c>
      <c r="Y665" s="161">
        <f t="shared" si="226"/>
        <v>638</v>
      </c>
      <c r="Z665" s="162">
        <f t="shared" si="218"/>
        <v>5188.9549999999999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5188.9549999999999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75838.649999999994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24525.050000000036</v>
      </c>
      <c r="AU665" s="237">
        <f t="shared" si="231"/>
        <v>16702</v>
      </c>
      <c r="AV665" s="237">
        <f t="shared" si="232"/>
        <v>51477.400000000023</v>
      </c>
      <c r="AW665" s="237">
        <f t="shared" si="233"/>
        <v>7876</v>
      </c>
      <c r="AX665" s="237">
        <f t="shared" si="234"/>
        <v>-24741.800000000021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72717.95</v>
      </c>
      <c r="M666" s="162">
        <f>MAX(AN28:AN666)</f>
        <v>95146.35000000002</v>
      </c>
      <c r="N666" s="162">
        <f t="shared" si="225"/>
        <v>-22428.400000000023</v>
      </c>
      <c r="O666" s="231">
        <f>E3+(E4*0.1)</f>
        <v>1.1000000000000001</v>
      </c>
      <c r="P666" s="162">
        <v>-550</v>
      </c>
      <c r="Q666" s="232">
        <f>E5+(E6*0.1)</f>
        <v>1</v>
      </c>
      <c r="R666" s="162">
        <v>-850</v>
      </c>
      <c r="S666" s="232">
        <f>E7+(E8*0.1)</f>
        <v>1</v>
      </c>
      <c r="T666" s="162">
        <v>-2629.6</v>
      </c>
      <c r="U666" s="233">
        <f>E9+(E10*0.5)+(E11*0.1)</f>
        <v>1</v>
      </c>
      <c r="V666" s="162">
        <v>357</v>
      </c>
      <c r="W666" s="233">
        <f>E12+(E13*0.5)+(E14*0.1)</f>
        <v>1.7</v>
      </c>
      <c r="X666" s="162">
        <v>357</v>
      </c>
      <c r="Y666" s="161">
        <f t="shared" si="226"/>
        <v>639</v>
      </c>
      <c r="Z666" s="162">
        <f t="shared" si="218"/>
        <v>-3120.7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-3120.7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72717.95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23920.050000000036</v>
      </c>
      <c r="AU666" s="237">
        <f t="shared" si="231"/>
        <v>15852</v>
      </c>
      <c r="AV666" s="237">
        <f t="shared" si="232"/>
        <v>48847.800000000025</v>
      </c>
      <c r="AW666" s="237">
        <f t="shared" si="233"/>
        <v>8233</v>
      </c>
      <c r="AX666" s="237">
        <f t="shared" si="234"/>
        <v>-24134.90000000002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69745.45</v>
      </c>
      <c r="M667" s="162">
        <f>MAX(AN28:AN667)</f>
        <v>95146.35000000002</v>
      </c>
      <c r="N667" s="162">
        <f t="shared" si="225"/>
        <v>-25400.900000000023</v>
      </c>
      <c r="O667" s="231">
        <f>E3+(E4*0.1)</f>
        <v>1.1000000000000001</v>
      </c>
      <c r="P667" s="162">
        <v>-57</v>
      </c>
      <c r="Q667" s="232">
        <f>E5+(E6*0.1)</f>
        <v>1</v>
      </c>
      <c r="R667" s="162">
        <v>-180</v>
      </c>
      <c r="S667" s="232">
        <f>E7+(E8*0.1)</f>
        <v>1</v>
      </c>
      <c r="T667" s="162">
        <v>710.2</v>
      </c>
      <c r="U667" s="233">
        <f>E9+(E10*0.5)+(E11*0.1)</f>
        <v>1</v>
      </c>
      <c r="V667" s="162">
        <v>-1400</v>
      </c>
      <c r="W667" s="233">
        <f>E12+(E13*0.5)+(E14*0.1)</f>
        <v>1.7</v>
      </c>
      <c r="X667" s="162">
        <v>-1200</v>
      </c>
      <c r="Y667" s="161">
        <f t="shared" si="226"/>
        <v>640</v>
      </c>
      <c r="Z667" s="162">
        <f t="shared" si="218"/>
        <v>-2972.5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-2972.5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69745.45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23857.350000000035</v>
      </c>
      <c r="AU667" s="237">
        <f t="shared" si="231"/>
        <v>15672</v>
      </c>
      <c r="AV667" s="237">
        <f t="shared" si="232"/>
        <v>49558.000000000022</v>
      </c>
      <c r="AW667" s="237">
        <f t="shared" si="233"/>
        <v>6833</v>
      </c>
      <c r="AX667" s="237">
        <f t="shared" si="234"/>
        <v>-26174.90000000002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71005.429999999993</v>
      </c>
      <c r="M668" s="162">
        <f>MAX(AN28:AN668)</f>
        <v>95146.35000000002</v>
      </c>
      <c r="N668" s="162">
        <f t="shared" si="225"/>
        <v>-24140.920000000027</v>
      </c>
      <c r="O668" s="231">
        <f>E3+(E4*0.1)</f>
        <v>1.1000000000000001</v>
      </c>
      <c r="P668" s="162">
        <v>-51.2</v>
      </c>
      <c r="Q668" s="232">
        <f>E5+(E6*0.1)</f>
        <v>1</v>
      </c>
      <c r="R668" s="162">
        <v>557</v>
      </c>
      <c r="S668" s="232">
        <f>E7+(E8*0.1)</f>
        <v>1</v>
      </c>
      <c r="T668" s="162">
        <v>600</v>
      </c>
      <c r="U668" s="233">
        <f>E9+(E10*0.5)+(E11*0.1)</f>
        <v>1</v>
      </c>
      <c r="V668" s="162">
        <v>59</v>
      </c>
      <c r="W668" s="233">
        <f>E12+(E13*0.5)+(E14*0.1)</f>
        <v>1.7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1259.98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1259.98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71005.429999999993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23801.030000000035</v>
      </c>
      <c r="AU668" s="237">
        <f t="shared" si="231"/>
        <v>16229</v>
      </c>
      <c r="AV668" s="237">
        <f t="shared" si="232"/>
        <v>50158.000000000022</v>
      </c>
      <c r="AW668" s="237">
        <f t="shared" si="233"/>
        <v>6892</v>
      </c>
      <c r="AX668" s="237">
        <f t="shared" si="234"/>
        <v>-26074.60000000002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72563.819999999992</v>
      </c>
      <c r="M669" s="162">
        <f>MAX(AN28:AN669)</f>
        <v>95146.35000000002</v>
      </c>
      <c r="N669" s="162">
        <f t="shared" ref="N669:N732" si="244">AN669-M669</f>
        <v>-22582.530000000028</v>
      </c>
      <c r="O669" s="231">
        <f>E3+(E4*0.1)</f>
        <v>1.1000000000000001</v>
      </c>
      <c r="P669" s="162">
        <v>366.9</v>
      </c>
      <c r="Q669" s="232">
        <f>E5+(E6*0.1)</f>
        <v>1</v>
      </c>
      <c r="R669" s="162">
        <v>842</v>
      </c>
      <c r="S669" s="232">
        <f>E7+(E8*0.1)</f>
        <v>1</v>
      </c>
      <c r="T669" s="162">
        <v>280.39999999999998</v>
      </c>
      <c r="U669" s="233">
        <f>E9+(E10*0.5)+(E11*0.1)</f>
        <v>1</v>
      </c>
      <c r="V669" s="162">
        <v>12</v>
      </c>
      <c r="W669" s="233">
        <f>E12+(E13*0.5)+(E14*0.1)</f>
        <v>1.7</v>
      </c>
      <c r="X669" s="162">
        <v>12</v>
      </c>
      <c r="Y669" s="161">
        <f t="shared" ref="Y669:Y732" si="245">Y668+1</f>
        <v>642</v>
      </c>
      <c r="Z669" s="162">
        <f t="shared" si="237"/>
        <v>1558.3900000000003</v>
      </c>
      <c r="AA669" s="238">
        <v>43644</v>
      </c>
      <c r="AB669" s="129">
        <f>SUM(Z650:Z669)</f>
        <v>13177.739999999998</v>
      </c>
      <c r="AC669" s="128">
        <f>(AB669&gt;0)*1</f>
        <v>1</v>
      </c>
      <c r="AD669" s="128">
        <f>(AB669&lt;0)*1</f>
        <v>0</v>
      </c>
      <c r="AE669" s="129">
        <f>AB669*AC669</f>
        <v>13177.739999999998</v>
      </c>
      <c r="AF669" s="129">
        <f>AB669*AD669</f>
        <v>0</v>
      </c>
      <c r="AG669" s="129"/>
      <c r="AH669" s="129">
        <f t="shared" si="238"/>
        <v>1558.3900000000003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13177.739999999998</v>
      </c>
      <c r="AM669" s="127">
        <v>43644</v>
      </c>
      <c r="AN669" s="129">
        <f t="shared" ref="AN669:AN732" si="246">Z669+AN668</f>
        <v>72563.819999999992</v>
      </c>
      <c r="AO669" s="129">
        <f t="shared" ref="AO669:AO732" si="247">(AL669&gt;0)*AL669</f>
        <v>13177.739999999998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24204.620000000035</v>
      </c>
      <c r="AU669" s="237">
        <f t="shared" ref="AU669:AU732" si="250">(R669*Q669)+AU668</f>
        <v>17071</v>
      </c>
      <c r="AV669" s="237">
        <f t="shared" ref="AV669:AV732" si="251">(S669*T669)+AV668</f>
        <v>50438.400000000023</v>
      </c>
      <c r="AW669" s="237">
        <f t="shared" ref="AW669:AW732" si="252">(V669*U669)+AW668</f>
        <v>6904</v>
      </c>
      <c r="AX669" s="237">
        <f t="shared" ref="AX669:AX732" si="253">(X669*W669)+AX668</f>
        <v>-26054.200000000019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72839.804999999993</v>
      </c>
      <c r="M670" s="162">
        <f>MAX(AN28:AN670)</f>
        <v>95146.35000000002</v>
      </c>
      <c r="N670" s="162">
        <f t="shared" si="244"/>
        <v>-22306.545000000027</v>
      </c>
      <c r="O670" s="231">
        <f>E3+(E4*0.1)</f>
        <v>1.1000000000000001</v>
      </c>
      <c r="P670" s="162">
        <v>587.35</v>
      </c>
      <c r="Q670" s="232">
        <f>E5+(E6*0.1)</f>
        <v>1</v>
      </c>
      <c r="R670" s="162">
        <v>1128.5</v>
      </c>
      <c r="S670" s="232">
        <f>E7+(E8*0.1)</f>
        <v>1</v>
      </c>
      <c r="T670" s="162">
        <v>1941.4</v>
      </c>
      <c r="U670" s="233">
        <f>E9+(E10*0.5)+(E11*0.1)</f>
        <v>1</v>
      </c>
      <c r="V670" s="162">
        <v>-1400</v>
      </c>
      <c r="W670" s="233">
        <f>E12+(E13*0.5)+(E14*0.1)</f>
        <v>1.7</v>
      </c>
      <c r="X670" s="162">
        <v>-1200</v>
      </c>
      <c r="Y670" s="161">
        <f t="shared" si="245"/>
        <v>643</v>
      </c>
      <c r="Z670" s="162">
        <f t="shared" si="237"/>
        <v>275.98500000000013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275.98500000000013</v>
      </c>
      <c r="AI670" s="129">
        <f t="shared" si="239"/>
        <v>0</v>
      </c>
      <c r="AJ670" s="234">
        <f t="shared" si="240"/>
        <v>1</v>
      </c>
      <c r="AK670" s="234">
        <f t="shared" si="241"/>
        <v>0</v>
      </c>
      <c r="AL670" s="129">
        <f t="shared" si="242"/>
        <v>0</v>
      </c>
      <c r="AM670" s="127">
        <v>43647</v>
      </c>
      <c r="AN670" s="129">
        <f t="shared" si="246"/>
        <v>72839.804999999993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24850.705000000034</v>
      </c>
      <c r="AU670" s="237">
        <f t="shared" si="250"/>
        <v>18199.5</v>
      </c>
      <c r="AV670" s="237">
        <f t="shared" si="251"/>
        <v>52379.800000000025</v>
      </c>
      <c r="AW670" s="237">
        <f t="shared" si="252"/>
        <v>5504</v>
      </c>
      <c r="AX670" s="237">
        <f t="shared" si="253"/>
        <v>-28094.200000000019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83360.28</v>
      </c>
      <c r="M671" s="162">
        <f>MAX(AN28:AN671)</f>
        <v>95146.35000000002</v>
      </c>
      <c r="N671" s="162">
        <f t="shared" si="244"/>
        <v>-11786.070000000022</v>
      </c>
      <c r="O671" s="231">
        <f>E3+(E4*0.1)</f>
        <v>1.1000000000000001</v>
      </c>
      <c r="P671" s="162">
        <v>346.25</v>
      </c>
      <c r="Q671" s="232">
        <f>E5+(E6*0.1)</f>
        <v>1</v>
      </c>
      <c r="R671" s="162">
        <v>434</v>
      </c>
      <c r="S671" s="232">
        <f>E7+(E8*0.1)</f>
        <v>1</v>
      </c>
      <c r="T671" s="162">
        <v>633.6</v>
      </c>
      <c r="U671" s="233">
        <f>E9+(E10*0.5)+(E11*0.1)</f>
        <v>1</v>
      </c>
      <c r="V671" s="162">
        <v>3360</v>
      </c>
      <c r="W671" s="233">
        <f>E12+(E13*0.5)+(E14*0.1)</f>
        <v>1.7</v>
      </c>
      <c r="X671" s="162">
        <v>3360</v>
      </c>
      <c r="Y671" s="161">
        <f t="shared" si="245"/>
        <v>644</v>
      </c>
      <c r="Z671" s="162">
        <f t="shared" si="237"/>
        <v>10520.475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10520.475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83360.28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25231.580000000034</v>
      </c>
      <c r="AU671" s="237">
        <f t="shared" si="250"/>
        <v>18633.5</v>
      </c>
      <c r="AV671" s="237">
        <f t="shared" si="251"/>
        <v>53013.400000000023</v>
      </c>
      <c r="AW671" s="237">
        <f t="shared" si="252"/>
        <v>8864</v>
      </c>
      <c r="AX671" s="237">
        <f t="shared" si="253"/>
        <v>-22382.200000000019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86801.04</v>
      </c>
      <c r="M672" s="162">
        <f>MAX(AN28:AN672)</f>
        <v>95146.35000000002</v>
      </c>
      <c r="N672" s="162">
        <f t="shared" si="244"/>
        <v>-8345.3100000000268</v>
      </c>
      <c r="O672" s="231">
        <f>E3+(E4*0.1)</f>
        <v>1.1000000000000001</v>
      </c>
      <c r="P672" s="162">
        <v>896.6</v>
      </c>
      <c r="Q672" s="232">
        <f>E5+(E6*0.1)</f>
        <v>1</v>
      </c>
      <c r="R672" s="162">
        <v>1140.5</v>
      </c>
      <c r="S672" s="232">
        <f>E7+(E8*0.1)</f>
        <v>1</v>
      </c>
      <c r="T672" s="162">
        <v>1157.4000000000001</v>
      </c>
      <c r="U672" s="233">
        <f>E9+(E10*0.5)+(E11*0.1)</f>
        <v>1</v>
      </c>
      <c r="V672" s="162">
        <v>58</v>
      </c>
      <c r="W672" s="233">
        <f>E12+(E13*0.5)+(E14*0.1)</f>
        <v>1.7</v>
      </c>
      <c r="X672" s="162">
        <v>58</v>
      </c>
      <c r="Y672" s="161">
        <f t="shared" si="245"/>
        <v>645</v>
      </c>
      <c r="Z672" s="162">
        <f t="shared" si="237"/>
        <v>3440.76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3440.76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86801.04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26217.840000000033</v>
      </c>
      <c r="AU672" s="237">
        <f t="shared" si="250"/>
        <v>19774</v>
      </c>
      <c r="AV672" s="237">
        <f t="shared" si="251"/>
        <v>54170.800000000025</v>
      </c>
      <c r="AW672" s="237">
        <f t="shared" si="252"/>
        <v>8922</v>
      </c>
      <c r="AX672" s="237">
        <f t="shared" si="253"/>
        <v>-22283.60000000002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85777.739999999991</v>
      </c>
      <c r="M673" s="162">
        <f>MAX(AN28:AN673)</f>
        <v>95146.35000000002</v>
      </c>
      <c r="N673" s="162">
        <f t="shared" si="244"/>
        <v>-9368.6100000000297</v>
      </c>
      <c r="O673" s="231">
        <f>E3+(E4*0.1)</f>
        <v>1.1000000000000001</v>
      </c>
      <c r="P673" s="162">
        <v>0</v>
      </c>
      <c r="Q673" s="232">
        <f>E5+(E6*0.1)</f>
        <v>1</v>
      </c>
      <c r="R673" s="162">
        <v>0</v>
      </c>
      <c r="S673" s="232">
        <f>E7+(E8*0.1)</f>
        <v>1</v>
      </c>
      <c r="T673" s="162">
        <v>0</v>
      </c>
      <c r="U673" s="233">
        <f>E9+(E10*0.5)+(E11*0.1)</f>
        <v>1</v>
      </c>
      <c r="V673" s="162">
        <v>-379</v>
      </c>
      <c r="W673" s="233">
        <f>E12+(E13*0.5)+(E14*0.1)</f>
        <v>1.7</v>
      </c>
      <c r="X673" s="162">
        <v>-379</v>
      </c>
      <c r="Y673" s="161">
        <f t="shared" si="245"/>
        <v>646</v>
      </c>
      <c r="Z673" s="162">
        <f t="shared" si="237"/>
        <v>-1023.3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-1023.3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85777.739999999991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26217.840000000033</v>
      </c>
      <c r="AU673" s="237">
        <f t="shared" si="250"/>
        <v>19774</v>
      </c>
      <c r="AV673" s="237">
        <f t="shared" si="251"/>
        <v>54170.800000000025</v>
      </c>
      <c r="AW673" s="237">
        <f t="shared" si="252"/>
        <v>8543</v>
      </c>
      <c r="AX673" s="237">
        <f t="shared" si="253"/>
        <v>-22927.90000000002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80554.939999999988</v>
      </c>
      <c r="M674" s="162">
        <f>MAX(AN28:AN674)</f>
        <v>95146.35000000002</v>
      </c>
      <c r="N674" s="162">
        <f t="shared" si="244"/>
        <v>-14591.410000000033</v>
      </c>
      <c r="O674" s="231">
        <f>E3+(E4*0.1)</f>
        <v>1.1000000000000001</v>
      </c>
      <c r="P674" s="162">
        <v>-550</v>
      </c>
      <c r="Q674" s="232">
        <f>E5+(E6*0.1)</f>
        <v>1</v>
      </c>
      <c r="R674" s="162">
        <v>-850</v>
      </c>
      <c r="S674" s="232">
        <f>E7+(E8*0.1)</f>
        <v>1</v>
      </c>
      <c r="T674" s="162">
        <v>-327.8</v>
      </c>
      <c r="U674" s="233">
        <f>E9+(E10*0.5)+(E11*0.1)</f>
        <v>1</v>
      </c>
      <c r="V674" s="162">
        <v>-1400</v>
      </c>
      <c r="W674" s="233">
        <f>E12+(E13*0.5)+(E14*0.1)</f>
        <v>1.7</v>
      </c>
      <c r="X674" s="162">
        <v>-1200</v>
      </c>
      <c r="Y674" s="161">
        <f t="shared" si="245"/>
        <v>647</v>
      </c>
      <c r="Z674" s="162">
        <f t="shared" si="237"/>
        <v>-5222.8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-5222.8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80554.939999999988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25612.840000000033</v>
      </c>
      <c r="AU674" s="237">
        <f t="shared" si="250"/>
        <v>18924</v>
      </c>
      <c r="AV674" s="237">
        <f t="shared" si="251"/>
        <v>53843.000000000022</v>
      </c>
      <c r="AW674" s="237">
        <f t="shared" si="252"/>
        <v>7143</v>
      </c>
      <c r="AX674" s="237">
        <f t="shared" si="253"/>
        <v>-24967.90000000002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77079.839999999982</v>
      </c>
      <c r="M675" s="162">
        <f>MAX(AN28:AN675)</f>
        <v>95146.35000000002</v>
      </c>
      <c r="N675" s="162">
        <f t="shared" si="244"/>
        <v>-18066.510000000038</v>
      </c>
      <c r="O675" s="231">
        <f>E3+(E4*0.1)</f>
        <v>1.1000000000000001</v>
      </c>
      <c r="P675" s="162">
        <v>-550</v>
      </c>
      <c r="Q675" s="232">
        <f>E5+(E6*0.1)</f>
        <v>1</v>
      </c>
      <c r="R675" s="162">
        <v>-850</v>
      </c>
      <c r="S675" s="232">
        <f>E7+(E8*0.1)</f>
        <v>1</v>
      </c>
      <c r="T675" s="162">
        <v>-1110.2</v>
      </c>
      <c r="U675" s="233">
        <f>E9+(E10*0.5)+(E11*0.1)</f>
        <v>1</v>
      </c>
      <c r="V675" s="162">
        <v>-337</v>
      </c>
      <c r="W675" s="233">
        <f>E12+(E13*0.5)+(E14*0.1)</f>
        <v>1.7</v>
      </c>
      <c r="X675" s="162">
        <v>-337</v>
      </c>
      <c r="Y675" s="161">
        <f t="shared" si="245"/>
        <v>648</v>
      </c>
      <c r="Z675" s="162">
        <f t="shared" si="237"/>
        <v>-3475.1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-3475.1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77079.839999999982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25007.840000000033</v>
      </c>
      <c r="AU675" s="237">
        <f t="shared" si="250"/>
        <v>18074</v>
      </c>
      <c r="AV675" s="237">
        <f t="shared" si="251"/>
        <v>52732.800000000025</v>
      </c>
      <c r="AW675" s="237">
        <f t="shared" si="252"/>
        <v>6806</v>
      </c>
      <c r="AX675" s="237">
        <f t="shared" si="253"/>
        <v>-25540.800000000021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78071.539999999979</v>
      </c>
      <c r="M676" s="162">
        <f>MAX(AN28:AN676)</f>
        <v>95146.35000000002</v>
      </c>
      <c r="N676" s="162">
        <f t="shared" si="244"/>
        <v>-17074.810000000041</v>
      </c>
      <c r="O676" s="231">
        <f>E3+(E4*0.1)</f>
        <v>1.1000000000000001</v>
      </c>
      <c r="P676" s="162">
        <v>-550</v>
      </c>
      <c r="Q676" s="232">
        <f>E5+(E6*0.1)</f>
        <v>1</v>
      </c>
      <c r="R676" s="162">
        <v>184</v>
      </c>
      <c r="S676" s="232">
        <f>E7+(E8*0.1)</f>
        <v>1</v>
      </c>
      <c r="T676" s="162">
        <v>821.4</v>
      </c>
      <c r="U676" s="233">
        <f>E9+(E10*0.5)+(E11*0.1)</f>
        <v>1</v>
      </c>
      <c r="V676" s="162">
        <v>219</v>
      </c>
      <c r="W676" s="233">
        <f>E12+(E13*0.5)+(E14*0.1)</f>
        <v>1.7</v>
      </c>
      <c r="X676" s="162">
        <v>219</v>
      </c>
      <c r="Y676" s="161">
        <f t="shared" si="245"/>
        <v>649</v>
      </c>
      <c r="Z676" s="162">
        <f t="shared" si="237"/>
        <v>991.7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991.7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78071.539999999979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24402.840000000033</v>
      </c>
      <c r="AU676" s="237">
        <f t="shared" si="250"/>
        <v>18258</v>
      </c>
      <c r="AV676" s="237">
        <f t="shared" si="251"/>
        <v>53554.200000000026</v>
      </c>
      <c r="AW676" s="237">
        <f t="shared" si="252"/>
        <v>7025</v>
      </c>
      <c r="AX676" s="237">
        <f t="shared" si="253"/>
        <v>-25168.500000000022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86431.044999999984</v>
      </c>
      <c r="M677" s="162">
        <f>MAX(AN28:AN677)</f>
        <v>95146.35000000002</v>
      </c>
      <c r="N677" s="162">
        <f t="shared" si="244"/>
        <v>-8715.3050000000367</v>
      </c>
      <c r="O677" s="231">
        <f>E3+(E4*0.1)</f>
        <v>1.1000000000000001</v>
      </c>
      <c r="P677" s="162">
        <v>383.55</v>
      </c>
      <c r="Q677" s="232">
        <f>E5+(E6*0.1)</f>
        <v>1</v>
      </c>
      <c r="R677" s="162">
        <v>672</v>
      </c>
      <c r="S677" s="232">
        <f>E7+(E8*0.1)</f>
        <v>1</v>
      </c>
      <c r="T677" s="162">
        <v>1530.8</v>
      </c>
      <c r="U677" s="233">
        <f>E9+(E10*0.5)+(E11*0.1)</f>
        <v>1</v>
      </c>
      <c r="V677" s="162">
        <v>2124</v>
      </c>
      <c r="W677" s="233">
        <f>E12+(E13*0.5)+(E14*0.1)</f>
        <v>1.7</v>
      </c>
      <c r="X677" s="162">
        <v>2124</v>
      </c>
      <c r="Y677" s="161">
        <f t="shared" si="245"/>
        <v>650</v>
      </c>
      <c r="Z677" s="162">
        <f t="shared" si="237"/>
        <v>8359.5049999999992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8359.5049999999992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86431.044999999984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24824.745000000032</v>
      </c>
      <c r="AU677" s="237">
        <f t="shared" si="250"/>
        <v>18930</v>
      </c>
      <c r="AV677" s="237">
        <f t="shared" si="251"/>
        <v>55085.000000000029</v>
      </c>
      <c r="AW677" s="237">
        <f t="shared" si="252"/>
        <v>9149</v>
      </c>
      <c r="AX677" s="237">
        <f t="shared" si="253"/>
        <v>-21557.700000000023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84453.984999999986</v>
      </c>
      <c r="M678" s="162">
        <f>MAX(AN28:AN678)</f>
        <v>95146.35000000002</v>
      </c>
      <c r="N678" s="162">
        <f t="shared" si="244"/>
        <v>-10692.365000000034</v>
      </c>
      <c r="O678" s="231">
        <f>E3+(E4*0.1)</f>
        <v>1.1000000000000001</v>
      </c>
      <c r="P678" s="162">
        <v>1139.4000000000001</v>
      </c>
      <c r="Q678" s="232">
        <f>E5+(E6*0.1)</f>
        <v>1</v>
      </c>
      <c r="R678" s="162">
        <v>342</v>
      </c>
      <c r="S678" s="232">
        <f>E7+(E8*0.1)</f>
        <v>1</v>
      </c>
      <c r="T678" s="162">
        <v>-132.4</v>
      </c>
      <c r="U678" s="233">
        <f>E9+(E10*0.5)+(E11*0.1)</f>
        <v>1</v>
      </c>
      <c r="V678" s="162">
        <v>-1400</v>
      </c>
      <c r="W678" s="233">
        <f>E12+(E13*0.5)+(E14*0.1)</f>
        <v>1.7</v>
      </c>
      <c r="X678" s="162">
        <v>-1200</v>
      </c>
      <c r="Y678" s="161">
        <f t="shared" si="245"/>
        <v>651</v>
      </c>
      <c r="Z678" s="162">
        <f t="shared" si="237"/>
        <v>-1977.06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-1977.06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84453.984999999986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26078.085000000032</v>
      </c>
      <c r="AU678" s="237">
        <f t="shared" si="250"/>
        <v>19272</v>
      </c>
      <c r="AV678" s="237">
        <f t="shared" si="251"/>
        <v>54952.600000000028</v>
      </c>
      <c r="AW678" s="237">
        <f t="shared" si="252"/>
        <v>7749</v>
      </c>
      <c r="AX678" s="237">
        <f t="shared" si="253"/>
        <v>-23597.700000000023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90582.309999999983</v>
      </c>
      <c r="M679" s="162">
        <f>MAX(AN28:AN679)</f>
        <v>95146.35000000002</v>
      </c>
      <c r="N679" s="162">
        <f t="shared" si="244"/>
        <v>-4564.0400000000373</v>
      </c>
      <c r="O679" s="231">
        <f>E3+(E4*0.1)</f>
        <v>1.1000000000000001</v>
      </c>
      <c r="P679" s="162">
        <v>1219.75</v>
      </c>
      <c r="Q679" s="232">
        <f>E5+(E6*0.1)</f>
        <v>1</v>
      </c>
      <c r="R679" s="162">
        <v>693</v>
      </c>
      <c r="S679" s="232">
        <f>E7+(E8*0.1)</f>
        <v>1</v>
      </c>
      <c r="T679" s="162">
        <v>929.2</v>
      </c>
      <c r="U679" s="233">
        <f>E9+(E10*0.5)+(E11*0.1)</f>
        <v>1</v>
      </c>
      <c r="V679" s="162">
        <v>1172</v>
      </c>
      <c r="W679" s="233">
        <f>E12+(E13*0.5)+(E14*0.1)</f>
        <v>1.7</v>
      </c>
      <c r="X679" s="162">
        <v>1172</v>
      </c>
      <c r="Y679" s="161">
        <f t="shared" si="245"/>
        <v>652</v>
      </c>
      <c r="Z679" s="162">
        <f t="shared" si="237"/>
        <v>6128.3249999999998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6128.3249999999998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90582.309999999983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27419.81000000003</v>
      </c>
      <c r="AU679" s="237">
        <f t="shared" si="250"/>
        <v>19965</v>
      </c>
      <c r="AV679" s="237">
        <f t="shared" si="251"/>
        <v>55881.800000000025</v>
      </c>
      <c r="AW679" s="237">
        <f t="shared" si="252"/>
        <v>8921</v>
      </c>
      <c r="AX679" s="237">
        <f t="shared" si="253"/>
        <v>-21605.300000000021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90824.124999999985</v>
      </c>
      <c r="M680" s="162">
        <f>MAX(AN28:AN680)</f>
        <v>95146.35000000002</v>
      </c>
      <c r="N680" s="162">
        <f t="shared" si="244"/>
        <v>-4322.2250000000349</v>
      </c>
      <c r="O680" s="231">
        <f>E3+(E4*0.1)</f>
        <v>1.1000000000000001</v>
      </c>
      <c r="P680" s="162">
        <v>135.65</v>
      </c>
      <c r="Q680" s="232">
        <f>E5+(E6*0.1)</f>
        <v>1</v>
      </c>
      <c r="R680" s="162">
        <v>26.5</v>
      </c>
      <c r="S680" s="232">
        <f>E7+(E8*0.1)</f>
        <v>1</v>
      </c>
      <c r="T680" s="162">
        <v>473.8</v>
      </c>
      <c r="U680" s="233">
        <f>E9+(E10*0.5)+(E11*0.1)</f>
        <v>1</v>
      </c>
      <c r="V680" s="162">
        <v>-151</v>
      </c>
      <c r="W680" s="233">
        <f>E12+(E13*0.5)+(E14*0.1)</f>
        <v>1.7</v>
      </c>
      <c r="X680" s="162">
        <v>-151</v>
      </c>
      <c r="Y680" s="161">
        <f t="shared" si="245"/>
        <v>653</v>
      </c>
      <c r="Z680" s="162">
        <f t="shared" si="237"/>
        <v>241.81500000000011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241.81500000000011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90824.124999999985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27569.025000000031</v>
      </c>
      <c r="AU680" s="237">
        <f t="shared" si="250"/>
        <v>19991.5</v>
      </c>
      <c r="AV680" s="237">
        <f t="shared" si="251"/>
        <v>56355.600000000028</v>
      </c>
      <c r="AW680" s="237">
        <f t="shared" si="252"/>
        <v>8770</v>
      </c>
      <c r="AX680" s="237">
        <f t="shared" si="253"/>
        <v>-21862.000000000022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86548.709999999992</v>
      </c>
      <c r="M681" s="162">
        <f>MAX(AN28:AN681)</f>
        <v>95146.35000000002</v>
      </c>
      <c r="N681" s="162">
        <f t="shared" si="244"/>
        <v>-8597.6400000000285</v>
      </c>
      <c r="O681" s="231">
        <f>E3+(E4*0.1)</f>
        <v>1.1000000000000001</v>
      </c>
      <c r="P681" s="162">
        <v>-117.65</v>
      </c>
      <c r="Q681" s="232">
        <f>E5+(E6*0.1)</f>
        <v>1</v>
      </c>
      <c r="R681" s="162">
        <v>-513</v>
      </c>
      <c r="S681" s="232">
        <f>E7+(E8*0.1)</f>
        <v>1</v>
      </c>
      <c r="T681" s="162">
        <v>-797</v>
      </c>
      <c r="U681" s="233">
        <f>E9+(E10*0.5)+(E11*0.1)</f>
        <v>1</v>
      </c>
      <c r="V681" s="162">
        <v>-796</v>
      </c>
      <c r="W681" s="233">
        <f>E12+(E13*0.5)+(E14*0.1)</f>
        <v>1.7</v>
      </c>
      <c r="X681" s="162">
        <v>-1200</v>
      </c>
      <c r="Y681" s="161">
        <f t="shared" si="245"/>
        <v>654</v>
      </c>
      <c r="Z681" s="162">
        <f t="shared" si="237"/>
        <v>-4275.415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-4275.415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86548.709999999992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27439.61000000003</v>
      </c>
      <c r="AU681" s="237">
        <f t="shared" si="250"/>
        <v>19478.5</v>
      </c>
      <c r="AV681" s="237">
        <f t="shared" si="251"/>
        <v>55558.600000000028</v>
      </c>
      <c r="AW681" s="237">
        <f t="shared" si="252"/>
        <v>7974</v>
      </c>
      <c r="AX681" s="237">
        <f t="shared" si="253"/>
        <v>-23902.000000000022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89813.709999999992</v>
      </c>
      <c r="M682" s="162">
        <f>MAX(AN28:AN682)</f>
        <v>95146.35000000002</v>
      </c>
      <c r="N682" s="162">
        <f t="shared" si="244"/>
        <v>-5332.6400000000285</v>
      </c>
      <c r="O682" s="231">
        <f>E3+(E4*0.1)</f>
        <v>1.1000000000000001</v>
      </c>
      <c r="P682" s="162">
        <v>-550</v>
      </c>
      <c r="Q682" s="232">
        <f>E5+(E6*0.1)</f>
        <v>1</v>
      </c>
      <c r="R682" s="162">
        <v>-850</v>
      </c>
      <c r="S682" s="232">
        <f>E7+(E8*0.1)</f>
        <v>1</v>
      </c>
      <c r="T682" s="162">
        <v>-766.4</v>
      </c>
      <c r="U682" s="233">
        <f>E9+(E10*0.5)+(E11*0.1)</f>
        <v>1</v>
      </c>
      <c r="V682" s="162">
        <v>2032</v>
      </c>
      <c r="W682" s="233">
        <f>E12+(E13*0.5)+(E14*0.1)</f>
        <v>1.7</v>
      </c>
      <c r="X682" s="162">
        <v>2032</v>
      </c>
      <c r="Y682" s="161">
        <f t="shared" si="245"/>
        <v>655</v>
      </c>
      <c r="Z682" s="162">
        <f t="shared" si="237"/>
        <v>3265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3265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89813.709999999992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26834.61000000003</v>
      </c>
      <c r="AU682" s="237">
        <f t="shared" si="250"/>
        <v>18628.5</v>
      </c>
      <c r="AV682" s="237">
        <f t="shared" si="251"/>
        <v>54792.200000000026</v>
      </c>
      <c r="AW682" s="237">
        <f t="shared" si="252"/>
        <v>10006</v>
      </c>
      <c r="AX682" s="237">
        <f t="shared" si="253"/>
        <v>-20447.60000000002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95261.609999999986</v>
      </c>
      <c r="M683" s="162">
        <f>MAX(AN28:AN683)</f>
        <v>95261.609999999986</v>
      </c>
      <c r="N683" s="162">
        <f t="shared" si="244"/>
        <v>0</v>
      </c>
      <c r="O683" s="231">
        <f>E3+(E4*0.1)</f>
        <v>1.1000000000000001</v>
      </c>
      <c r="P683" s="162">
        <v>-550</v>
      </c>
      <c r="Q683" s="232">
        <f>E5+(E6*0.1)</f>
        <v>1</v>
      </c>
      <c r="R683" s="162">
        <v>534.5</v>
      </c>
      <c r="S683" s="232">
        <f>E7+(E8*0.1)</f>
        <v>1</v>
      </c>
      <c r="T683" s="162">
        <v>307.39999999999998</v>
      </c>
      <c r="U683" s="233">
        <f>E9+(E10*0.5)+(E11*0.1)</f>
        <v>1</v>
      </c>
      <c r="V683" s="162">
        <v>1930</v>
      </c>
      <c r="W683" s="233">
        <f>E12+(E13*0.5)+(E14*0.1)</f>
        <v>1.7</v>
      </c>
      <c r="X683" s="162">
        <v>1930</v>
      </c>
      <c r="Y683" s="161">
        <f t="shared" si="245"/>
        <v>656</v>
      </c>
      <c r="Z683" s="162">
        <f t="shared" si="237"/>
        <v>5447.9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5447.9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95261.609999999986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26229.61000000003</v>
      </c>
      <c r="AU683" s="237">
        <f t="shared" si="250"/>
        <v>19163</v>
      </c>
      <c r="AV683" s="237">
        <f t="shared" si="251"/>
        <v>55099.600000000028</v>
      </c>
      <c r="AW683" s="237">
        <f t="shared" si="252"/>
        <v>11936</v>
      </c>
      <c r="AX683" s="237">
        <f t="shared" si="253"/>
        <v>-17166.60000000002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89208.77499999998</v>
      </c>
      <c r="M684" s="162">
        <f>MAX(AN28:AN684)</f>
        <v>95261.609999999986</v>
      </c>
      <c r="N684" s="162">
        <f t="shared" si="244"/>
        <v>-6052.8350000000064</v>
      </c>
      <c r="O684" s="231">
        <f>E3+(E4*0.1)</f>
        <v>1.1000000000000001</v>
      </c>
      <c r="P684" s="162">
        <v>-343.85</v>
      </c>
      <c r="Q684" s="232">
        <f>E5+(E6*0.1)</f>
        <v>1</v>
      </c>
      <c r="R684" s="162">
        <v>-850</v>
      </c>
      <c r="S684" s="232">
        <f>E7+(E8*0.1)</f>
        <v>1</v>
      </c>
      <c r="T684" s="162">
        <v>-1384.6</v>
      </c>
      <c r="U684" s="233">
        <f>E9+(E10*0.5)+(E11*0.1)</f>
        <v>1</v>
      </c>
      <c r="V684" s="162">
        <v>-1400</v>
      </c>
      <c r="W684" s="233">
        <f>E12+(E13*0.5)+(E14*0.1)</f>
        <v>1.7</v>
      </c>
      <c r="X684" s="162">
        <v>-1200</v>
      </c>
      <c r="Y684" s="161">
        <f t="shared" si="245"/>
        <v>657</v>
      </c>
      <c r="Z684" s="162">
        <f t="shared" si="237"/>
        <v>-6052.835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-6052.835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89208.77499999998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25851.375000000029</v>
      </c>
      <c r="AU684" s="237">
        <f t="shared" si="250"/>
        <v>18313</v>
      </c>
      <c r="AV684" s="237">
        <f t="shared" si="251"/>
        <v>53715.000000000029</v>
      </c>
      <c r="AW684" s="237">
        <f t="shared" si="252"/>
        <v>10536</v>
      </c>
      <c r="AX684" s="237">
        <f t="shared" si="253"/>
        <v>-19206.60000000002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91007.324999999983</v>
      </c>
      <c r="M685" s="162">
        <f>MAX(AN28:AN685)</f>
        <v>95261.609999999986</v>
      </c>
      <c r="N685" s="162">
        <f t="shared" si="244"/>
        <v>-4254.2850000000035</v>
      </c>
      <c r="O685" s="231">
        <f>E3+(E4*0.1)</f>
        <v>1.1000000000000001</v>
      </c>
      <c r="P685" s="162">
        <v>88.5</v>
      </c>
      <c r="Q685" s="232">
        <f>E5+(E6*0.1)</f>
        <v>1</v>
      </c>
      <c r="R685" s="162">
        <v>421</v>
      </c>
      <c r="S685" s="232">
        <f>E7+(E8*0.1)</f>
        <v>1</v>
      </c>
      <c r="T685" s="162">
        <v>1404.4</v>
      </c>
      <c r="U685" s="233">
        <f>E9+(E10*0.5)+(E11*0.1)</f>
        <v>1</v>
      </c>
      <c r="V685" s="162">
        <v>-46</v>
      </c>
      <c r="W685" s="233">
        <f>E12+(E13*0.5)+(E14*0.1)</f>
        <v>1.7</v>
      </c>
      <c r="X685" s="162">
        <v>-46</v>
      </c>
      <c r="Y685" s="161">
        <f t="shared" si="245"/>
        <v>658</v>
      </c>
      <c r="Z685" s="162">
        <f t="shared" si="237"/>
        <v>1798.55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1798.55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91007.324999999983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25948.725000000028</v>
      </c>
      <c r="AU685" s="237">
        <f t="shared" si="250"/>
        <v>18734</v>
      </c>
      <c r="AV685" s="237">
        <f t="shared" si="251"/>
        <v>55119.400000000031</v>
      </c>
      <c r="AW685" s="237">
        <f t="shared" si="252"/>
        <v>10490</v>
      </c>
      <c r="AX685" s="237">
        <f t="shared" si="253"/>
        <v>-19284.800000000021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92073.51999999999</v>
      </c>
      <c r="M686" s="162">
        <f>MAX(AN28:AN686)</f>
        <v>95261.609999999986</v>
      </c>
      <c r="N686" s="162">
        <f t="shared" si="244"/>
        <v>-3188.0899999999965</v>
      </c>
      <c r="O686" s="231">
        <f>E3+(E4*0.1)</f>
        <v>1.1000000000000001</v>
      </c>
      <c r="P686" s="162">
        <v>886.45</v>
      </c>
      <c r="Q686" s="232">
        <f>E5+(E6*0.1)</f>
        <v>1</v>
      </c>
      <c r="R686" s="162">
        <v>1022</v>
      </c>
      <c r="S686" s="232">
        <f>E7+(E8*0.1)</f>
        <v>1</v>
      </c>
      <c r="T686" s="162">
        <v>988.8</v>
      </c>
      <c r="U686" s="233">
        <f>E9+(E10*0.5)+(E11*0.1)</f>
        <v>1</v>
      </c>
      <c r="V686" s="162">
        <v>-711</v>
      </c>
      <c r="W686" s="233">
        <f>E12+(E13*0.5)+(E14*0.1)</f>
        <v>1.7</v>
      </c>
      <c r="X686" s="162">
        <v>-711</v>
      </c>
      <c r="Y686" s="161">
        <f t="shared" si="245"/>
        <v>659</v>
      </c>
      <c r="Z686" s="162">
        <f t="shared" si="237"/>
        <v>1066.1950000000004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1066.1950000000004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92073.51999999999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26923.820000000029</v>
      </c>
      <c r="AU686" s="237">
        <f t="shared" si="250"/>
        <v>19756</v>
      </c>
      <c r="AV686" s="237">
        <f t="shared" si="251"/>
        <v>56108.200000000033</v>
      </c>
      <c r="AW686" s="237">
        <f t="shared" si="252"/>
        <v>9779</v>
      </c>
      <c r="AX686" s="237">
        <f t="shared" si="253"/>
        <v>-20493.500000000022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95353.919999999984</v>
      </c>
      <c r="M687" s="162">
        <f>MAX(AN28:AN687)</f>
        <v>95353.919999999984</v>
      </c>
      <c r="N687" s="162">
        <f t="shared" si="244"/>
        <v>0</v>
      </c>
      <c r="O687" s="231">
        <f>E3+(E4*0.1)</f>
        <v>1.1000000000000001</v>
      </c>
      <c r="P687" s="162">
        <v>-550</v>
      </c>
      <c r="Q687" s="232">
        <f>E5+(E6*0.1)</f>
        <v>1</v>
      </c>
      <c r="R687" s="162">
        <v>704.5</v>
      </c>
      <c r="S687" s="232">
        <f>E7+(E8*0.1)</f>
        <v>1</v>
      </c>
      <c r="T687" s="162">
        <v>1120.8</v>
      </c>
      <c r="U687" s="233">
        <f>E9+(E10*0.5)+(E11*0.1)</f>
        <v>1</v>
      </c>
      <c r="V687" s="162">
        <v>763</v>
      </c>
      <c r="W687" s="233">
        <f>E12+(E13*0.5)+(E14*0.1)</f>
        <v>1.7</v>
      </c>
      <c r="X687" s="162">
        <v>763</v>
      </c>
      <c r="Y687" s="161">
        <f t="shared" si="245"/>
        <v>660</v>
      </c>
      <c r="Z687" s="162">
        <f t="shared" si="237"/>
        <v>3280.3999999999996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3280.3999999999996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95353.919999999984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26318.820000000029</v>
      </c>
      <c r="AU687" s="237">
        <f t="shared" si="250"/>
        <v>20460.5</v>
      </c>
      <c r="AV687" s="237">
        <f t="shared" si="251"/>
        <v>57229.000000000036</v>
      </c>
      <c r="AW687" s="237">
        <f t="shared" si="252"/>
        <v>10542</v>
      </c>
      <c r="AX687" s="237">
        <f t="shared" si="253"/>
        <v>-19196.400000000023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89146.319999999978</v>
      </c>
      <c r="M688" s="162">
        <f>MAX(AN28:AN688)</f>
        <v>95353.919999999984</v>
      </c>
      <c r="N688" s="162">
        <f t="shared" si="244"/>
        <v>-6207.6000000000058</v>
      </c>
      <c r="O688" s="231">
        <f>E3+(E4*0.1)</f>
        <v>1.1000000000000001</v>
      </c>
      <c r="P688" s="162">
        <v>-550</v>
      </c>
      <c r="Q688" s="232">
        <f>E5+(E6*0.1)</f>
        <v>1</v>
      </c>
      <c r="R688" s="162">
        <v>-850</v>
      </c>
      <c r="S688" s="232">
        <f>E7+(E8*0.1)</f>
        <v>1</v>
      </c>
      <c r="T688" s="162">
        <v>-1614.6</v>
      </c>
      <c r="U688" s="233">
        <f>E9+(E10*0.5)+(E11*0.1)</f>
        <v>1</v>
      </c>
      <c r="V688" s="162">
        <v>-1098</v>
      </c>
      <c r="W688" s="233">
        <f>E12+(E13*0.5)+(E14*0.1)</f>
        <v>1.7</v>
      </c>
      <c r="X688" s="162">
        <v>-1200</v>
      </c>
      <c r="Y688" s="161">
        <f t="shared" si="245"/>
        <v>661</v>
      </c>
      <c r="Z688" s="162">
        <f t="shared" si="237"/>
        <v>-6207.6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-6207.6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89146.319999999978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25713.820000000029</v>
      </c>
      <c r="AU688" s="237">
        <f t="shared" si="250"/>
        <v>19610.5</v>
      </c>
      <c r="AV688" s="237">
        <f t="shared" si="251"/>
        <v>55614.400000000038</v>
      </c>
      <c r="AW688" s="237">
        <f t="shared" si="252"/>
        <v>9444</v>
      </c>
      <c r="AX688" s="237">
        <f t="shared" si="253"/>
        <v>-21236.400000000023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93379.404999999984</v>
      </c>
      <c r="M689" s="162">
        <f>MAX(AN28:AN689)</f>
        <v>95353.919999999984</v>
      </c>
      <c r="N689" s="162">
        <f t="shared" si="244"/>
        <v>-1974.5149999999994</v>
      </c>
      <c r="O689" s="231">
        <f>E3+(E4*0.1)</f>
        <v>1.1000000000000001</v>
      </c>
      <c r="P689" s="162">
        <v>257.35000000000002</v>
      </c>
      <c r="Q689" s="232">
        <f>E5+(E6*0.1)</f>
        <v>1</v>
      </c>
      <c r="R689" s="162">
        <v>1109.5</v>
      </c>
      <c r="S689" s="232">
        <f>E7+(E8*0.1)</f>
        <v>1</v>
      </c>
      <c r="T689" s="162">
        <v>1741.6</v>
      </c>
      <c r="U689" s="233">
        <f>E9+(E10*0.5)+(E11*0.1)</f>
        <v>1</v>
      </c>
      <c r="V689" s="162">
        <v>407</v>
      </c>
      <c r="W689" s="233">
        <f>E12+(E13*0.5)+(E14*0.1)</f>
        <v>1.7</v>
      </c>
      <c r="X689" s="162">
        <v>407</v>
      </c>
      <c r="Y689" s="161">
        <f t="shared" si="245"/>
        <v>662</v>
      </c>
      <c r="Z689" s="162">
        <f t="shared" si="237"/>
        <v>4233.085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4233.085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93379.404999999984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25996.905000000028</v>
      </c>
      <c r="AU689" s="237">
        <f t="shared" si="250"/>
        <v>20720</v>
      </c>
      <c r="AV689" s="237">
        <f t="shared" si="251"/>
        <v>57356.000000000036</v>
      </c>
      <c r="AW689" s="237">
        <f t="shared" si="252"/>
        <v>9851</v>
      </c>
      <c r="AX689" s="237">
        <f t="shared" si="253"/>
        <v>-20544.500000000022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94985.554999999978</v>
      </c>
      <c r="M690" s="162">
        <f>MAX(AN28:AN690)</f>
        <v>95353.919999999984</v>
      </c>
      <c r="N690" s="162">
        <f t="shared" si="244"/>
        <v>-368.36500000000524</v>
      </c>
      <c r="O690" s="231">
        <f>E3+(E4*0.1)</f>
        <v>1.1000000000000001</v>
      </c>
      <c r="P690" s="162">
        <v>144.5</v>
      </c>
      <c r="Q690" s="232">
        <f>E5+(E6*0.1)</f>
        <v>1</v>
      </c>
      <c r="R690" s="162">
        <v>-244.5</v>
      </c>
      <c r="S690" s="232">
        <f>E7+(E8*0.1)</f>
        <v>1</v>
      </c>
      <c r="T690" s="162">
        <v>-557.4</v>
      </c>
      <c r="U690" s="233">
        <f>E9+(E10*0.5)+(E11*0.1)</f>
        <v>1</v>
      </c>
      <c r="V690" s="162">
        <v>833</v>
      </c>
      <c r="W690" s="233">
        <f>E12+(E13*0.5)+(E14*0.1)</f>
        <v>1.7</v>
      </c>
      <c r="X690" s="162">
        <v>833</v>
      </c>
      <c r="Y690" s="161">
        <f t="shared" si="245"/>
        <v>663</v>
      </c>
      <c r="Z690" s="162">
        <f t="shared" si="237"/>
        <v>1606.15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1606.15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94985.554999999978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26155.855000000029</v>
      </c>
      <c r="AU690" s="237">
        <f t="shared" si="250"/>
        <v>20475.5</v>
      </c>
      <c r="AV690" s="237">
        <f t="shared" si="251"/>
        <v>56798.600000000035</v>
      </c>
      <c r="AW690" s="237">
        <f t="shared" si="252"/>
        <v>10684</v>
      </c>
      <c r="AX690" s="237">
        <f t="shared" si="253"/>
        <v>-19128.400000000023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93894.554999999978</v>
      </c>
      <c r="M691" s="162">
        <f>MAX(AN28:AN691)</f>
        <v>95353.919999999984</v>
      </c>
      <c r="N691" s="162">
        <f t="shared" si="244"/>
        <v>-1459.3650000000052</v>
      </c>
      <c r="O691" s="231">
        <f>E3+(E4*0.1)</f>
        <v>1.1000000000000001</v>
      </c>
      <c r="P691" s="162">
        <v>-550</v>
      </c>
      <c r="Q691" s="232">
        <f>E5+(E6*0.1)</f>
        <v>1</v>
      </c>
      <c r="R691" s="162">
        <v>-850</v>
      </c>
      <c r="S691" s="232">
        <f>E7+(E8*0.1)</f>
        <v>1</v>
      </c>
      <c r="T691" s="162">
        <v>-732.2</v>
      </c>
      <c r="U691" s="233">
        <f>E9+(E10*0.5)+(E11*0.1)</f>
        <v>1</v>
      </c>
      <c r="V691" s="162">
        <v>406</v>
      </c>
      <c r="W691" s="233">
        <f>E12+(E13*0.5)+(E14*0.1)</f>
        <v>1.7</v>
      </c>
      <c r="X691" s="162">
        <v>406</v>
      </c>
      <c r="Y691" s="161">
        <f t="shared" si="245"/>
        <v>664</v>
      </c>
      <c r="Z691" s="162">
        <f t="shared" si="237"/>
        <v>-1091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-1091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93894.554999999978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25550.855000000029</v>
      </c>
      <c r="AU691" s="237">
        <f t="shared" si="250"/>
        <v>19625.5</v>
      </c>
      <c r="AV691" s="237">
        <f t="shared" si="251"/>
        <v>56066.400000000038</v>
      </c>
      <c r="AW691" s="237">
        <f t="shared" si="252"/>
        <v>11090</v>
      </c>
      <c r="AX691" s="237">
        <f t="shared" si="253"/>
        <v>-18438.200000000023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85589.554999999978</v>
      </c>
      <c r="M692" s="162">
        <f>MAX(AN28:AN692)</f>
        <v>95353.919999999984</v>
      </c>
      <c r="N692" s="162">
        <f t="shared" si="244"/>
        <v>-9764.3650000000052</v>
      </c>
      <c r="O692" s="231">
        <f>E3+(E4*0.1)</f>
        <v>1.1000000000000001</v>
      </c>
      <c r="P692" s="162">
        <v>-550</v>
      </c>
      <c r="Q692" s="232">
        <f>E5+(E6*0.1)</f>
        <v>1</v>
      </c>
      <c r="R692" s="162">
        <v>-850</v>
      </c>
      <c r="S692" s="232">
        <f>E7+(E8*0.1)</f>
        <v>1</v>
      </c>
      <c r="T692" s="162">
        <v>-3410</v>
      </c>
      <c r="U692" s="233">
        <f>E9+(E10*0.5)+(E11*0.1)</f>
        <v>1</v>
      </c>
      <c r="V692" s="162">
        <v>-1400</v>
      </c>
      <c r="W692" s="233">
        <f>E12+(E13*0.5)+(E14*0.1)</f>
        <v>1.7</v>
      </c>
      <c r="X692" s="162">
        <v>-1200</v>
      </c>
      <c r="Y692" s="161">
        <f t="shared" si="245"/>
        <v>665</v>
      </c>
      <c r="Z692" s="162">
        <f t="shared" si="237"/>
        <v>-8305</v>
      </c>
      <c r="AA692" s="238">
        <v>43677</v>
      </c>
      <c r="AB692" s="129">
        <f>SUM(Z670:Z692)</f>
        <v>13025.735000000001</v>
      </c>
      <c r="AC692" s="128">
        <f>(AB692&gt;0)*1</f>
        <v>1</v>
      </c>
      <c r="AD692" s="128">
        <f>(AB692&lt;0)*1</f>
        <v>0</v>
      </c>
      <c r="AE692" s="129">
        <f>AB692*AC692</f>
        <v>13025.735000000001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-8305</v>
      </c>
      <c r="AJ692" s="234">
        <f t="shared" si="240"/>
        <v>0</v>
      </c>
      <c r="AK692" s="234">
        <f t="shared" si="241"/>
        <v>1</v>
      </c>
      <c r="AL692" s="129">
        <f t="shared" si="242"/>
        <v>13025.735000000001</v>
      </c>
      <c r="AM692" s="127">
        <v>43677</v>
      </c>
      <c r="AN692" s="129">
        <f t="shared" si="246"/>
        <v>85589.554999999978</v>
      </c>
      <c r="AO692" s="129">
        <f t="shared" si="247"/>
        <v>13025.735000000001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24945.855000000029</v>
      </c>
      <c r="AU692" s="237">
        <f t="shared" si="250"/>
        <v>18775.5</v>
      </c>
      <c r="AV692" s="237">
        <f t="shared" si="251"/>
        <v>52656.400000000038</v>
      </c>
      <c r="AW692" s="237">
        <f t="shared" si="252"/>
        <v>9690</v>
      </c>
      <c r="AX692" s="237">
        <f t="shared" si="253"/>
        <v>-20478.200000000023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91946.154999999984</v>
      </c>
      <c r="M693" s="162">
        <f>MAX(AN28:AN693)</f>
        <v>95353.919999999984</v>
      </c>
      <c r="N693" s="162">
        <f t="shared" si="244"/>
        <v>-3407.7649999999994</v>
      </c>
      <c r="O693" s="231">
        <f>E3+(E4*0.1)</f>
        <v>1.1000000000000001</v>
      </c>
      <c r="P693" s="162">
        <v>-550</v>
      </c>
      <c r="Q693" s="232">
        <f>E5+(E6*0.1)</f>
        <v>1</v>
      </c>
      <c r="R693" s="162">
        <v>-850</v>
      </c>
      <c r="S693" s="232">
        <f>E7+(E8*0.1)</f>
        <v>1</v>
      </c>
      <c r="T693" s="162">
        <v>-952.6</v>
      </c>
      <c r="U693" s="233">
        <f>E9+(E10*0.5)+(E11*0.1)</f>
        <v>1</v>
      </c>
      <c r="V693" s="162">
        <v>3246</v>
      </c>
      <c r="W693" s="233">
        <f>E12+(E13*0.5)+(E14*0.1)</f>
        <v>1.7</v>
      </c>
      <c r="X693" s="162">
        <v>3246</v>
      </c>
      <c r="Y693" s="161">
        <f t="shared" si="245"/>
        <v>666</v>
      </c>
      <c r="Z693" s="162">
        <f t="shared" si="237"/>
        <v>6356.6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6356.6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91946.154999999984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24340.855000000029</v>
      </c>
      <c r="AU693" s="237">
        <f t="shared" si="250"/>
        <v>17925.5</v>
      </c>
      <c r="AV693" s="237">
        <f t="shared" si="251"/>
        <v>51703.800000000039</v>
      </c>
      <c r="AW693" s="237">
        <f t="shared" si="252"/>
        <v>12936</v>
      </c>
      <c r="AX693" s="237">
        <f t="shared" si="253"/>
        <v>-14960.000000000022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84884.154999999984</v>
      </c>
      <c r="M694" s="162">
        <f>MAX(AN28:AN694)</f>
        <v>95353.919999999984</v>
      </c>
      <c r="N694" s="162">
        <f t="shared" si="244"/>
        <v>-10469.764999999999</v>
      </c>
      <c r="O694" s="231">
        <f>E3+(E4*0.1)</f>
        <v>1.1000000000000001</v>
      </c>
      <c r="P694" s="162">
        <v>-550</v>
      </c>
      <c r="Q694" s="232">
        <f>E5+(E6*0.1)</f>
        <v>1</v>
      </c>
      <c r="R694" s="162">
        <v>-850</v>
      </c>
      <c r="S694" s="232">
        <f>E7+(E8*0.1)</f>
        <v>1</v>
      </c>
      <c r="T694" s="162">
        <v>-2167</v>
      </c>
      <c r="U694" s="233">
        <f>E9+(E10*0.5)+(E11*0.1)</f>
        <v>1</v>
      </c>
      <c r="V694" s="162">
        <v>-1400</v>
      </c>
      <c r="W694" s="233">
        <f>E12+(E13*0.5)+(E14*0.1)</f>
        <v>1.7</v>
      </c>
      <c r="X694" s="162">
        <v>-1200</v>
      </c>
      <c r="Y694" s="161">
        <f t="shared" si="245"/>
        <v>667</v>
      </c>
      <c r="Z694" s="162">
        <f t="shared" si="237"/>
        <v>-7062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-7062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84884.154999999984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23735.855000000029</v>
      </c>
      <c r="AU694" s="237">
        <f t="shared" si="250"/>
        <v>17075.5</v>
      </c>
      <c r="AV694" s="237">
        <f t="shared" si="251"/>
        <v>49536.800000000039</v>
      </c>
      <c r="AW694" s="237">
        <f t="shared" si="252"/>
        <v>11536</v>
      </c>
      <c r="AX694" s="237">
        <f t="shared" si="253"/>
        <v>-17000.000000000022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84418.364999999991</v>
      </c>
      <c r="M695" s="162">
        <f>MAX(AN28:AN695)</f>
        <v>95353.919999999984</v>
      </c>
      <c r="N695" s="162">
        <f t="shared" si="244"/>
        <v>-10935.554999999993</v>
      </c>
      <c r="O695" s="231">
        <f>E3+(E4*0.1)</f>
        <v>1.1000000000000001</v>
      </c>
      <c r="P695" s="162">
        <v>-1178.9000000000001</v>
      </c>
      <c r="Q695" s="232">
        <f>E5+(E6*0.1)</f>
        <v>1</v>
      </c>
      <c r="R695" s="162">
        <v>-1749</v>
      </c>
      <c r="S695" s="232">
        <f>E7+(E8*0.1)</f>
        <v>1</v>
      </c>
      <c r="T695" s="162">
        <v>-3705.6</v>
      </c>
      <c r="U695" s="233">
        <f>E9+(E10*0.5)+(E11*0.1)</f>
        <v>1</v>
      </c>
      <c r="V695" s="162">
        <v>2328</v>
      </c>
      <c r="W695" s="233">
        <f>E12+(E13*0.5)+(E14*0.1)</f>
        <v>1.7</v>
      </c>
      <c r="X695" s="162">
        <v>2328</v>
      </c>
      <c r="Y695" s="161">
        <f t="shared" si="245"/>
        <v>668</v>
      </c>
      <c r="Z695" s="162">
        <f t="shared" si="237"/>
        <v>-465.78999999999951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0</v>
      </c>
      <c r="AI695" s="129">
        <f t="shared" si="239"/>
        <v>-465.78999999999951</v>
      </c>
      <c r="AJ695" s="234">
        <f t="shared" si="240"/>
        <v>0</v>
      </c>
      <c r="AK695" s="234">
        <f t="shared" si="241"/>
        <v>1</v>
      </c>
      <c r="AL695" s="129">
        <f t="shared" si="242"/>
        <v>0</v>
      </c>
      <c r="AM695" s="127">
        <v>43682</v>
      </c>
      <c r="AN695" s="129">
        <f t="shared" si="246"/>
        <v>84418.364999999991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22439.065000000028</v>
      </c>
      <c r="AU695" s="237">
        <f t="shared" si="250"/>
        <v>15326.5</v>
      </c>
      <c r="AV695" s="237">
        <f t="shared" si="251"/>
        <v>45831.200000000041</v>
      </c>
      <c r="AW695" s="237">
        <f t="shared" si="252"/>
        <v>13864</v>
      </c>
      <c r="AX695" s="237">
        <f t="shared" si="253"/>
        <v>-13042.400000000021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90124.054999999993</v>
      </c>
      <c r="M696" s="162">
        <f>MAX(AN28:AN696)</f>
        <v>95353.919999999984</v>
      </c>
      <c r="N696" s="162">
        <f t="shared" si="244"/>
        <v>-5229.8649999999907</v>
      </c>
      <c r="O696" s="231">
        <f>E3+(E4*0.1)</f>
        <v>1.1000000000000001</v>
      </c>
      <c r="P696" s="162">
        <v>1508.9</v>
      </c>
      <c r="Q696" s="232">
        <f>E5+(E6*0.1)</f>
        <v>1</v>
      </c>
      <c r="R696" s="162">
        <v>-872</v>
      </c>
      <c r="S696" s="232">
        <f>E7+(E8*0.1)</f>
        <v>1</v>
      </c>
      <c r="T696" s="162">
        <v>2112.6</v>
      </c>
      <c r="U696" s="233">
        <f>E9+(E10*0.5)+(E11*0.1)</f>
        <v>1</v>
      </c>
      <c r="V696" s="162">
        <v>1039</v>
      </c>
      <c r="W696" s="233">
        <f>E12+(E13*0.5)+(E14*0.1)</f>
        <v>1.7</v>
      </c>
      <c r="X696" s="162">
        <v>1039</v>
      </c>
      <c r="Y696" s="161">
        <f t="shared" si="245"/>
        <v>669</v>
      </c>
      <c r="Z696" s="162">
        <f t="shared" si="237"/>
        <v>5705.6900000000005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5705.6900000000005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90124.054999999993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24098.855000000029</v>
      </c>
      <c r="AU696" s="237">
        <f t="shared" si="250"/>
        <v>14454.5</v>
      </c>
      <c r="AV696" s="237">
        <f t="shared" si="251"/>
        <v>47943.800000000039</v>
      </c>
      <c r="AW696" s="237">
        <f t="shared" si="252"/>
        <v>14903</v>
      </c>
      <c r="AX696" s="237">
        <f t="shared" si="253"/>
        <v>-11276.100000000022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98025.12999999999</v>
      </c>
      <c r="M697" s="162">
        <f>MAX(AN28:AN697)</f>
        <v>98025.12999999999</v>
      </c>
      <c r="N697" s="162">
        <f t="shared" si="244"/>
        <v>0</v>
      </c>
      <c r="O697" s="231">
        <f>E3+(E4*0.1)</f>
        <v>1.1000000000000001</v>
      </c>
      <c r="P697" s="162">
        <v>112.25</v>
      </c>
      <c r="Q697" s="232">
        <f>E5+(E6*0.1)</f>
        <v>1</v>
      </c>
      <c r="R697" s="162">
        <v>-110.5</v>
      </c>
      <c r="S697" s="232">
        <f>E7+(E8*0.1)</f>
        <v>1</v>
      </c>
      <c r="T697" s="162">
        <v>611.6</v>
      </c>
      <c r="U697" s="233">
        <f>E9+(E10*0.5)+(E11*0.1)</f>
        <v>1</v>
      </c>
      <c r="V697" s="162">
        <v>2695</v>
      </c>
      <c r="W697" s="233">
        <f>E12+(E13*0.5)+(E14*0.1)</f>
        <v>1.7</v>
      </c>
      <c r="X697" s="162">
        <v>2695</v>
      </c>
      <c r="Y697" s="161">
        <f t="shared" si="245"/>
        <v>670</v>
      </c>
      <c r="Z697" s="162">
        <f t="shared" si="237"/>
        <v>7901.0749999999998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7901.0749999999998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98025.12999999999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24222.330000000027</v>
      </c>
      <c r="AU697" s="237">
        <f t="shared" si="250"/>
        <v>14344</v>
      </c>
      <c r="AV697" s="237">
        <f t="shared" si="251"/>
        <v>48555.400000000038</v>
      </c>
      <c r="AW697" s="237">
        <f t="shared" si="252"/>
        <v>17598</v>
      </c>
      <c r="AX697" s="237">
        <f t="shared" si="253"/>
        <v>-6694.6000000000222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99993.62999999999</v>
      </c>
      <c r="M698" s="162">
        <f>MAX(AN28:AN698)</f>
        <v>99993.62999999999</v>
      </c>
      <c r="N698" s="162">
        <f t="shared" si="244"/>
        <v>0</v>
      </c>
      <c r="O698" s="231">
        <f>E3+(E4*0.1)</f>
        <v>1.1000000000000001</v>
      </c>
      <c r="P698" s="162">
        <v>-550</v>
      </c>
      <c r="Q698" s="232">
        <f>E5+(E6*0.1)</f>
        <v>1</v>
      </c>
      <c r="R698" s="162">
        <v>-850</v>
      </c>
      <c r="S698" s="232">
        <f>E7+(E8*0.1)</f>
        <v>1</v>
      </c>
      <c r="T698" s="162">
        <v>3458.6</v>
      </c>
      <c r="U698" s="233">
        <f>E9+(E10*0.5)+(E11*0.1)</f>
        <v>1</v>
      </c>
      <c r="V698" s="162">
        <v>-13</v>
      </c>
      <c r="W698" s="233">
        <f>E12+(E13*0.5)+(E14*0.1)</f>
        <v>1.7</v>
      </c>
      <c r="X698" s="162">
        <v>-13</v>
      </c>
      <c r="Y698" s="161">
        <f t="shared" si="245"/>
        <v>671</v>
      </c>
      <c r="Z698" s="162">
        <f t="shared" si="237"/>
        <v>1968.5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1968.5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99993.62999999999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23617.330000000027</v>
      </c>
      <c r="AU698" s="237">
        <f t="shared" si="250"/>
        <v>13494</v>
      </c>
      <c r="AV698" s="237">
        <f t="shared" si="251"/>
        <v>52014.000000000036</v>
      </c>
      <c r="AW698" s="237">
        <f t="shared" si="252"/>
        <v>17585</v>
      </c>
      <c r="AX698" s="237">
        <f t="shared" si="253"/>
        <v>-6716.7000000000226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98854.054999999993</v>
      </c>
      <c r="M699" s="162">
        <f>MAX(AN28:AN699)</f>
        <v>99993.62999999999</v>
      </c>
      <c r="N699" s="162">
        <f t="shared" si="244"/>
        <v>-1139.5749999999971</v>
      </c>
      <c r="O699" s="231">
        <f>E3+(E4*0.1)</f>
        <v>1.1000000000000001</v>
      </c>
      <c r="P699" s="162">
        <v>453.75</v>
      </c>
      <c r="Q699" s="232">
        <f>E5+(E6*0.1)</f>
        <v>1</v>
      </c>
      <c r="R699" s="162">
        <v>972</v>
      </c>
      <c r="S699" s="232">
        <f>E7+(E8*0.1)</f>
        <v>1</v>
      </c>
      <c r="T699" s="162">
        <v>-1571.2</v>
      </c>
      <c r="U699" s="233">
        <f>E9+(E10*0.5)+(E11*0.1)</f>
        <v>1</v>
      </c>
      <c r="V699" s="162">
        <v>-385</v>
      </c>
      <c r="W699" s="233">
        <f>E12+(E13*0.5)+(E14*0.1)</f>
        <v>1.7</v>
      </c>
      <c r="X699" s="162">
        <v>-385</v>
      </c>
      <c r="Y699" s="161">
        <f t="shared" si="245"/>
        <v>672</v>
      </c>
      <c r="Z699" s="162">
        <f t="shared" si="237"/>
        <v>-1139.575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-1139.575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98854.054999999993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24116.455000000027</v>
      </c>
      <c r="AU699" s="237">
        <f t="shared" si="250"/>
        <v>14466</v>
      </c>
      <c r="AV699" s="237">
        <f t="shared" si="251"/>
        <v>50442.800000000039</v>
      </c>
      <c r="AW699" s="237">
        <f t="shared" si="252"/>
        <v>17200</v>
      </c>
      <c r="AX699" s="237">
        <f t="shared" si="253"/>
        <v>-7371.2000000000226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104950.17</v>
      </c>
      <c r="M700" s="162">
        <f>MAX(AN28:AN700)</f>
        <v>104950.17</v>
      </c>
      <c r="N700" s="162">
        <f t="shared" si="244"/>
        <v>0</v>
      </c>
      <c r="O700" s="231">
        <f>E3+(E4*0.1)</f>
        <v>1.1000000000000001</v>
      </c>
      <c r="P700" s="162">
        <v>1948.65</v>
      </c>
      <c r="Q700" s="232">
        <f>E5+(E6*0.1)</f>
        <v>1</v>
      </c>
      <c r="R700" s="162">
        <v>1778</v>
      </c>
      <c r="S700" s="232">
        <f>E7+(E8*0.1)</f>
        <v>1</v>
      </c>
      <c r="T700" s="162">
        <v>-1691.8</v>
      </c>
      <c r="U700" s="233">
        <f>E9+(E10*0.5)+(E11*0.1)</f>
        <v>1</v>
      </c>
      <c r="V700" s="162">
        <v>1432</v>
      </c>
      <c r="W700" s="233">
        <f>E12+(E13*0.5)+(E14*0.1)</f>
        <v>1.7</v>
      </c>
      <c r="X700" s="162">
        <v>1432</v>
      </c>
      <c r="Y700" s="161">
        <f t="shared" si="245"/>
        <v>673</v>
      </c>
      <c r="Z700" s="162">
        <f t="shared" si="237"/>
        <v>6096.1149999999998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6096.1149999999998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104950.17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26259.970000000027</v>
      </c>
      <c r="AU700" s="237">
        <f t="shared" si="250"/>
        <v>16244</v>
      </c>
      <c r="AV700" s="237">
        <f t="shared" si="251"/>
        <v>48751.000000000036</v>
      </c>
      <c r="AW700" s="237">
        <f t="shared" si="252"/>
        <v>18632</v>
      </c>
      <c r="AX700" s="237">
        <f t="shared" si="253"/>
        <v>-4936.8000000000229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103384.56999999999</v>
      </c>
      <c r="M701" s="162">
        <f>MAX(AN28:AN701)</f>
        <v>104950.17</v>
      </c>
      <c r="N701" s="162">
        <f t="shared" si="244"/>
        <v>-1565.6000000000058</v>
      </c>
      <c r="O701" s="231">
        <f>E3+(E4*0.1)</f>
        <v>1.1000000000000001</v>
      </c>
      <c r="P701" s="162">
        <v>-550</v>
      </c>
      <c r="Q701" s="232">
        <f>E5+(E6*0.1)</f>
        <v>1</v>
      </c>
      <c r="R701" s="162">
        <v>-850</v>
      </c>
      <c r="S701" s="232">
        <f>E7+(E8*0.1)</f>
        <v>1</v>
      </c>
      <c r="T701" s="162">
        <v>3329.4</v>
      </c>
      <c r="U701" s="233">
        <f>E9+(E10*0.5)+(E11*0.1)</f>
        <v>1</v>
      </c>
      <c r="V701" s="162">
        <v>-1400</v>
      </c>
      <c r="W701" s="233">
        <f>E12+(E13*0.5)+(E14*0.1)</f>
        <v>1.7</v>
      </c>
      <c r="X701" s="162">
        <v>-1200</v>
      </c>
      <c r="Y701" s="161">
        <f t="shared" si="245"/>
        <v>674</v>
      </c>
      <c r="Z701" s="162">
        <f t="shared" si="237"/>
        <v>-1565.6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-1565.6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103384.56999999999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25654.970000000027</v>
      </c>
      <c r="AU701" s="237">
        <f t="shared" si="250"/>
        <v>15394</v>
      </c>
      <c r="AV701" s="237">
        <f t="shared" si="251"/>
        <v>52080.400000000038</v>
      </c>
      <c r="AW701" s="237">
        <f t="shared" si="252"/>
        <v>17232</v>
      </c>
      <c r="AX701" s="237">
        <f t="shared" si="253"/>
        <v>-6976.8000000000229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112726.76499999998</v>
      </c>
      <c r="M702" s="162">
        <f>MAX(AN28:AN702)</f>
        <v>112726.76499999998</v>
      </c>
      <c r="N702" s="162">
        <f t="shared" si="244"/>
        <v>0</v>
      </c>
      <c r="O702" s="231">
        <f>E3+(E4*0.1)</f>
        <v>1.1000000000000001</v>
      </c>
      <c r="P702" s="162">
        <v>4002.45</v>
      </c>
      <c r="Q702" s="232">
        <f>E5+(E6*0.1)</f>
        <v>1</v>
      </c>
      <c r="R702" s="162">
        <v>4286</v>
      </c>
      <c r="S702" s="232">
        <f>E7+(E8*0.1)</f>
        <v>1</v>
      </c>
      <c r="T702" s="162">
        <v>-3410</v>
      </c>
      <c r="U702" s="233">
        <f>E9+(E10*0.5)+(E11*0.1)</f>
        <v>1</v>
      </c>
      <c r="V702" s="162">
        <v>1505</v>
      </c>
      <c r="W702" s="233">
        <f>E12+(E13*0.5)+(E14*0.1)</f>
        <v>1.7</v>
      </c>
      <c r="X702" s="162">
        <v>1505</v>
      </c>
      <c r="Y702" s="161">
        <f t="shared" si="245"/>
        <v>675</v>
      </c>
      <c r="Z702" s="162">
        <f t="shared" si="237"/>
        <v>9342.1949999999997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9342.1949999999997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112726.76499999998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30057.665000000026</v>
      </c>
      <c r="AU702" s="237">
        <f t="shared" si="250"/>
        <v>19680</v>
      </c>
      <c r="AV702" s="237">
        <f t="shared" si="251"/>
        <v>48670.400000000038</v>
      </c>
      <c r="AW702" s="237">
        <f t="shared" si="252"/>
        <v>18737</v>
      </c>
      <c r="AX702" s="237">
        <f t="shared" si="253"/>
        <v>-4418.3000000000229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113070.46499999998</v>
      </c>
      <c r="M703" s="162">
        <f>MAX(AN28:AN703)</f>
        <v>113070.46499999998</v>
      </c>
      <c r="N703" s="162">
        <f t="shared" si="244"/>
        <v>0</v>
      </c>
      <c r="O703" s="231">
        <f>E3+(E4*0.1)</f>
        <v>1.1000000000000001</v>
      </c>
      <c r="P703" s="162">
        <v>-550</v>
      </c>
      <c r="Q703" s="232">
        <f>E5+(E6*0.1)</f>
        <v>1</v>
      </c>
      <c r="R703" s="162">
        <v>-850</v>
      </c>
      <c r="S703" s="232">
        <f>E7+(E8*0.1)</f>
        <v>1</v>
      </c>
      <c r="T703" s="162">
        <v>-104.8</v>
      </c>
      <c r="U703" s="233">
        <f>E9+(E10*0.5)+(E11*0.1)</f>
        <v>1</v>
      </c>
      <c r="V703" s="162">
        <v>705</v>
      </c>
      <c r="W703" s="233">
        <f>E12+(E13*0.5)+(E14*0.1)</f>
        <v>1.7</v>
      </c>
      <c r="X703" s="162">
        <v>705</v>
      </c>
      <c r="Y703" s="161">
        <f t="shared" si="245"/>
        <v>676</v>
      </c>
      <c r="Z703" s="162">
        <f t="shared" si="237"/>
        <v>343.70000000000005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343.70000000000005</v>
      </c>
      <c r="AI703" s="129">
        <f t="shared" si="239"/>
        <v>0</v>
      </c>
      <c r="AJ703" s="234">
        <f t="shared" si="240"/>
        <v>1</v>
      </c>
      <c r="AK703" s="234">
        <f t="shared" si="241"/>
        <v>0</v>
      </c>
      <c r="AL703" s="129">
        <f t="shared" si="242"/>
        <v>0</v>
      </c>
      <c r="AM703" s="127">
        <v>43692</v>
      </c>
      <c r="AN703" s="129">
        <f t="shared" si="246"/>
        <v>113070.46499999998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29452.665000000026</v>
      </c>
      <c r="AU703" s="237">
        <f t="shared" si="250"/>
        <v>18830</v>
      </c>
      <c r="AV703" s="237">
        <f t="shared" si="251"/>
        <v>48565.600000000035</v>
      </c>
      <c r="AW703" s="237">
        <f t="shared" si="252"/>
        <v>19442</v>
      </c>
      <c r="AX703" s="237">
        <f t="shared" si="253"/>
        <v>-3219.8000000000229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110502.86499999998</v>
      </c>
      <c r="M704" s="162">
        <f>MAX(AN28:AN704)</f>
        <v>113070.46499999998</v>
      </c>
      <c r="N704" s="162">
        <f t="shared" si="244"/>
        <v>-2567.6000000000058</v>
      </c>
      <c r="O704" s="231">
        <f>E3+(E4*0.1)</f>
        <v>1.1000000000000001</v>
      </c>
      <c r="P704" s="162">
        <v>-550</v>
      </c>
      <c r="Q704" s="232">
        <f>E5+(E6*0.1)</f>
        <v>1</v>
      </c>
      <c r="R704" s="162">
        <v>-907</v>
      </c>
      <c r="S704" s="232">
        <f>E7+(E8*0.1)</f>
        <v>1</v>
      </c>
      <c r="T704" s="162">
        <v>2384.4</v>
      </c>
      <c r="U704" s="233">
        <f>E9+(E10*0.5)+(E11*0.1)</f>
        <v>1</v>
      </c>
      <c r="V704" s="162">
        <v>-1400</v>
      </c>
      <c r="W704" s="233">
        <f>E12+(E13*0.5)+(E14*0.1)</f>
        <v>1.7</v>
      </c>
      <c r="X704" s="162">
        <v>-1200</v>
      </c>
      <c r="Y704" s="161">
        <f t="shared" si="245"/>
        <v>677</v>
      </c>
      <c r="Z704" s="162">
        <f t="shared" si="237"/>
        <v>-2567.6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-2567.6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110502.86499999998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28847.665000000026</v>
      </c>
      <c r="AU704" s="237">
        <f t="shared" si="250"/>
        <v>17923</v>
      </c>
      <c r="AV704" s="237">
        <f t="shared" si="251"/>
        <v>50950.000000000036</v>
      </c>
      <c r="AW704" s="237">
        <f t="shared" si="252"/>
        <v>18042</v>
      </c>
      <c r="AX704" s="237">
        <f t="shared" si="253"/>
        <v>-5259.8000000000229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107284.78999999998</v>
      </c>
      <c r="M705" s="162">
        <f>MAX(AN28:AN705)</f>
        <v>113070.46499999998</v>
      </c>
      <c r="N705" s="162">
        <f t="shared" si="244"/>
        <v>-5785.6750000000029</v>
      </c>
      <c r="O705" s="231">
        <f>E3+(E4*0.1)</f>
        <v>1.1000000000000001</v>
      </c>
      <c r="P705" s="162">
        <v>-720.25</v>
      </c>
      <c r="Q705" s="232">
        <f>E5+(E6*0.1)</f>
        <v>1</v>
      </c>
      <c r="R705" s="162">
        <v>-1290</v>
      </c>
      <c r="S705" s="232">
        <f>E7+(E8*0.1)</f>
        <v>1</v>
      </c>
      <c r="T705" s="162">
        <v>2304.1999999999998</v>
      </c>
      <c r="U705" s="233">
        <f>E9+(E10*0.5)+(E11*0.1)</f>
        <v>1</v>
      </c>
      <c r="V705" s="162">
        <v>-1400</v>
      </c>
      <c r="W705" s="233">
        <f>E12+(E13*0.5)+(E14*0.1)</f>
        <v>1.7</v>
      </c>
      <c r="X705" s="162">
        <v>-1200</v>
      </c>
      <c r="Y705" s="161">
        <f t="shared" si="245"/>
        <v>678</v>
      </c>
      <c r="Z705" s="162">
        <f t="shared" si="237"/>
        <v>-3218.0750000000003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-3218.0750000000003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107284.78999999998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28055.390000000025</v>
      </c>
      <c r="AU705" s="237">
        <f t="shared" si="250"/>
        <v>16633</v>
      </c>
      <c r="AV705" s="237">
        <f t="shared" si="251"/>
        <v>53254.200000000033</v>
      </c>
      <c r="AW705" s="237">
        <f t="shared" si="252"/>
        <v>16642</v>
      </c>
      <c r="AX705" s="237">
        <f t="shared" si="253"/>
        <v>-7299.8000000000229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111432.91499999998</v>
      </c>
      <c r="M706" s="162">
        <f>MAX(AN28:AN706)</f>
        <v>113070.46499999998</v>
      </c>
      <c r="N706" s="162">
        <f t="shared" si="244"/>
        <v>-1637.5500000000029</v>
      </c>
      <c r="O706" s="231">
        <f>E3+(E4*0.1)</f>
        <v>1.1000000000000001</v>
      </c>
      <c r="P706" s="162">
        <v>866.75</v>
      </c>
      <c r="Q706" s="232">
        <f>E5+(E6*0.1)</f>
        <v>1</v>
      </c>
      <c r="R706" s="162">
        <v>1157</v>
      </c>
      <c r="S706" s="232">
        <f>E7+(E8*0.1)</f>
        <v>1</v>
      </c>
      <c r="T706" s="162">
        <v>-1097</v>
      </c>
      <c r="U706" s="233">
        <f>E9+(E10*0.5)+(E11*0.1)</f>
        <v>1</v>
      </c>
      <c r="V706" s="162">
        <v>1161</v>
      </c>
      <c r="W706" s="233">
        <f>E12+(E13*0.5)+(E14*0.1)</f>
        <v>1.7</v>
      </c>
      <c r="X706" s="162">
        <v>1161</v>
      </c>
      <c r="Y706" s="161">
        <f t="shared" si="245"/>
        <v>679</v>
      </c>
      <c r="Z706" s="162">
        <f t="shared" si="237"/>
        <v>4148.125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4148.125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111432.91499999998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29008.815000000024</v>
      </c>
      <c r="AU706" s="237">
        <f t="shared" si="250"/>
        <v>17790</v>
      </c>
      <c r="AV706" s="237">
        <f t="shared" si="251"/>
        <v>52157.200000000033</v>
      </c>
      <c r="AW706" s="237">
        <f t="shared" si="252"/>
        <v>17803</v>
      </c>
      <c r="AX706" s="237">
        <f t="shared" si="253"/>
        <v>-5326.1000000000231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109289.25499999998</v>
      </c>
      <c r="M707" s="162">
        <f>MAX(AN28:AN707)</f>
        <v>113070.46499999998</v>
      </c>
      <c r="N707" s="162">
        <f t="shared" si="244"/>
        <v>-3781.2100000000064</v>
      </c>
      <c r="O707" s="231">
        <f>E3+(E4*0.1)</f>
        <v>1.1000000000000001</v>
      </c>
      <c r="P707" s="162">
        <v>-964.6</v>
      </c>
      <c r="Q707" s="232">
        <f>E5+(E6*0.1)</f>
        <v>1</v>
      </c>
      <c r="R707" s="162">
        <v>-1126.5</v>
      </c>
      <c r="S707" s="232">
        <f>E7+(E8*0.1)</f>
        <v>1</v>
      </c>
      <c r="T707" s="162">
        <v>1375</v>
      </c>
      <c r="U707" s="233">
        <f>E9+(E10*0.5)+(E11*0.1)</f>
        <v>1</v>
      </c>
      <c r="V707" s="162">
        <v>-493</v>
      </c>
      <c r="W707" s="233">
        <f>E12+(E13*0.5)+(E14*0.1)</f>
        <v>1.7</v>
      </c>
      <c r="X707" s="162">
        <v>-493</v>
      </c>
      <c r="Y707" s="161">
        <f t="shared" si="245"/>
        <v>680</v>
      </c>
      <c r="Z707" s="162">
        <f t="shared" si="237"/>
        <v>-2143.6600000000003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-2143.6600000000003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109289.25499999998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27947.755000000023</v>
      </c>
      <c r="AU707" s="237">
        <f t="shared" si="250"/>
        <v>16663.5</v>
      </c>
      <c r="AV707" s="237">
        <f t="shared" si="251"/>
        <v>53532.200000000033</v>
      </c>
      <c r="AW707" s="237">
        <f t="shared" si="252"/>
        <v>17310</v>
      </c>
      <c r="AX707" s="237">
        <f t="shared" si="253"/>
        <v>-6164.2000000000235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107059.85499999998</v>
      </c>
      <c r="M708" s="162">
        <f>MAX(AN28:AN708)</f>
        <v>113070.46499999998</v>
      </c>
      <c r="N708" s="162">
        <f t="shared" si="244"/>
        <v>-6010.6100000000006</v>
      </c>
      <c r="O708" s="231">
        <f>E3+(E4*0.1)</f>
        <v>1.1000000000000001</v>
      </c>
      <c r="P708" s="162">
        <v>-550</v>
      </c>
      <c r="Q708" s="232">
        <f>E5+(E6*0.1)</f>
        <v>1</v>
      </c>
      <c r="R708" s="162">
        <v>74</v>
      </c>
      <c r="S708" s="232">
        <f>E7+(E8*0.1)</f>
        <v>1</v>
      </c>
      <c r="T708" s="162">
        <v>-515.79999999999995</v>
      </c>
      <c r="U708" s="233">
        <f>E9+(E10*0.5)+(E11*0.1)</f>
        <v>1</v>
      </c>
      <c r="V708" s="162">
        <v>-438</v>
      </c>
      <c r="W708" s="233">
        <f>E12+(E13*0.5)+(E14*0.1)</f>
        <v>1.7</v>
      </c>
      <c r="X708" s="162">
        <v>-438</v>
      </c>
      <c r="Y708" s="161">
        <f t="shared" si="245"/>
        <v>681</v>
      </c>
      <c r="Z708" s="162">
        <f t="shared" si="237"/>
        <v>-2229.4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-2229.4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107059.85499999998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27342.755000000023</v>
      </c>
      <c r="AU708" s="237">
        <f t="shared" si="250"/>
        <v>16737.5</v>
      </c>
      <c r="AV708" s="237">
        <f t="shared" si="251"/>
        <v>53016.400000000031</v>
      </c>
      <c r="AW708" s="237">
        <f t="shared" si="252"/>
        <v>16872</v>
      </c>
      <c r="AX708" s="237">
        <f t="shared" si="253"/>
        <v>-6908.8000000000238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107430.22499999998</v>
      </c>
      <c r="M709" s="162">
        <f>MAX(AN28:AN709)</f>
        <v>113070.46499999998</v>
      </c>
      <c r="N709" s="162">
        <f t="shared" si="244"/>
        <v>-5640.2400000000052</v>
      </c>
      <c r="O709" s="231">
        <f>E3+(E4*0.1)</f>
        <v>1.1000000000000001</v>
      </c>
      <c r="P709" s="162">
        <v>3116.7</v>
      </c>
      <c r="Q709" s="232">
        <f>E5+(E6*0.1)</f>
        <v>1</v>
      </c>
      <c r="R709" s="162">
        <v>3792</v>
      </c>
      <c r="S709" s="232">
        <f>E7+(E8*0.1)</f>
        <v>1</v>
      </c>
      <c r="T709" s="162">
        <v>-3410</v>
      </c>
      <c r="U709" s="233">
        <f>E9+(E10*0.5)+(E11*0.1)</f>
        <v>1</v>
      </c>
      <c r="V709" s="162">
        <v>-1400</v>
      </c>
      <c r="W709" s="233">
        <f>E12+(E13*0.5)+(E14*0.1)</f>
        <v>1.7</v>
      </c>
      <c r="X709" s="162">
        <v>-1200</v>
      </c>
      <c r="Y709" s="161">
        <f t="shared" si="245"/>
        <v>682</v>
      </c>
      <c r="Z709" s="162">
        <f t="shared" si="237"/>
        <v>370.36999999999989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370.36999999999989</v>
      </c>
      <c r="AI709" s="129">
        <f t="shared" si="239"/>
        <v>0</v>
      </c>
      <c r="AJ709" s="234">
        <f t="shared" si="240"/>
        <v>1</v>
      </c>
      <c r="AK709" s="234">
        <f t="shared" si="241"/>
        <v>0</v>
      </c>
      <c r="AL709" s="129">
        <f t="shared" si="242"/>
        <v>0</v>
      </c>
      <c r="AM709" s="127">
        <v>43700</v>
      </c>
      <c r="AN709" s="129">
        <f t="shared" si="246"/>
        <v>107430.22499999998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30771.125000000022</v>
      </c>
      <c r="AU709" s="237">
        <f t="shared" si="250"/>
        <v>20529.5</v>
      </c>
      <c r="AV709" s="237">
        <f t="shared" si="251"/>
        <v>49606.400000000031</v>
      </c>
      <c r="AW709" s="237">
        <f t="shared" si="252"/>
        <v>15472</v>
      </c>
      <c r="AX709" s="237">
        <f t="shared" si="253"/>
        <v>-8948.8000000000247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107675.29999999997</v>
      </c>
      <c r="M710" s="162">
        <f>MAX(AN28:AN710)</f>
        <v>113070.46499999998</v>
      </c>
      <c r="N710" s="162">
        <f t="shared" si="244"/>
        <v>-5395.1650000000081</v>
      </c>
      <c r="O710" s="231">
        <f>E3+(E4*0.1)</f>
        <v>1.1000000000000001</v>
      </c>
      <c r="P710" s="162">
        <v>-1035.75</v>
      </c>
      <c r="Q710" s="232">
        <f>E5+(E6*0.1)</f>
        <v>1</v>
      </c>
      <c r="R710" s="162">
        <v>-1029.5</v>
      </c>
      <c r="S710" s="232">
        <f>E7+(E8*0.1)</f>
        <v>1</v>
      </c>
      <c r="T710" s="162">
        <v>2200.6</v>
      </c>
      <c r="U710" s="233">
        <f>E9+(E10*0.5)+(E11*0.1)</f>
        <v>1</v>
      </c>
      <c r="V710" s="162">
        <v>79</v>
      </c>
      <c r="W710" s="233">
        <f>E12+(E13*0.5)+(E14*0.1)</f>
        <v>1.7</v>
      </c>
      <c r="X710" s="162">
        <v>79</v>
      </c>
      <c r="Y710" s="161">
        <f t="shared" si="245"/>
        <v>683</v>
      </c>
      <c r="Z710" s="162">
        <f t="shared" si="237"/>
        <v>245.07500000000007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245.07500000000007</v>
      </c>
      <c r="AI710" s="129">
        <f t="shared" si="239"/>
        <v>0</v>
      </c>
      <c r="AJ710" s="234">
        <f t="shared" si="240"/>
        <v>1</v>
      </c>
      <c r="AK710" s="234">
        <f t="shared" si="241"/>
        <v>0</v>
      </c>
      <c r="AL710" s="129">
        <f t="shared" si="242"/>
        <v>0</v>
      </c>
      <c r="AM710" s="127">
        <v>43703</v>
      </c>
      <c r="AN710" s="129">
        <f t="shared" si="246"/>
        <v>107675.29999999997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29631.800000000021</v>
      </c>
      <c r="AU710" s="237">
        <f t="shared" si="250"/>
        <v>19500</v>
      </c>
      <c r="AV710" s="237">
        <f t="shared" si="251"/>
        <v>51807.000000000029</v>
      </c>
      <c r="AW710" s="237">
        <f t="shared" si="252"/>
        <v>15551</v>
      </c>
      <c r="AX710" s="237">
        <f t="shared" si="253"/>
        <v>-8814.5000000000255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110069.33499999998</v>
      </c>
      <c r="M711" s="162">
        <f>MAX(AN28:AN711)</f>
        <v>113070.46499999998</v>
      </c>
      <c r="N711" s="162">
        <f t="shared" si="244"/>
        <v>-3001.1300000000047</v>
      </c>
      <c r="O711" s="231">
        <f>E3+(E4*0.1)</f>
        <v>1.1000000000000001</v>
      </c>
      <c r="P711" s="162">
        <v>-628.15</v>
      </c>
      <c r="Q711" s="232">
        <f>E5+(E6*0.1)</f>
        <v>1</v>
      </c>
      <c r="R711" s="162">
        <v>-850</v>
      </c>
      <c r="S711" s="232">
        <f>E7+(E8*0.1)</f>
        <v>1</v>
      </c>
      <c r="T711" s="162">
        <v>-179.8</v>
      </c>
      <c r="U711" s="233">
        <f>E9+(E10*0.5)+(E11*0.1)</f>
        <v>1</v>
      </c>
      <c r="V711" s="162">
        <v>1524</v>
      </c>
      <c r="W711" s="233">
        <f>E12+(E13*0.5)+(E14*0.1)</f>
        <v>1.7</v>
      </c>
      <c r="X711" s="162">
        <v>1524</v>
      </c>
      <c r="Y711" s="161">
        <f t="shared" si="245"/>
        <v>684</v>
      </c>
      <c r="Z711" s="162">
        <f t="shared" si="237"/>
        <v>2394.0349999999999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2394.0349999999999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110069.33499999998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28940.835000000021</v>
      </c>
      <c r="AU711" s="237">
        <f t="shared" si="250"/>
        <v>18650</v>
      </c>
      <c r="AV711" s="237">
        <f t="shared" si="251"/>
        <v>51627.200000000026</v>
      </c>
      <c r="AW711" s="237">
        <f t="shared" si="252"/>
        <v>17075</v>
      </c>
      <c r="AX711" s="237">
        <f t="shared" si="253"/>
        <v>-6223.7000000000262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108465.83499999998</v>
      </c>
      <c r="M712" s="162">
        <f>MAX(AN28:AN712)</f>
        <v>113070.46499999998</v>
      </c>
      <c r="N712" s="162">
        <f t="shared" si="244"/>
        <v>-4604.6300000000047</v>
      </c>
      <c r="O712" s="231">
        <f>E3+(E4*0.1)</f>
        <v>1.1000000000000001</v>
      </c>
      <c r="P712" s="162">
        <v>-550</v>
      </c>
      <c r="Q712" s="232">
        <f>E5+(E6*0.1)</f>
        <v>1</v>
      </c>
      <c r="R712" s="162">
        <v>-850</v>
      </c>
      <c r="S712" s="232">
        <f>E7+(E8*0.1)</f>
        <v>1</v>
      </c>
      <c r="T712" s="162">
        <v>437.4</v>
      </c>
      <c r="U712" s="233">
        <f>E9+(E10*0.5)+(E11*0.1)</f>
        <v>1</v>
      </c>
      <c r="V712" s="162">
        <v>-217</v>
      </c>
      <c r="W712" s="233">
        <f>E12+(E13*0.5)+(E14*0.1)</f>
        <v>1.7</v>
      </c>
      <c r="X712" s="162">
        <v>-217</v>
      </c>
      <c r="Y712" s="161">
        <f t="shared" si="245"/>
        <v>685</v>
      </c>
      <c r="Z712" s="162">
        <f t="shared" si="237"/>
        <v>-1603.5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-1603.5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108465.83499999998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28335.835000000021</v>
      </c>
      <c r="AU712" s="237">
        <f t="shared" si="250"/>
        <v>17800</v>
      </c>
      <c r="AV712" s="237">
        <f t="shared" si="251"/>
        <v>52064.600000000028</v>
      </c>
      <c r="AW712" s="237">
        <f t="shared" si="252"/>
        <v>16858</v>
      </c>
      <c r="AX712" s="237">
        <f t="shared" si="253"/>
        <v>-6592.6000000000258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104916.08999999998</v>
      </c>
      <c r="M713" s="162">
        <f>MAX(AN28:AN713)</f>
        <v>113070.46499999998</v>
      </c>
      <c r="N713" s="162">
        <f t="shared" si="244"/>
        <v>-8154.375</v>
      </c>
      <c r="O713" s="231">
        <f>E3+(E4*0.1)</f>
        <v>1.1000000000000001</v>
      </c>
      <c r="P713" s="162">
        <v>-1114.95</v>
      </c>
      <c r="Q713" s="232">
        <f>E5+(E6*0.1)</f>
        <v>1</v>
      </c>
      <c r="R713" s="162">
        <v>-1171.5</v>
      </c>
      <c r="S713" s="232">
        <f>E7+(E8*0.1)</f>
        <v>1</v>
      </c>
      <c r="T713" s="162">
        <v>2288.1999999999998</v>
      </c>
      <c r="U713" s="233">
        <f>E9+(E10*0.5)+(E11*0.1)</f>
        <v>1</v>
      </c>
      <c r="V713" s="162">
        <v>-1400</v>
      </c>
      <c r="W713" s="233">
        <f>E12+(E13*0.5)+(E14*0.1)</f>
        <v>1.7</v>
      </c>
      <c r="X713" s="162">
        <v>-1200</v>
      </c>
      <c r="Y713" s="161">
        <f t="shared" si="245"/>
        <v>686</v>
      </c>
      <c r="Z713" s="162">
        <f t="shared" si="237"/>
        <v>-3549.7450000000003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-3549.7450000000003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104916.08999999998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27109.390000000021</v>
      </c>
      <c r="AU713" s="237">
        <f t="shared" si="250"/>
        <v>16628.5</v>
      </c>
      <c r="AV713" s="237">
        <f t="shared" si="251"/>
        <v>54352.800000000025</v>
      </c>
      <c r="AW713" s="237">
        <f t="shared" si="252"/>
        <v>15458</v>
      </c>
      <c r="AX713" s="237">
        <f t="shared" si="253"/>
        <v>-8632.6000000000258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102195.91999999998</v>
      </c>
      <c r="M714" s="162">
        <f>MAX(AN28:AN714)</f>
        <v>113070.46499999998</v>
      </c>
      <c r="N714" s="162">
        <f t="shared" si="244"/>
        <v>-10874.544999999998</v>
      </c>
      <c r="O714" s="231">
        <f>E3+(E4*0.1)</f>
        <v>1.1000000000000001</v>
      </c>
      <c r="P714" s="162">
        <v>-620.70000000000005</v>
      </c>
      <c r="Q714" s="232">
        <f>E5+(E6*0.1)</f>
        <v>1</v>
      </c>
      <c r="R714" s="162">
        <v>-94</v>
      </c>
      <c r="S714" s="232">
        <f>E7+(E8*0.1)</f>
        <v>1</v>
      </c>
      <c r="T714" s="162">
        <v>-226.2</v>
      </c>
      <c r="U714" s="233">
        <f>E9+(E10*0.5)+(E11*0.1)</f>
        <v>1</v>
      </c>
      <c r="V714" s="162">
        <v>-636</v>
      </c>
      <c r="W714" s="233">
        <f>E12+(E13*0.5)+(E14*0.1)</f>
        <v>1.7</v>
      </c>
      <c r="X714" s="162">
        <v>-636</v>
      </c>
      <c r="Y714" s="161">
        <f t="shared" si="245"/>
        <v>687</v>
      </c>
      <c r="Z714" s="162">
        <f t="shared" si="237"/>
        <v>-2720.17</v>
      </c>
      <c r="AA714" s="238">
        <v>43707</v>
      </c>
      <c r="AB714" s="129">
        <f>SUM(Z693:Z714)</f>
        <v>16606.364999999998</v>
      </c>
      <c r="AC714" s="128">
        <f>(AB714&gt;0)*1</f>
        <v>1</v>
      </c>
      <c r="AD714" s="128">
        <f>(AB714&lt;0)*1</f>
        <v>0</v>
      </c>
      <c r="AE714" s="129">
        <f>AB714*AC714</f>
        <v>16606.364999999998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-2720.17</v>
      </c>
      <c r="AJ714" s="234">
        <f t="shared" si="240"/>
        <v>0</v>
      </c>
      <c r="AK714" s="234">
        <f t="shared" si="241"/>
        <v>1</v>
      </c>
      <c r="AL714" s="129">
        <f t="shared" si="242"/>
        <v>16606.364999999998</v>
      </c>
      <c r="AM714" s="127">
        <v>43707</v>
      </c>
      <c r="AN714" s="129">
        <f t="shared" si="246"/>
        <v>102195.91999999998</v>
      </c>
      <c r="AO714" s="129">
        <f t="shared" si="247"/>
        <v>16606.364999999998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26426.620000000021</v>
      </c>
      <c r="AU714" s="237">
        <f t="shared" si="250"/>
        <v>16534.5</v>
      </c>
      <c r="AV714" s="237">
        <f t="shared" si="251"/>
        <v>54126.600000000028</v>
      </c>
      <c r="AW714" s="237">
        <f t="shared" si="252"/>
        <v>14822</v>
      </c>
      <c r="AX714" s="237">
        <f t="shared" si="253"/>
        <v>-9713.8000000000266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104453.11999999998</v>
      </c>
      <c r="M715" s="162">
        <f>MAX(AN28:AN715)</f>
        <v>113070.46499999998</v>
      </c>
      <c r="N715" s="162">
        <f t="shared" si="244"/>
        <v>-8617.3450000000012</v>
      </c>
      <c r="O715" s="231">
        <f>E3+(E4*0.1)</f>
        <v>1.1000000000000001</v>
      </c>
      <c r="P715" s="162">
        <v>0</v>
      </c>
      <c r="Q715" s="232">
        <f>E5+(E6*0.1)</f>
        <v>1</v>
      </c>
      <c r="R715" s="162">
        <v>0</v>
      </c>
      <c r="S715" s="232">
        <f>E7+(E8*0.1)</f>
        <v>1</v>
      </c>
      <c r="T715" s="162">
        <v>0</v>
      </c>
      <c r="U715" s="233">
        <f>E9+(E10*0.5)+(E11*0.1)</f>
        <v>1</v>
      </c>
      <c r="V715" s="162">
        <v>836</v>
      </c>
      <c r="W715" s="233">
        <f>E12+(E13*0.5)+(E14*0.1)</f>
        <v>1.7</v>
      </c>
      <c r="X715" s="162">
        <v>836</v>
      </c>
      <c r="Y715" s="161">
        <f t="shared" si="245"/>
        <v>688</v>
      </c>
      <c r="Z715" s="162">
        <f t="shared" si="237"/>
        <v>2257.1999999999998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2257.1999999999998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104453.11999999998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26426.620000000021</v>
      </c>
      <c r="AU715" s="237">
        <f t="shared" si="250"/>
        <v>16534.5</v>
      </c>
      <c r="AV715" s="237">
        <f t="shared" si="251"/>
        <v>54126.600000000028</v>
      </c>
      <c r="AW715" s="237">
        <f t="shared" si="252"/>
        <v>15658</v>
      </c>
      <c r="AX715" s="237">
        <f t="shared" si="253"/>
        <v>-8292.6000000000258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110507.44999999998</v>
      </c>
      <c r="M716" s="162">
        <f>MAX(AN28:AN716)</f>
        <v>113070.46499999998</v>
      </c>
      <c r="N716" s="162">
        <f t="shared" si="244"/>
        <v>-2563.0149999999994</v>
      </c>
      <c r="O716" s="231">
        <f>E3+(E4*0.1)</f>
        <v>1.1000000000000001</v>
      </c>
      <c r="P716" s="162">
        <v>1426.3</v>
      </c>
      <c r="Q716" s="232">
        <f>E5+(E6*0.1)</f>
        <v>1</v>
      </c>
      <c r="R716" s="162">
        <v>1009.5</v>
      </c>
      <c r="S716" s="232">
        <f>E7+(E8*0.1)</f>
        <v>1</v>
      </c>
      <c r="T716" s="162">
        <v>-1629.8</v>
      </c>
      <c r="U716" s="233">
        <f>E9+(E10*0.5)+(E11*0.1)</f>
        <v>1</v>
      </c>
      <c r="V716" s="162">
        <v>1891</v>
      </c>
      <c r="W716" s="233">
        <f>E12+(E13*0.5)+(E14*0.1)</f>
        <v>1.7</v>
      </c>
      <c r="X716" s="162">
        <v>1891</v>
      </c>
      <c r="Y716" s="161">
        <f t="shared" si="245"/>
        <v>689</v>
      </c>
      <c r="Z716" s="162">
        <f t="shared" si="237"/>
        <v>6054.33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6054.33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110507.44999999998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27995.550000000021</v>
      </c>
      <c r="AU716" s="237">
        <f t="shared" si="250"/>
        <v>17544</v>
      </c>
      <c r="AV716" s="237">
        <f t="shared" si="251"/>
        <v>52496.800000000025</v>
      </c>
      <c r="AW716" s="237">
        <f t="shared" si="252"/>
        <v>17549</v>
      </c>
      <c r="AX716" s="237">
        <f t="shared" si="253"/>
        <v>-5077.900000000026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109096.41499999998</v>
      </c>
      <c r="M717" s="162">
        <f>MAX(AN28:AN717)</f>
        <v>113070.46499999998</v>
      </c>
      <c r="N717" s="162">
        <f t="shared" si="244"/>
        <v>-3974.0500000000029</v>
      </c>
      <c r="O717" s="231">
        <f>E3+(E4*0.1)</f>
        <v>1.1000000000000001</v>
      </c>
      <c r="P717" s="162">
        <v>-969.85</v>
      </c>
      <c r="Q717" s="232">
        <f>E5+(E6*0.1)</f>
        <v>1</v>
      </c>
      <c r="R717" s="162">
        <v>-970</v>
      </c>
      <c r="S717" s="232">
        <f>E7+(E8*0.1)</f>
        <v>1</v>
      </c>
      <c r="T717" s="162">
        <v>2194.8000000000002</v>
      </c>
      <c r="U717" s="233">
        <f>E9+(E10*0.5)+(E11*0.1)</f>
        <v>1</v>
      </c>
      <c r="V717" s="162">
        <v>471</v>
      </c>
      <c r="W717" s="233">
        <f>E12+(E13*0.5)+(E14*0.1)</f>
        <v>1.7</v>
      </c>
      <c r="X717" s="162">
        <v>-1200</v>
      </c>
      <c r="Y717" s="161">
        <f t="shared" si="245"/>
        <v>690</v>
      </c>
      <c r="Z717" s="162">
        <f t="shared" si="237"/>
        <v>-1411.0349999999999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-1411.0349999999999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109096.41499999998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26928.715000000022</v>
      </c>
      <c r="AU717" s="237">
        <f t="shared" si="250"/>
        <v>16574</v>
      </c>
      <c r="AV717" s="237">
        <f t="shared" si="251"/>
        <v>54691.600000000028</v>
      </c>
      <c r="AW717" s="237">
        <f t="shared" si="252"/>
        <v>18020</v>
      </c>
      <c r="AX717" s="237">
        <f t="shared" si="253"/>
        <v>-7117.900000000026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105913.97499999998</v>
      </c>
      <c r="M718" s="162">
        <f>MAX(AN28:AN718)</f>
        <v>113070.46499999998</v>
      </c>
      <c r="N718" s="162">
        <f t="shared" si="244"/>
        <v>-7156.4900000000052</v>
      </c>
      <c r="O718" s="231">
        <f>E3+(E4*0.1)</f>
        <v>1.1000000000000001</v>
      </c>
      <c r="P718" s="162">
        <v>-1288.4000000000001</v>
      </c>
      <c r="Q718" s="232">
        <f>E5+(E6*0.1)</f>
        <v>1</v>
      </c>
      <c r="R718" s="162">
        <v>-1191</v>
      </c>
      <c r="S718" s="232">
        <f>E7+(E8*0.1)</f>
        <v>1</v>
      </c>
      <c r="T718" s="162">
        <v>2865.8</v>
      </c>
      <c r="U718" s="233">
        <f>E9+(E10*0.5)+(E11*0.1)</f>
        <v>1</v>
      </c>
      <c r="V718" s="162">
        <v>-1400</v>
      </c>
      <c r="W718" s="233">
        <f>E12+(E13*0.5)+(E14*0.1)</f>
        <v>1.7</v>
      </c>
      <c r="X718" s="162">
        <v>-1200</v>
      </c>
      <c r="Y718" s="161">
        <f t="shared" si="245"/>
        <v>691</v>
      </c>
      <c r="Z718" s="162">
        <f t="shared" si="237"/>
        <v>-3182.44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-3182.44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105913.97499999998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25511.47500000002</v>
      </c>
      <c r="AU718" s="237">
        <f t="shared" si="250"/>
        <v>15383</v>
      </c>
      <c r="AV718" s="237">
        <f t="shared" si="251"/>
        <v>57557.400000000031</v>
      </c>
      <c r="AW718" s="237">
        <f t="shared" si="252"/>
        <v>16620</v>
      </c>
      <c r="AX718" s="237">
        <f t="shared" si="253"/>
        <v>-9157.9000000000269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102790.67999999998</v>
      </c>
      <c r="M719" s="162">
        <f>MAX(AN28:AN719)</f>
        <v>113070.46499999998</v>
      </c>
      <c r="N719" s="162">
        <f t="shared" si="244"/>
        <v>-10279.785000000003</v>
      </c>
      <c r="O719" s="231">
        <f>E3+(E4*0.1)</f>
        <v>1.1000000000000001</v>
      </c>
      <c r="P719" s="162">
        <v>346.55</v>
      </c>
      <c r="Q719" s="232">
        <f>E5+(E6*0.1)</f>
        <v>1</v>
      </c>
      <c r="R719" s="162">
        <v>135.5</v>
      </c>
      <c r="S719" s="232">
        <f>E7+(E8*0.1)</f>
        <v>1</v>
      </c>
      <c r="T719" s="162">
        <v>-200</v>
      </c>
      <c r="U719" s="233">
        <f>E9+(E10*0.5)+(E11*0.1)</f>
        <v>1</v>
      </c>
      <c r="V719" s="162">
        <v>-1400</v>
      </c>
      <c r="W719" s="233">
        <f>E12+(E13*0.5)+(E14*0.1)</f>
        <v>1.7</v>
      </c>
      <c r="X719" s="162">
        <v>-1200</v>
      </c>
      <c r="Y719" s="161">
        <f t="shared" si="245"/>
        <v>692</v>
      </c>
      <c r="Z719" s="162">
        <f t="shared" si="237"/>
        <v>-3123.2950000000001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-3123.2950000000001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102790.67999999998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25892.680000000022</v>
      </c>
      <c r="AU719" s="237">
        <f t="shared" si="250"/>
        <v>15518.5</v>
      </c>
      <c r="AV719" s="237">
        <f t="shared" si="251"/>
        <v>57357.400000000031</v>
      </c>
      <c r="AW719" s="237">
        <f t="shared" si="252"/>
        <v>15220</v>
      </c>
      <c r="AX719" s="237">
        <f t="shared" si="253"/>
        <v>-11197.900000000027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100639.15499999998</v>
      </c>
      <c r="M720" s="162">
        <f>MAX(AN28:AN720)</f>
        <v>113070.46499999998</v>
      </c>
      <c r="N720" s="162">
        <f t="shared" si="244"/>
        <v>-12431.309999999998</v>
      </c>
      <c r="O720" s="231">
        <f>E3+(E4*0.1)</f>
        <v>1.1000000000000001</v>
      </c>
      <c r="P720" s="162">
        <v>190.25</v>
      </c>
      <c r="Q720" s="232">
        <f>E5+(E6*0.1)</f>
        <v>1</v>
      </c>
      <c r="R720" s="162">
        <v>-14</v>
      </c>
      <c r="S720" s="232">
        <f>E7+(E8*0.1)</f>
        <v>1</v>
      </c>
      <c r="T720" s="162">
        <v>-402.8</v>
      </c>
      <c r="U720" s="233">
        <f>E9+(E10*0.5)+(E11*0.1)</f>
        <v>1</v>
      </c>
      <c r="V720" s="162">
        <v>-720</v>
      </c>
      <c r="W720" s="233">
        <f>E12+(E13*0.5)+(E14*0.1)</f>
        <v>1.7</v>
      </c>
      <c r="X720" s="162">
        <v>-720</v>
      </c>
      <c r="Y720" s="161">
        <f t="shared" si="245"/>
        <v>693</v>
      </c>
      <c r="Z720" s="162">
        <f t="shared" si="237"/>
        <v>-2151.5250000000001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-2151.5250000000001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100639.15499999998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26101.955000000024</v>
      </c>
      <c r="AU720" s="237">
        <f t="shared" si="250"/>
        <v>15504.5</v>
      </c>
      <c r="AV720" s="237">
        <f t="shared" si="251"/>
        <v>56954.600000000028</v>
      </c>
      <c r="AW720" s="237">
        <f t="shared" si="252"/>
        <v>14500</v>
      </c>
      <c r="AX720" s="237">
        <f t="shared" si="253"/>
        <v>-12421.900000000027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95390.954999999987</v>
      </c>
      <c r="M721" s="162">
        <f>MAX(AN28:AN721)</f>
        <v>113070.46499999998</v>
      </c>
      <c r="N721" s="162">
        <f t="shared" si="244"/>
        <v>-17679.509999999995</v>
      </c>
      <c r="O721" s="231">
        <f>E3+(E4*0.1)</f>
        <v>1.1000000000000001</v>
      </c>
      <c r="P721" s="162">
        <v>-550</v>
      </c>
      <c r="Q721" s="232">
        <f>E5+(E6*0.1)</f>
        <v>1</v>
      </c>
      <c r="R721" s="162">
        <v>-850</v>
      </c>
      <c r="S721" s="232">
        <f>E7+(E8*0.1)</f>
        <v>1</v>
      </c>
      <c r="T721" s="162">
        <v>-353.2</v>
      </c>
      <c r="U721" s="233">
        <f>E9+(E10*0.5)+(E11*0.1)</f>
        <v>1</v>
      </c>
      <c r="V721" s="162">
        <v>-1400</v>
      </c>
      <c r="W721" s="233">
        <f>E12+(E13*0.5)+(E14*0.1)</f>
        <v>1.7</v>
      </c>
      <c r="X721" s="162">
        <v>-1200</v>
      </c>
      <c r="Y721" s="161">
        <f t="shared" si="245"/>
        <v>694</v>
      </c>
      <c r="Z721" s="162">
        <f t="shared" si="237"/>
        <v>-5248.2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-5248.2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95390.954999999987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25496.955000000024</v>
      </c>
      <c r="AU721" s="237">
        <f t="shared" si="250"/>
        <v>14654.5</v>
      </c>
      <c r="AV721" s="237">
        <f t="shared" si="251"/>
        <v>56601.400000000031</v>
      </c>
      <c r="AW721" s="237">
        <f t="shared" si="252"/>
        <v>13100</v>
      </c>
      <c r="AX721" s="237">
        <f t="shared" si="253"/>
        <v>-14461.900000000027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99945.909999999989</v>
      </c>
      <c r="M722" s="162">
        <f>MAX(AN28:AN722)</f>
        <v>113070.46499999998</v>
      </c>
      <c r="N722" s="162">
        <f t="shared" si="244"/>
        <v>-13124.554999999993</v>
      </c>
      <c r="O722" s="231">
        <f>E3+(E4*0.1)</f>
        <v>1.1000000000000001</v>
      </c>
      <c r="P722" s="162">
        <v>1138.05</v>
      </c>
      <c r="Q722" s="232">
        <f>E5+(E6*0.1)</f>
        <v>1</v>
      </c>
      <c r="R722" s="162">
        <v>1077</v>
      </c>
      <c r="S722" s="232">
        <f>E7+(E8*0.1)</f>
        <v>1</v>
      </c>
      <c r="T722" s="162">
        <v>1456.8</v>
      </c>
      <c r="U722" s="233">
        <f>E9+(E10*0.5)+(E11*0.1)</f>
        <v>1</v>
      </c>
      <c r="V722" s="162">
        <v>-1099</v>
      </c>
      <c r="W722" s="233">
        <f>E12+(E13*0.5)+(E14*0.1)</f>
        <v>1.7</v>
      </c>
      <c r="X722" s="162">
        <v>1099</v>
      </c>
      <c r="Y722" s="161">
        <f t="shared" si="245"/>
        <v>695</v>
      </c>
      <c r="Z722" s="162">
        <f t="shared" si="237"/>
        <v>4554.9549999999999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4554.9549999999999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99945.909999999989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26748.810000000023</v>
      </c>
      <c r="AU722" s="237">
        <f t="shared" si="250"/>
        <v>15731.5</v>
      </c>
      <c r="AV722" s="237">
        <f t="shared" si="251"/>
        <v>58058.200000000033</v>
      </c>
      <c r="AW722" s="237">
        <f t="shared" si="252"/>
        <v>12001</v>
      </c>
      <c r="AX722" s="237">
        <f t="shared" si="253"/>
        <v>-12593.600000000028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100229.16499999999</v>
      </c>
      <c r="M723" s="162">
        <f>MAX(AN28:AN723)</f>
        <v>113070.46499999998</v>
      </c>
      <c r="N723" s="162">
        <f t="shared" si="244"/>
        <v>-12841.299999999988</v>
      </c>
      <c r="O723" s="231">
        <f>E3+(E4*0.1)</f>
        <v>1.1000000000000001</v>
      </c>
      <c r="P723" s="162">
        <v>227.05</v>
      </c>
      <c r="Q723" s="232">
        <f>E5+(E6*0.1)</f>
        <v>1</v>
      </c>
      <c r="R723" s="162">
        <v>432</v>
      </c>
      <c r="S723" s="232">
        <f>E7+(E8*0.1)</f>
        <v>1</v>
      </c>
      <c r="T723" s="162">
        <v>595.20000000000005</v>
      </c>
      <c r="U723" s="233">
        <f>E9+(E10*0.5)+(E11*0.1)</f>
        <v>1</v>
      </c>
      <c r="V723" s="162">
        <v>-1400</v>
      </c>
      <c r="W723" s="233">
        <f>E12+(E13*0.5)+(E14*0.1)</f>
        <v>1.7</v>
      </c>
      <c r="X723" s="162">
        <v>239</v>
      </c>
      <c r="Y723" s="161">
        <f t="shared" si="245"/>
        <v>696</v>
      </c>
      <c r="Z723" s="162">
        <f t="shared" si="237"/>
        <v>283.25499999999994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283.25499999999994</v>
      </c>
      <c r="AI723" s="129">
        <f t="shared" si="239"/>
        <v>0</v>
      </c>
      <c r="AJ723" s="234">
        <f t="shared" si="240"/>
        <v>1</v>
      </c>
      <c r="AK723" s="234">
        <f t="shared" si="241"/>
        <v>0</v>
      </c>
      <c r="AL723" s="129">
        <f t="shared" si="242"/>
        <v>0</v>
      </c>
      <c r="AM723" s="127">
        <v>43720</v>
      </c>
      <c r="AN723" s="129">
        <f t="shared" si="246"/>
        <v>100229.16499999999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26998.565000000024</v>
      </c>
      <c r="AU723" s="237">
        <f t="shared" si="250"/>
        <v>16163.5</v>
      </c>
      <c r="AV723" s="237">
        <f t="shared" si="251"/>
        <v>58653.400000000031</v>
      </c>
      <c r="AW723" s="237">
        <f t="shared" si="252"/>
        <v>10601</v>
      </c>
      <c r="AX723" s="237">
        <f t="shared" si="253"/>
        <v>-12187.300000000028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98851.25</v>
      </c>
      <c r="M724" s="162">
        <f>MAX(AN28:AN724)</f>
        <v>113070.46499999998</v>
      </c>
      <c r="N724" s="162">
        <f t="shared" si="244"/>
        <v>-14219.214999999982</v>
      </c>
      <c r="O724" s="231">
        <f>E3+(E4*0.1)</f>
        <v>1.1000000000000001</v>
      </c>
      <c r="P724" s="162">
        <v>185.35</v>
      </c>
      <c r="Q724" s="232">
        <f>E5+(E6*0.1)</f>
        <v>1</v>
      </c>
      <c r="R724" s="162">
        <v>-109</v>
      </c>
      <c r="S724" s="232">
        <f>E7+(E8*0.1)</f>
        <v>1</v>
      </c>
      <c r="T724" s="162">
        <v>-487.8</v>
      </c>
      <c r="U724" s="233">
        <f>E9+(E10*0.5)+(E11*0.1)</f>
        <v>1</v>
      </c>
      <c r="V724" s="162">
        <v>1055</v>
      </c>
      <c r="W724" s="233">
        <f>E12+(E13*0.5)+(E14*0.1)</f>
        <v>1.7</v>
      </c>
      <c r="X724" s="162">
        <v>-1200</v>
      </c>
      <c r="Y724" s="161">
        <f t="shared" si="245"/>
        <v>697</v>
      </c>
      <c r="Z724" s="162">
        <f t="shared" si="237"/>
        <v>-1377.915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-1377.915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98851.25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27202.450000000023</v>
      </c>
      <c r="AU724" s="237">
        <f t="shared" si="250"/>
        <v>16054.5</v>
      </c>
      <c r="AV724" s="237">
        <f t="shared" si="251"/>
        <v>58165.600000000028</v>
      </c>
      <c r="AW724" s="237">
        <f t="shared" si="252"/>
        <v>11656</v>
      </c>
      <c r="AX724" s="237">
        <f t="shared" si="253"/>
        <v>-14227.300000000028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96858.25</v>
      </c>
      <c r="M725" s="162">
        <f>MAX(AN28:AN725)</f>
        <v>113070.46499999998</v>
      </c>
      <c r="N725" s="162">
        <f t="shared" si="244"/>
        <v>-16212.214999999982</v>
      </c>
      <c r="O725" s="231">
        <f>E3+(E4*0.1)</f>
        <v>1.1000000000000001</v>
      </c>
      <c r="P725" s="162">
        <v>-550</v>
      </c>
      <c r="Q725" s="232">
        <f>E5+(E6*0.1)</f>
        <v>1</v>
      </c>
      <c r="R725" s="162">
        <v>-850</v>
      </c>
      <c r="S725" s="232">
        <f>E7+(E8*0.1)</f>
        <v>1</v>
      </c>
      <c r="T725" s="162">
        <v>-810.8</v>
      </c>
      <c r="U725" s="233">
        <f>E9+(E10*0.5)+(E11*0.1)</f>
        <v>1</v>
      </c>
      <c r="V725" s="162">
        <v>-1400</v>
      </c>
      <c r="W725" s="233">
        <f>E12+(E13*0.5)+(E14*0.1)</f>
        <v>1.7</v>
      </c>
      <c r="X725" s="162">
        <v>984</v>
      </c>
      <c r="Y725" s="161">
        <f t="shared" si="245"/>
        <v>698</v>
      </c>
      <c r="Z725" s="162">
        <f t="shared" si="237"/>
        <v>-1993.0000000000002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-1993.0000000000002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96858.25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26597.450000000023</v>
      </c>
      <c r="AU725" s="237">
        <f t="shared" si="250"/>
        <v>15204.5</v>
      </c>
      <c r="AV725" s="237">
        <f t="shared" si="251"/>
        <v>57354.800000000025</v>
      </c>
      <c r="AW725" s="237">
        <f t="shared" si="252"/>
        <v>10256</v>
      </c>
      <c r="AX725" s="237">
        <f t="shared" si="253"/>
        <v>-12554.500000000029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98376.04</v>
      </c>
      <c r="M726" s="162">
        <f>MAX(AN28:AN726)</f>
        <v>113070.46499999998</v>
      </c>
      <c r="N726" s="162">
        <f t="shared" si="244"/>
        <v>-14694.424999999988</v>
      </c>
      <c r="O726" s="231">
        <f>E3+(E4*0.1)</f>
        <v>1.1000000000000001</v>
      </c>
      <c r="P726" s="162">
        <v>169.9</v>
      </c>
      <c r="Q726" s="232">
        <f>E5+(E6*0.1)</f>
        <v>1</v>
      </c>
      <c r="R726" s="162">
        <v>387</v>
      </c>
      <c r="S726" s="232">
        <f>E7+(E8*0.1)</f>
        <v>1</v>
      </c>
      <c r="T726" s="162">
        <v>727.6</v>
      </c>
      <c r="U726" s="233">
        <f>E9+(E10*0.5)+(E11*0.1)</f>
        <v>1</v>
      </c>
      <c r="V726" s="162">
        <v>-309</v>
      </c>
      <c r="W726" s="233">
        <f>E12+(E13*0.5)+(E14*0.1)</f>
        <v>1.7</v>
      </c>
      <c r="X726" s="162">
        <v>309</v>
      </c>
      <c r="Y726" s="161">
        <f t="shared" si="245"/>
        <v>699</v>
      </c>
      <c r="Z726" s="162">
        <f t="shared" si="237"/>
        <v>1517.79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1517.79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98376.04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26784.340000000022</v>
      </c>
      <c r="AU726" s="237">
        <f t="shared" si="250"/>
        <v>15591.5</v>
      </c>
      <c r="AV726" s="237">
        <f t="shared" si="251"/>
        <v>58082.400000000023</v>
      </c>
      <c r="AW726" s="237">
        <f t="shared" si="252"/>
        <v>9947</v>
      </c>
      <c r="AX726" s="237">
        <f t="shared" si="253"/>
        <v>-12029.20000000003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95637.439999999988</v>
      </c>
      <c r="M727" s="162">
        <f>MAX(AN28:AN727)</f>
        <v>113070.46499999998</v>
      </c>
      <c r="N727" s="162">
        <f t="shared" si="244"/>
        <v>-17433.024999999994</v>
      </c>
      <c r="O727" s="231">
        <f>E3+(E4*0.1)</f>
        <v>1.1000000000000001</v>
      </c>
      <c r="P727" s="162">
        <v>-550</v>
      </c>
      <c r="Q727" s="232">
        <f>E5+(E6*0.1)</f>
        <v>1</v>
      </c>
      <c r="R727" s="162">
        <v>-850</v>
      </c>
      <c r="S727" s="232">
        <f>E7+(E8*0.1)</f>
        <v>1</v>
      </c>
      <c r="T727" s="162">
        <v>-4.5999999999999996</v>
      </c>
      <c r="U727" s="233">
        <f>E9+(E10*0.5)+(E11*0.1)</f>
        <v>1</v>
      </c>
      <c r="V727" s="162">
        <v>761</v>
      </c>
      <c r="W727" s="233">
        <f>E12+(E13*0.5)+(E14*0.1)</f>
        <v>1.7</v>
      </c>
      <c r="X727" s="162">
        <v>-1200</v>
      </c>
      <c r="Y727" s="161">
        <f t="shared" si="245"/>
        <v>700</v>
      </c>
      <c r="Z727" s="162">
        <f t="shared" si="237"/>
        <v>-2738.6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-2738.6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95637.439999999988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26179.340000000022</v>
      </c>
      <c r="AU727" s="237">
        <f t="shared" si="250"/>
        <v>14741.5</v>
      </c>
      <c r="AV727" s="237">
        <f t="shared" si="251"/>
        <v>58077.800000000025</v>
      </c>
      <c r="AW727" s="237">
        <f t="shared" si="252"/>
        <v>10708</v>
      </c>
      <c r="AX727" s="237">
        <f t="shared" si="253"/>
        <v>-14069.20000000003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95964.64499999999</v>
      </c>
      <c r="M728" s="162">
        <f>MAX(AN28:AN728)</f>
        <v>113070.46499999998</v>
      </c>
      <c r="N728" s="162">
        <f t="shared" si="244"/>
        <v>-17105.819999999992</v>
      </c>
      <c r="O728" s="231">
        <f>E3+(E4*0.1)</f>
        <v>1.1000000000000001</v>
      </c>
      <c r="P728" s="162">
        <v>-261.45</v>
      </c>
      <c r="Q728" s="232">
        <f>E5+(E6*0.1)</f>
        <v>1</v>
      </c>
      <c r="R728" s="162">
        <v>3</v>
      </c>
      <c r="S728" s="232">
        <f>E7+(E8*0.1)</f>
        <v>1</v>
      </c>
      <c r="T728" s="162">
        <v>264.60000000000002</v>
      </c>
      <c r="U728" s="233">
        <f>E9+(E10*0.5)+(E11*0.1)</f>
        <v>1</v>
      </c>
      <c r="V728" s="162">
        <v>-496</v>
      </c>
      <c r="W728" s="233">
        <f>E12+(E13*0.5)+(E14*0.1)</f>
        <v>1.7</v>
      </c>
      <c r="X728" s="162">
        <v>496</v>
      </c>
      <c r="Y728" s="161">
        <f t="shared" si="245"/>
        <v>701</v>
      </c>
      <c r="Z728" s="162">
        <f t="shared" si="237"/>
        <v>327.20499999999993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327.20499999999993</v>
      </c>
      <c r="AI728" s="129">
        <f t="shared" si="239"/>
        <v>0</v>
      </c>
      <c r="AJ728" s="234">
        <f t="shared" si="240"/>
        <v>1</v>
      </c>
      <c r="AK728" s="234">
        <f t="shared" si="241"/>
        <v>0</v>
      </c>
      <c r="AL728" s="129">
        <f t="shared" si="242"/>
        <v>0</v>
      </c>
      <c r="AM728" s="127">
        <v>43727</v>
      </c>
      <c r="AN728" s="129">
        <f t="shared" si="246"/>
        <v>95964.64499999999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25891.745000000021</v>
      </c>
      <c r="AU728" s="237">
        <f t="shared" si="250"/>
        <v>14744.5</v>
      </c>
      <c r="AV728" s="237">
        <f t="shared" si="251"/>
        <v>58342.400000000023</v>
      </c>
      <c r="AW728" s="237">
        <f t="shared" si="252"/>
        <v>10212</v>
      </c>
      <c r="AX728" s="237">
        <f t="shared" si="253"/>
        <v>-13226.000000000029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94586.14499999999</v>
      </c>
      <c r="M729" s="162">
        <f>MAX(AN28:AN729)</f>
        <v>113070.46499999998</v>
      </c>
      <c r="N729" s="162">
        <f t="shared" si="244"/>
        <v>-18484.319999999992</v>
      </c>
      <c r="O729" s="231">
        <f>E3+(E4*0.1)</f>
        <v>1.1000000000000001</v>
      </c>
      <c r="P729" s="162">
        <v>-550</v>
      </c>
      <c r="Q729" s="232">
        <f>E5+(E6*0.1)</f>
        <v>1</v>
      </c>
      <c r="R729" s="162">
        <v>-850</v>
      </c>
      <c r="S729" s="232">
        <f>E7+(E8*0.1)</f>
        <v>1</v>
      </c>
      <c r="T729" s="162">
        <v>-1564.8</v>
      </c>
      <c r="U729" s="233">
        <f>E9+(E10*0.5)+(E11*0.1)</f>
        <v>1</v>
      </c>
      <c r="V729" s="162">
        <v>-1400</v>
      </c>
      <c r="W729" s="233">
        <f>E12+(E13*0.5)+(E14*0.1)</f>
        <v>1.7</v>
      </c>
      <c r="X729" s="162">
        <v>1789</v>
      </c>
      <c r="Y729" s="161">
        <f t="shared" si="245"/>
        <v>702</v>
      </c>
      <c r="Z729" s="162">
        <f t="shared" si="237"/>
        <v>-1378.5000000000005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-1378.5000000000005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94586.14499999999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25286.745000000021</v>
      </c>
      <c r="AU729" s="237">
        <f t="shared" si="250"/>
        <v>13894.5</v>
      </c>
      <c r="AV729" s="237">
        <f t="shared" si="251"/>
        <v>56777.60000000002</v>
      </c>
      <c r="AW729" s="237">
        <f t="shared" si="252"/>
        <v>8812</v>
      </c>
      <c r="AX729" s="237">
        <f t="shared" si="253"/>
        <v>-10184.70000000003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95382.544999999984</v>
      </c>
      <c r="M730" s="162">
        <f>MAX(AN28:AN730)</f>
        <v>113070.46499999998</v>
      </c>
      <c r="N730" s="162">
        <f t="shared" si="244"/>
        <v>-17687.919999999998</v>
      </c>
      <c r="O730" s="231">
        <f>E3+(E4*0.1)</f>
        <v>1.1000000000000001</v>
      </c>
      <c r="P730" s="162">
        <v>-550</v>
      </c>
      <c r="Q730" s="232">
        <f>E5+(E6*0.1)</f>
        <v>1</v>
      </c>
      <c r="R730" s="162">
        <v>-14.5</v>
      </c>
      <c r="S730" s="232">
        <f>E7+(E8*0.1)</f>
        <v>1</v>
      </c>
      <c r="T730" s="162">
        <v>-98.8</v>
      </c>
      <c r="U730" s="233">
        <f>E9+(E10*0.5)+(E11*0.1)</f>
        <v>1</v>
      </c>
      <c r="V730" s="162">
        <v>561</v>
      </c>
      <c r="W730" s="233">
        <f>E12+(E13*0.5)+(E14*0.1)</f>
        <v>1.7</v>
      </c>
      <c r="X730" s="162">
        <v>561</v>
      </c>
      <c r="Y730" s="161">
        <f t="shared" si="245"/>
        <v>703</v>
      </c>
      <c r="Z730" s="162">
        <f t="shared" si="237"/>
        <v>796.4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796.4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95382.544999999984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24681.745000000021</v>
      </c>
      <c r="AU730" s="237">
        <f t="shared" si="250"/>
        <v>13880</v>
      </c>
      <c r="AV730" s="237">
        <f t="shared" si="251"/>
        <v>56678.800000000017</v>
      </c>
      <c r="AW730" s="237">
        <f t="shared" si="252"/>
        <v>9373</v>
      </c>
      <c r="AX730" s="237">
        <f t="shared" si="253"/>
        <v>-9231.0000000000291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94269.844999999987</v>
      </c>
      <c r="M731" s="162">
        <f>MAX(AN28:AN731)</f>
        <v>113070.46499999998</v>
      </c>
      <c r="N731" s="162">
        <f t="shared" si="244"/>
        <v>-18800.619999999995</v>
      </c>
      <c r="O731" s="231">
        <f>E3+(E4*0.1)</f>
        <v>1.1000000000000001</v>
      </c>
      <c r="P731" s="162">
        <v>-550</v>
      </c>
      <c r="Q731" s="232">
        <f>E5+(E6*0.1)</f>
        <v>1</v>
      </c>
      <c r="R731" s="162">
        <v>-850</v>
      </c>
      <c r="S731" s="232">
        <f>E7+(E8*0.1)</f>
        <v>1</v>
      </c>
      <c r="T731" s="162">
        <v>-2171.4</v>
      </c>
      <c r="U731" s="233">
        <f>E9+(E10*0.5)+(E11*0.1)</f>
        <v>1</v>
      </c>
      <c r="V731" s="162">
        <v>931</v>
      </c>
      <c r="W731" s="233">
        <f>E12+(E13*0.5)+(E14*0.1)</f>
        <v>1.7</v>
      </c>
      <c r="X731" s="162">
        <v>931</v>
      </c>
      <c r="Y731" s="161">
        <f t="shared" si="245"/>
        <v>704</v>
      </c>
      <c r="Z731" s="162">
        <f t="shared" si="237"/>
        <v>-1112.7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-1112.7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94269.844999999987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24076.745000000021</v>
      </c>
      <c r="AU731" s="237">
        <f t="shared" si="250"/>
        <v>13030</v>
      </c>
      <c r="AV731" s="237">
        <f t="shared" si="251"/>
        <v>54507.400000000016</v>
      </c>
      <c r="AW731" s="237">
        <f t="shared" si="252"/>
        <v>10304</v>
      </c>
      <c r="AX731" s="237">
        <f t="shared" si="253"/>
        <v>-7648.3000000000293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94509.514999999985</v>
      </c>
      <c r="M732" s="162">
        <f>MAX(AN28:AN732)</f>
        <v>113070.46499999998</v>
      </c>
      <c r="N732" s="162">
        <f t="shared" si="244"/>
        <v>-18560.949999999997</v>
      </c>
      <c r="O732" s="231">
        <f>E3+(E4*0.1)</f>
        <v>1.1000000000000001</v>
      </c>
      <c r="P732" s="162">
        <v>814.7</v>
      </c>
      <c r="Q732" s="232">
        <f>E5+(E6*0.1)</f>
        <v>1</v>
      </c>
      <c r="R732" s="162">
        <v>913.5</v>
      </c>
      <c r="S732" s="232">
        <f>E7+(E8*0.1)</f>
        <v>1</v>
      </c>
      <c r="T732" s="162">
        <v>1870</v>
      </c>
      <c r="U732" s="233">
        <f>E9+(E10*0.5)+(E11*0.1)</f>
        <v>1</v>
      </c>
      <c r="V732" s="162">
        <v>-1400</v>
      </c>
      <c r="W732" s="233">
        <f>E12+(E13*0.5)+(E14*0.1)</f>
        <v>1.7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239.67000000000007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239.67000000000007</v>
      </c>
      <c r="AI732" s="129">
        <f t="shared" ref="AI732:AI795" si="258">(Z732&lt;1)*Z732</f>
        <v>0</v>
      </c>
      <c r="AJ732" s="234">
        <f t="shared" ref="AJ732:AJ795" si="259">(AH732&gt;1)*1</f>
        <v>1</v>
      </c>
      <c r="AK732" s="234">
        <f t="shared" ref="AK732:AK795" si="260">(AI732&lt;0)*1</f>
        <v>0</v>
      </c>
      <c r="AL732" s="129">
        <f t="shared" ref="AL732:AL795" si="261">AB732</f>
        <v>0</v>
      </c>
      <c r="AM732" s="127">
        <v>43733</v>
      </c>
      <c r="AN732" s="129">
        <f t="shared" si="246"/>
        <v>94509.514999999985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24972.915000000023</v>
      </c>
      <c r="AU732" s="237">
        <f t="shared" si="250"/>
        <v>13943.5</v>
      </c>
      <c r="AV732" s="237">
        <f t="shared" si="251"/>
        <v>56377.400000000016</v>
      </c>
      <c r="AW732" s="237">
        <f t="shared" si="252"/>
        <v>8904</v>
      </c>
      <c r="AX732" s="237">
        <f t="shared" si="253"/>
        <v>-9688.3000000000284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92671.914999999979</v>
      </c>
      <c r="M733" s="162">
        <f>MAX(AN28:AN733)</f>
        <v>113070.46499999998</v>
      </c>
      <c r="N733" s="162">
        <f t="shared" ref="N733:N796" si="263">AN733-M733</f>
        <v>-20398.550000000003</v>
      </c>
      <c r="O733" s="231">
        <f>E3+(E4*0.1)</f>
        <v>1.1000000000000001</v>
      </c>
      <c r="P733" s="162">
        <v>-550</v>
      </c>
      <c r="Q733" s="232">
        <f>E5+(E6*0.1)</f>
        <v>1</v>
      </c>
      <c r="R733" s="162">
        <v>-850</v>
      </c>
      <c r="S733" s="232">
        <f>E7+(E8*0.1)</f>
        <v>1</v>
      </c>
      <c r="T733" s="162">
        <v>-631</v>
      </c>
      <c r="U733" s="233">
        <f>E9+(E10*0.5)+(E11*0.1)</f>
        <v>1</v>
      </c>
      <c r="V733" s="162">
        <v>92</v>
      </c>
      <c r="W733" s="233">
        <f>E12+(E13*0.5)+(E14*0.1)</f>
        <v>1.7</v>
      </c>
      <c r="X733" s="162">
        <v>92</v>
      </c>
      <c r="Y733" s="161">
        <f t="shared" ref="Y733:Y796" si="264">Y732+1</f>
        <v>706</v>
      </c>
      <c r="Z733" s="162">
        <f t="shared" si="256"/>
        <v>-1837.6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-1837.6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92671.914999999979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24367.915000000023</v>
      </c>
      <c r="AU733" s="237">
        <f t="shared" ref="AU733:AU796" si="269">(R733*Q733)+AU732</f>
        <v>13093.5</v>
      </c>
      <c r="AV733" s="237">
        <f t="shared" ref="AV733:AV796" si="270">(S733*T733)+AV732</f>
        <v>55746.400000000016</v>
      </c>
      <c r="AW733" s="237">
        <f t="shared" ref="AW733:AW796" si="271">(V733*U733)+AW732</f>
        <v>8996</v>
      </c>
      <c r="AX733" s="237">
        <f t="shared" ref="AX733:AX796" si="272">(X733*W733)+AX732</f>
        <v>-9531.9000000000287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85968.714999999982</v>
      </c>
      <c r="M734" s="162">
        <f>MAX(AN28:AN734)</f>
        <v>113070.46499999998</v>
      </c>
      <c r="N734" s="162">
        <f t="shared" si="263"/>
        <v>-27101.75</v>
      </c>
      <c r="O734" s="231">
        <f>E3+(E4*0.1)</f>
        <v>1.1000000000000001</v>
      </c>
      <c r="P734" s="162">
        <v>-550</v>
      </c>
      <c r="Q734" s="232">
        <f>E5+(E6*0.1)</f>
        <v>1</v>
      </c>
      <c r="R734" s="162">
        <v>-850</v>
      </c>
      <c r="S734" s="232">
        <f>E7+(E8*0.1)</f>
        <v>1</v>
      </c>
      <c r="T734" s="162">
        <v>-1808.2</v>
      </c>
      <c r="U734" s="233">
        <f>E9+(E10*0.5)+(E11*0.1)</f>
        <v>1</v>
      </c>
      <c r="V734" s="162">
        <v>-1400</v>
      </c>
      <c r="W734" s="233">
        <f>E12+(E13*0.5)+(E14*0.1)</f>
        <v>1.7</v>
      </c>
      <c r="X734" s="162">
        <v>-1200</v>
      </c>
      <c r="Y734" s="161">
        <f t="shared" si="264"/>
        <v>707</v>
      </c>
      <c r="Z734" s="162">
        <f t="shared" si="256"/>
        <v>-6703.2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-6703.2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85968.714999999982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23762.915000000023</v>
      </c>
      <c r="AU734" s="237">
        <f t="shared" si="269"/>
        <v>12243.5</v>
      </c>
      <c r="AV734" s="237">
        <f t="shared" si="270"/>
        <v>53938.200000000019</v>
      </c>
      <c r="AW734" s="237">
        <f t="shared" si="271"/>
        <v>7596</v>
      </c>
      <c r="AX734" s="237">
        <f t="shared" si="272"/>
        <v>-11571.900000000029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88971.804999999978</v>
      </c>
      <c r="M735" s="162">
        <f>MAX(AN28:AN735)</f>
        <v>113070.46499999998</v>
      </c>
      <c r="N735" s="162">
        <f t="shared" si="263"/>
        <v>-24098.660000000003</v>
      </c>
      <c r="O735" s="231">
        <f>E3+(E4*0.1)</f>
        <v>1.1000000000000001</v>
      </c>
      <c r="P735" s="162">
        <v>482.9</v>
      </c>
      <c r="Q735" s="232">
        <f>E5+(E6*0.1)</f>
        <v>1</v>
      </c>
      <c r="R735" s="162">
        <v>747.5</v>
      </c>
      <c r="S735" s="232">
        <f>E7+(E8*0.1)</f>
        <v>1</v>
      </c>
      <c r="T735" s="162">
        <v>1357.4</v>
      </c>
      <c r="U735" s="233">
        <f>E9+(E10*0.5)+(E11*0.1)</f>
        <v>1</v>
      </c>
      <c r="V735" s="162">
        <v>2407</v>
      </c>
      <c r="W735" s="233">
        <f>E12+(E13*0.5)+(E14*0.1)</f>
        <v>1.7</v>
      </c>
      <c r="X735" s="162">
        <v>-1200</v>
      </c>
      <c r="Y735" s="161">
        <f t="shared" si="264"/>
        <v>708</v>
      </c>
      <c r="Z735" s="162">
        <f t="shared" si="256"/>
        <v>3003.09</v>
      </c>
      <c r="AA735" s="238">
        <v>43738</v>
      </c>
      <c r="AB735" s="129">
        <f>SUM(Z715:Z735)</f>
        <v>-13224.115000000002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-13224.115000000002</v>
      </c>
      <c r="AG735" s="129"/>
      <c r="AH735" s="129">
        <f t="shared" si="257"/>
        <v>3003.09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-13224.115000000002</v>
      </c>
      <c r="AM735" s="127">
        <v>43738</v>
      </c>
      <c r="AN735" s="129">
        <f t="shared" si="265"/>
        <v>88971.804999999978</v>
      </c>
      <c r="AO735" s="129">
        <f t="shared" si="266"/>
        <v>0</v>
      </c>
      <c r="AP735" s="129">
        <f t="shared" si="267"/>
        <v>-13224.115000000002</v>
      </c>
      <c r="AQ735" s="235"/>
      <c r="AR735" s="235"/>
      <c r="AS735" s="236">
        <f t="shared" si="262"/>
        <v>43738</v>
      </c>
      <c r="AT735" s="237">
        <f t="shared" si="268"/>
        <v>24294.105000000021</v>
      </c>
      <c r="AU735" s="237">
        <f t="shared" si="269"/>
        <v>12991</v>
      </c>
      <c r="AV735" s="237">
        <f t="shared" si="270"/>
        <v>55295.60000000002</v>
      </c>
      <c r="AW735" s="237">
        <f t="shared" si="271"/>
        <v>10003</v>
      </c>
      <c r="AX735" s="237">
        <f t="shared" si="272"/>
        <v>-13611.900000000029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83521.604999999981</v>
      </c>
      <c r="M736" s="162">
        <f>MAX(AN28:AN736)</f>
        <v>113070.46499999998</v>
      </c>
      <c r="N736" s="162">
        <f t="shared" si="263"/>
        <v>-29548.86</v>
      </c>
      <c r="O736" s="231">
        <f>E3+(E4*0.1)</f>
        <v>1.1000000000000001</v>
      </c>
      <c r="P736" s="162">
        <v>-550</v>
      </c>
      <c r="Q736" s="232">
        <f>E5+(E6*0.1)</f>
        <v>1</v>
      </c>
      <c r="R736" s="162">
        <v>-850</v>
      </c>
      <c r="S736" s="232">
        <f>E7+(E8*0.1)</f>
        <v>1</v>
      </c>
      <c r="T736" s="162">
        <v>-1306.2</v>
      </c>
      <c r="U736" s="233">
        <f>E9+(E10*0.5)+(E11*0.1)</f>
        <v>1</v>
      </c>
      <c r="V736" s="162">
        <v>-649</v>
      </c>
      <c r="W736" s="233">
        <f>E12+(E13*0.5)+(E14*0.1)</f>
        <v>1.7</v>
      </c>
      <c r="X736" s="162">
        <v>-1200</v>
      </c>
      <c r="Y736" s="161">
        <f t="shared" si="264"/>
        <v>709</v>
      </c>
      <c r="Z736" s="162">
        <f t="shared" si="256"/>
        <v>-5450.2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-5450.2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83521.604999999981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23689.105000000021</v>
      </c>
      <c r="AU736" s="237">
        <f t="shared" si="269"/>
        <v>12141</v>
      </c>
      <c r="AV736" s="237">
        <f t="shared" si="270"/>
        <v>53989.400000000023</v>
      </c>
      <c r="AW736" s="237">
        <f t="shared" si="271"/>
        <v>9354</v>
      </c>
      <c r="AX736" s="237">
        <f t="shared" si="272"/>
        <v>-15651.900000000029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80500.814999999988</v>
      </c>
      <c r="M737" s="162">
        <f>MAX(AN28:AN737)</f>
        <v>113070.46499999998</v>
      </c>
      <c r="N737" s="162">
        <f t="shared" si="263"/>
        <v>-32569.649999999994</v>
      </c>
      <c r="O737" s="231">
        <f>E3+(E4*0.1)</f>
        <v>1.1000000000000001</v>
      </c>
      <c r="P737" s="162">
        <v>-785.9</v>
      </c>
      <c r="Q737" s="232">
        <f>E5+(E6*0.1)</f>
        <v>1</v>
      </c>
      <c r="R737" s="162">
        <v>-850</v>
      </c>
      <c r="S737" s="232">
        <f>E7+(E8*0.1)</f>
        <v>1</v>
      </c>
      <c r="T737" s="162">
        <v>-3410</v>
      </c>
      <c r="U737" s="233">
        <f>E9+(E10*0.5)+(E11*0.1)</f>
        <v>1</v>
      </c>
      <c r="V737" s="162">
        <v>-1400</v>
      </c>
      <c r="W737" s="233">
        <f>E12+(E13*0.5)+(E14*0.1)</f>
        <v>1.7</v>
      </c>
      <c r="X737" s="162">
        <v>2061</v>
      </c>
      <c r="Y737" s="161">
        <f t="shared" si="264"/>
        <v>710</v>
      </c>
      <c r="Z737" s="162">
        <f t="shared" si="256"/>
        <v>-3020.79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-3020.79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80500.814999999988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22824.61500000002</v>
      </c>
      <c r="AU737" s="237">
        <f t="shared" si="269"/>
        <v>11291</v>
      </c>
      <c r="AV737" s="237">
        <f t="shared" si="270"/>
        <v>50579.400000000023</v>
      </c>
      <c r="AW737" s="237">
        <f t="shared" si="271"/>
        <v>7954</v>
      </c>
      <c r="AX737" s="237">
        <f t="shared" si="272"/>
        <v>-12148.20000000003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80244.414999999994</v>
      </c>
      <c r="M738" s="162">
        <f>MAX(AN28:AN738)</f>
        <v>113070.46499999998</v>
      </c>
      <c r="N738" s="162">
        <f t="shared" si="263"/>
        <v>-32826.049999999988</v>
      </c>
      <c r="O738" s="231">
        <f>E3+(E4*0.1)</f>
        <v>1.1000000000000001</v>
      </c>
      <c r="P738" s="162">
        <v>-550</v>
      </c>
      <c r="Q738" s="232">
        <f>E5+(E6*0.1)</f>
        <v>1</v>
      </c>
      <c r="R738" s="162">
        <v>-850</v>
      </c>
      <c r="S738" s="232">
        <f>E7+(E8*0.1)</f>
        <v>1</v>
      </c>
      <c r="T738" s="162">
        <v>1752</v>
      </c>
      <c r="U738" s="233">
        <f>E9+(E10*0.5)+(E11*0.1)</f>
        <v>1</v>
      </c>
      <c r="V738" s="162">
        <v>-1400</v>
      </c>
      <c r="W738" s="233">
        <f>E12+(E13*0.5)+(E14*0.1)</f>
        <v>1.7</v>
      </c>
      <c r="X738" s="162">
        <v>498</v>
      </c>
      <c r="Y738" s="161">
        <f t="shared" si="264"/>
        <v>711</v>
      </c>
      <c r="Z738" s="162">
        <f t="shared" si="256"/>
        <v>-256.39999999999998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0</v>
      </c>
      <c r="AI738" s="129">
        <f t="shared" si="258"/>
        <v>-256.39999999999998</v>
      </c>
      <c r="AJ738" s="234">
        <f t="shared" si="259"/>
        <v>0</v>
      </c>
      <c r="AK738" s="234">
        <f t="shared" si="260"/>
        <v>1</v>
      </c>
      <c r="AL738" s="129">
        <f t="shared" si="261"/>
        <v>0</v>
      </c>
      <c r="AM738" s="127">
        <v>43741</v>
      </c>
      <c r="AN738" s="129">
        <f t="shared" si="265"/>
        <v>80244.414999999994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22219.61500000002</v>
      </c>
      <c r="AU738" s="237">
        <f t="shared" si="269"/>
        <v>10441</v>
      </c>
      <c r="AV738" s="237">
        <f t="shared" si="270"/>
        <v>52331.400000000023</v>
      </c>
      <c r="AW738" s="237">
        <f t="shared" si="271"/>
        <v>6554</v>
      </c>
      <c r="AX738" s="237">
        <f t="shared" si="272"/>
        <v>-11301.600000000029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81075.614999999991</v>
      </c>
      <c r="M739" s="162">
        <f>MAX(AN28:AN739)</f>
        <v>113070.46499999998</v>
      </c>
      <c r="N739" s="162">
        <f t="shared" si="263"/>
        <v>-31994.849999999991</v>
      </c>
      <c r="O739" s="231">
        <f>E3+(E4*0.1)</f>
        <v>1.1000000000000001</v>
      </c>
      <c r="P739" s="162">
        <v>-550</v>
      </c>
      <c r="Q739" s="232">
        <f>E5+(E6*0.1)</f>
        <v>1</v>
      </c>
      <c r="R739" s="162">
        <v>-850</v>
      </c>
      <c r="S739" s="232">
        <f>E7+(E8*0.1)</f>
        <v>1</v>
      </c>
      <c r="T739" s="162">
        <v>2314.1999999999998</v>
      </c>
      <c r="U739" s="233">
        <f>E9+(E10*0.5)+(E11*0.1)</f>
        <v>1</v>
      </c>
      <c r="V739" s="162">
        <v>40</v>
      </c>
      <c r="W739" s="233">
        <f>E12+(E13*0.5)+(E14*0.1)</f>
        <v>1.7</v>
      </c>
      <c r="X739" s="162">
        <v>-40</v>
      </c>
      <c r="Y739" s="161">
        <f t="shared" si="264"/>
        <v>712</v>
      </c>
      <c r="Z739" s="162">
        <f t="shared" si="256"/>
        <v>831.19999999999982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831.19999999999982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81075.614999999991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21614.61500000002</v>
      </c>
      <c r="AU739" s="237">
        <f t="shared" si="269"/>
        <v>9591</v>
      </c>
      <c r="AV739" s="237">
        <f t="shared" si="270"/>
        <v>54645.60000000002</v>
      </c>
      <c r="AW739" s="237">
        <f t="shared" si="271"/>
        <v>6594</v>
      </c>
      <c r="AX739" s="237">
        <f t="shared" si="272"/>
        <v>-11369.600000000029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80762.564999999988</v>
      </c>
      <c r="M740" s="162">
        <f>MAX(AN28:AN740)</f>
        <v>113070.46499999998</v>
      </c>
      <c r="N740" s="162">
        <f t="shared" si="263"/>
        <v>-32307.899999999994</v>
      </c>
      <c r="O740" s="231">
        <f>E3+(E4*0.1)</f>
        <v>1.1000000000000001</v>
      </c>
      <c r="P740" s="162">
        <v>478.5</v>
      </c>
      <c r="Q740" s="232">
        <f>E5+(E6*0.1)</f>
        <v>1</v>
      </c>
      <c r="R740" s="162">
        <v>661</v>
      </c>
      <c r="S740" s="232">
        <f>E7+(E8*0.1)</f>
        <v>1</v>
      </c>
      <c r="T740" s="162">
        <v>-579.4</v>
      </c>
      <c r="U740" s="233">
        <f>E9+(E10*0.5)+(E11*0.1)</f>
        <v>1</v>
      </c>
      <c r="V740" s="162">
        <v>1119</v>
      </c>
      <c r="W740" s="233">
        <f>E12+(E13*0.5)+(E14*0.1)</f>
        <v>1.7</v>
      </c>
      <c r="X740" s="162">
        <v>-1200</v>
      </c>
      <c r="Y740" s="161">
        <f t="shared" si="264"/>
        <v>713</v>
      </c>
      <c r="Z740" s="162">
        <f t="shared" si="256"/>
        <v>-313.05000000000018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0</v>
      </c>
      <c r="AI740" s="129">
        <f t="shared" si="258"/>
        <v>-313.05000000000018</v>
      </c>
      <c r="AJ740" s="234">
        <f t="shared" si="259"/>
        <v>0</v>
      </c>
      <c r="AK740" s="234">
        <f t="shared" si="260"/>
        <v>1</v>
      </c>
      <c r="AL740" s="129">
        <f t="shared" si="261"/>
        <v>0</v>
      </c>
      <c r="AM740" s="127">
        <v>43745</v>
      </c>
      <c r="AN740" s="129">
        <f t="shared" si="265"/>
        <v>80762.564999999988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22140.965000000018</v>
      </c>
      <c r="AU740" s="237">
        <f t="shared" si="269"/>
        <v>10252</v>
      </c>
      <c r="AV740" s="237">
        <f t="shared" si="270"/>
        <v>54066.200000000019</v>
      </c>
      <c r="AW740" s="237">
        <f t="shared" si="271"/>
        <v>7713</v>
      </c>
      <c r="AX740" s="237">
        <f t="shared" si="272"/>
        <v>-13409.600000000029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83010.654999999984</v>
      </c>
      <c r="M741" s="162">
        <f>MAX(AN28:AN741)</f>
        <v>113070.46499999998</v>
      </c>
      <c r="N741" s="162">
        <f t="shared" si="263"/>
        <v>-30059.809999999998</v>
      </c>
      <c r="O741" s="231">
        <f>E3+(E4*0.1)</f>
        <v>1.1000000000000001</v>
      </c>
      <c r="P741" s="162">
        <v>1569.9</v>
      </c>
      <c r="Q741" s="232">
        <f>E5+(E6*0.1)</f>
        <v>1</v>
      </c>
      <c r="R741" s="162">
        <v>2286.5</v>
      </c>
      <c r="S741" s="232">
        <f>E7+(E8*0.1)</f>
        <v>1</v>
      </c>
      <c r="T741" s="162">
        <v>-2417.1999999999998</v>
      </c>
      <c r="U741" s="233">
        <f>E9+(E10*0.5)+(E11*0.1)</f>
        <v>1</v>
      </c>
      <c r="V741" s="162">
        <v>-1400</v>
      </c>
      <c r="W741" s="233">
        <f>E12+(E13*0.5)+(E14*0.1)</f>
        <v>1.7</v>
      </c>
      <c r="X741" s="162">
        <v>1207</v>
      </c>
      <c r="Y741" s="161">
        <f t="shared" si="264"/>
        <v>714</v>
      </c>
      <c r="Z741" s="162">
        <f t="shared" si="256"/>
        <v>2248.0900000000006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2248.0900000000006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83010.654999999984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23867.855000000018</v>
      </c>
      <c r="AU741" s="237">
        <f t="shared" si="269"/>
        <v>12538.5</v>
      </c>
      <c r="AV741" s="237">
        <f t="shared" si="270"/>
        <v>51649.000000000022</v>
      </c>
      <c r="AW741" s="237">
        <f t="shared" si="271"/>
        <v>6313</v>
      </c>
      <c r="AX741" s="237">
        <f t="shared" si="272"/>
        <v>-11357.70000000003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82880.909999999989</v>
      </c>
      <c r="M742" s="162">
        <f>MAX(AN28:AN742)</f>
        <v>113070.46499999998</v>
      </c>
      <c r="N742" s="162">
        <f t="shared" si="263"/>
        <v>-30189.554999999993</v>
      </c>
      <c r="O742" s="231">
        <f>E3+(E4*0.1)</f>
        <v>1.1000000000000001</v>
      </c>
      <c r="P742" s="162">
        <v>-770.95</v>
      </c>
      <c r="Q742" s="232">
        <f>E5+(E6*0.1)</f>
        <v>1</v>
      </c>
      <c r="R742" s="162">
        <v>-952</v>
      </c>
      <c r="S742" s="232">
        <f>E7+(E8*0.1)</f>
        <v>1</v>
      </c>
      <c r="T742" s="162">
        <v>1725.2</v>
      </c>
      <c r="U742" s="233">
        <f>E9+(E10*0.5)+(E11*0.1)</f>
        <v>1</v>
      </c>
      <c r="V742" s="162">
        <v>-43</v>
      </c>
      <c r="W742" s="233">
        <f>E12+(E13*0.5)+(E14*0.1)</f>
        <v>1.7</v>
      </c>
      <c r="X742" s="162">
        <v>-7</v>
      </c>
      <c r="Y742" s="161">
        <f t="shared" si="264"/>
        <v>715</v>
      </c>
      <c r="Z742" s="162">
        <f t="shared" si="256"/>
        <v>-129.74500000000003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-129.74500000000003</v>
      </c>
      <c r="AJ742" s="234">
        <f t="shared" si="259"/>
        <v>0</v>
      </c>
      <c r="AK742" s="234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82880.909999999989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23019.810000000019</v>
      </c>
      <c r="AU742" s="237">
        <f t="shared" si="269"/>
        <v>11586.5</v>
      </c>
      <c r="AV742" s="237">
        <f t="shared" si="270"/>
        <v>53374.200000000019</v>
      </c>
      <c r="AW742" s="237">
        <f t="shared" si="271"/>
        <v>6270</v>
      </c>
      <c r="AX742" s="237">
        <f t="shared" si="272"/>
        <v>-11369.600000000029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79138.509999999995</v>
      </c>
      <c r="M743" s="162">
        <f>MAX(AN28:AN743)</f>
        <v>113070.46499999998</v>
      </c>
      <c r="N743" s="162">
        <f t="shared" si="263"/>
        <v>-33931.954999999987</v>
      </c>
      <c r="O743" s="231">
        <f>E3+(E4*0.1)</f>
        <v>1.1000000000000001</v>
      </c>
      <c r="P743" s="162">
        <v>-550</v>
      </c>
      <c r="Q743" s="232">
        <f>E5+(E6*0.1)</f>
        <v>1</v>
      </c>
      <c r="R743" s="162">
        <v>-850</v>
      </c>
      <c r="S743" s="232">
        <f>E7+(E8*0.1)</f>
        <v>1</v>
      </c>
      <c r="T743" s="162">
        <v>996.6</v>
      </c>
      <c r="U743" s="233">
        <f>E9+(E10*0.5)+(E11*0.1)</f>
        <v>1</v>
      </c>
      <c r="V743" s="162">
        <v>-1244</v>
      </c>
      <c r="W743" s="233">
        <f>E12+(E13*0.5)+(E14*0.1)</f>
        <v>1.7</v>
      </c>
      <c r="X743" s="162">
        <v>-1200</v>
      </c>
      <c r="Y743" s="161">
        <f t="shared" si="264"/>
        <v>716</v>
      </c>
      <c r="Z743" s="162">
        <f t="shared" si="256"/>
        <v>-3742.4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-3742.4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79138.509999999995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22414.810000000019</v>
      </c>
      <c r="AU743" s="237">
        <f t="shared" si="269"/>
        <v>10736.5</v>
      </c>
      <c r="AV743" s="237">
        <f t="shared" si="270"/>
        <v>54370.800000000017</v>
      </c>
      <c r="AW743" s="237">
        <f t="shared" si="271"/>
        <v>5026</v>
      </c>
      <c r="AX743" s="237">
        <f t="shared" si="272"/>
        <v>-13409.600000000029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77225.294999999998</v>
      </c>
      <c r="M744" s="162">
        <f>MAX(AN28:AN744)</f>
        <v>113070.46499999998</v>
      </c>
      <c r="N744" s="162">
        <f t="shared" si="263"/>
        <v>-35845.169999999984</v>
      </c>
      <c r="O744" s="231">
        <f>E3+(E4*0.1)</f>
        <v>1.1000000000000001</v>
      </c>
      <c r="P744" s="162">
        <v>-1037.6500000000001</v>
      </c>
      <c r="Q744" s="232">
        <f>E5+(E6*0.1)</f>
        <v>1</v>
      </c>
      <c r="R744" s="162">
        <v>-1297</v>
      </c>
      <c r="S744" s="232">
        <f>E7+(E8*0.1)</f>
        <v>1</v>
      </c>
      <c r="T744" s="162">
        <v>2070.1999999999998</v>
      </c>
      <c r="U744" s="233">
        <f>E9+(E10*0.5)+(E11*0.1)</f>
        <v>1</v>
      </c>
      <c r="V744" s="162">
        <v>495</v>
      </c>
      <c r="W744" s="233">
        <f>E12+(E13*0.5)+(E14*0.1)</f>
        <v>1.7</v>
      </c>
      <c r="X744" s="162">
        <v>-1200</v>
      </c>
      <c r="Y744" s="161">
        <f t="shared" si="264"/>
        <v>717</v>
      </c>
      <c r="Z744" s="162">
        <f t="shared" si="256"/>
        <v>-1913.2150000000001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-1913.2150000000001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77225.294999999998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21273.395000000019</v>
      </c>
      <c r="AU744" s="237">
        <f t="shared" si="269"/>
        <v>9439.5</v>
      </c>
      <c r="AV744" s="237">
        <f t="shared" si="270"/>
        <v>56441.000000000015</v>
      </c>
      <c r="AW744" s="237">
        <f t="shared" si="271"/>
        <v>5521</v>
      </c>
      <c r="AX744" s="237">
        <f t="shared" si="272"/>
        <v>-15449.600000000029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77821.959999999992</v>
      </c>
      <c r="M745" s="162">
        <f>MAX(AN28:AN745)</f>
        <v>113070.46499999998</v>
      </c>
      <c r="N745" s="162">
        <f t="shared" si="263"/>
        <v>-35248.50499999999</v>
      </c>
      <c r="O745" s="231">
        <f>E3+(E4*0.1)</f>
        <v>1.1000000000000001</v>
      </c>
      <c r="P745" s="162">
        <v>96.15</v>
      </c>
      <c r="Q745" s="232">
        <f>E5+(E6*0.1)</f>
        <v>1</v>
      </c>
      <c r="R745" s="162">
        <v>206</v>
      </c>
      <c r="S745" s="232">
        <f>E7+(E8*0.1)</f>
        <v>1</v>
      </c>
      <c r="T745" s="162">
        <v>-30.8</v>
      </c>
      <c r="U745" s="233">
        <f>E9+(E10*0.5)+(E11*0.1)</f>
        <v>1</v>
      </c>
      <c r="V745" s="162">
        <v>-451</v>
      </c>
      <c r="W745" s="233">
        <f>E12+(E13*0.5)+(E14*0.1)</f>
        <v>1.7</v>
      </c>
      <c r="X745" s="162">
        <v>451</v>
      </c>
      <c r="Y745" s="161">
        <f t="shared" si="264"/>
        <v>718</v>
      </c>
      <c r="Z745" s="162">
        <f t="shared" si="256"/>
        <v>596.66499999999996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596.66499999999996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77821.959999999992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21379.160000000018</v>
      </c>
      <c r="AU745" s="237">
        <f t="shared" si="269"/>
        <v>9645.5</v>
      </c>
      <c r="AV745" s="237">
        <f t="shared" si="270"/>
        <v>56410.200000000012</v>
      </c>
      <c r="AW745" s="237">
        <f t="shared" si="271"/>
        <v>5070</v>
      </c>
      <c r="AX745" s="237">
        <f t="shared" si="272"/>
        <v>-14682.900000000029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79432.28</v>
      </c>
      <c r="M746" s="162">
        <f>MAX(AN28:AN746)</f>
        <v>113070.46499999998</v>
      </c>
      <c r="N746" s="162">
        <f t="shared" si="263"/>
        <v>-33638.184999999983</v>
      </c>
      <c r="O746" s="231">
        <f>E3+(E4*0.1)</f>
        <v>1.1000000000000001</v>
      </c>
      <c r="P746" s="162">
        <v>1187.2</v>
      </c>
      <c r="Q746" s="232">
        <f>E5+(E6*0.1)</f>
        <v>1</v>
      </c>
      <c r="R746" s="162">
        <v>-850</v>
      </c>
      <c r="S746" s="232">
        <f>E7+(E8*0.1)</f>
        <v>1</v>
      </c>
      <c r="T746" s="162">
        <v>2010.4</v>
      </c>
      <c r="U746" s="233">
        <f>E9+(E10*0.5)+(E11*0.1)</f>
        <v>1</v>
      </c>
      <c r="V746" s="162">
        <v>1184</v>
      </c>
      <c r="W746" s="233">
        <f>E12+(E13*0.5)+(E14*0.1)</f>
        <v>1.7</v>
      </c>
      <c r="X746" s="162">
        <v>-1200</v>
      </c>
      <c r="Y746" s="161">
        <f t="shared" si="264"/>
        <v>719</v>
      </c>
      <c r="Z746" s="162">
        <f t="shared" si="256"/>
        <v>1610.3200000000002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1610.3200000000002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79432.28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22685.080000000016</v>
      </c>
      <c r="AU746" s="237">
        <f t="shared" si="269"/>
        <v>8795.5</v>
      </c>
      <c r="AV746" s="237">
        <f t="shared" si="270"/>
        <v>58420.600000000013</v>
      </c>
      <c r="AW746" s="237">
        <f t="shared" si="271"/>
        <v>6254</v>
      </c>
      <c r="AX746" s="237">
        <f t="shared" si="272"/>
        <v>-16722.900000000031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79132.67</v>
      </c>
      <c r="M747" s="162">
        <f>MAX(AN28:AN747)</f>
        <v>113070.46499999998</v>
      </c>
      <c r="N747" s="162">
        <f t="shared" si="263"/>
        <v>-33937.794999999984</v>
      </c>
      <c r="O747" s="231">
        <f>E3+(E4*0.1)</f>
        <v>1.1000000000000001</v>
      </c>
      <c r="P747" s="162">
        <v>-114.1</v>
      </c>
      <c r="Q747" s="232">
        <f>E5+(E6*0.1)</f>
        <v>1</v>
      </c>
      <c r="R747" s="162">
        <v>-299.5</v>
      </c>
      <c r="S747" s="232">
        <f>E7+(E8*0.1)</f>
        <v>1</v>
      </c>
      <c r="T747" s="162">
        <v>-452.8</v>
      </c>
      <c r="U747" s="233">
        <f>E9+(E10*0.5)+(E11*0.1)</f>
        <v>1</v>
      </c>
      <c r="V747" s="162">
        <v>-826</v>
      </c>
      <c r="W747" s="233">
        <f>E12+(E13*0.5)+(E14*0.1)</f>
        <v>1.7</v>
      </c>
      <c r="X747" s="162">
        <v>826</v>
      </c>
      <c r="Y747" s="161">
        <f t="shared" si="264"/>
        <v>720</v>
      </c>
      <c r="Z747" s="162">
        <f t="shared" si="256"/>
        <v>-299.6099999999999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0</v>
      </c>
      <c r="AI747" s="129">
        <f t="shared" si="258"/>
        <v>-299.6099999999999</v>
      </c>
      <c r="AJ747" s="234">
        <f t="shared" si="259"/>
        <v>0</v>
      </c>
      <c r="AK747" s="234">
        <f t="shared" si="260"/>
        <v>1</v>
      </c>
      <c r="AL747" s="129">
        <f t="shared" si="261"/>
        <v>0</v>
      </c>
      <c r="AM747" s="127">
        <v>43754</v>
      </c>
      <c r="AN747" s="129">
        <f t="shared" si="265"/>
        <v>79132.67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22559.570000000018</v>
      </c>
      <c r="AU747" s="237">
        <f t="shared" si="269"/>
        <v>8496</v>
      </c>
      <c r="AV747" s="237">
        <f t="shared" si="270"/>
        <v>57967.80000000001</v>
      </c>
      <c r="AW747" s="237">
        <f t="shared" si="271"/>
        <v>5428</v>
      </c>
      <c r="AX747" s="237">
        <f t="shared" si="272"/>
        <v>-15318.70000000003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80295.62</v>
      </c>
      <c r="M748" s="162">
        <f>MAX(AN28:AN748)</f>
        <v>113070.46499999998</v>
      </c>
      <c r="N748" s="162">
        <f t="shared" si="263"/>
        <v>-32774.844999999987</v>
      </c>
      <c r="O748" s="231">
        <f>E3+(E4*0.1)</f>
        <v>1.1000000000000001</v>
      </c>
      <c r="P748" s="162">
        <v>119.5</v>
      </c>
      <c r="Q748" s="232">
        <f>E5+(E6*0.1)</f>
        <v>1</v>
      </c>
      <c r="R748" s="162">
        <v>413</v>
      </c>
      <c r="S748" s="232">
        <f>E7+(E8*0.1)</f>
        <v>1</v>
      </c>
      <c r="T748" s="162">
        <v>438.6</v>
      </c>
      <c r="U748" s="233">
        <f>E9+(E10*0.5)+(E11*0.1)</f>
        <v>1</v>
      </c>
      <c r="V748" s="162">
        <v>-257</v>
      </c>
      <c r="W748" s="233">
        <f>E12+(E13*0.5)+(E14*0.1)</f>
        <v>1.7</v>
      </c>
      <c r="X748" s="162">
        <v>257</v>
      </c>
      <c r="Y748" s="161">
        <f t="shared" si="264"/>
        <v>721</v>
      </c>
      <c r="Z748" s="162">
        <f t="shared" si="256"/>
        <v>1162.95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1162.95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80295.62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22691.020000000019</v>
      </c>
      <c r="AU748" s="237">
        <f t="shared" si="269"/>
        <v>8909</v>
      </c>
      <c r="AV748" s="237">
        <f t="shared" si="270"/>
        <v>58406.400000000009</v>
      </c>
      <c r="AW748" s="237">
        <f t="shared" si="271"/>
        <v>5171</v>
      </c>
      <c r="AX748" s="237">
        <f t="shared" si="272"/>
        <v>-14881.80000000003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77240.22</v>
      </c>
      <c r="M749" s="162">
        <f>MAX(AN28:AN749)</f>
        <v>113070.46499999998</v>
      </c>
      <c r="N749" s="162">
        <f t="shared" si="263"/>
        <v>-35830.244999999981</v>
      </c>
      <c r="O749" s="231">
        <f>E3+(E4*0.1)</f>
        <v>1.1000000000000001</v>
      </c>
      <c r="P749" s="162">
        <v>-550</v>
      </c>
      <c r="Q749" s="232">
        <f>E5+(E6*0.1)</f>
        <v>1</v>
      </c>
      <c r="R749" s="162">
        <v>-850</v>
      </c>
      <c r="S749" s="232">
        <f>E7+(E8*0.1)</f>
        <v>1</v>
      </c>
      <c r="T749" s="162">
        <v>-1473</v>
      </c>
      <c r="U749" s="233">
        <f>E9+(E10*0.5)+(E11*0.1)</f>
        <v>1</v>
      </c>
      <c r="V749" s="162">
        <v>182</v>
      </c>
      <c r="W749" s="233">
        <f>E12+(E13*0.5)+(E14*0.1)</f>
        <v>1.7</v>
      </c>
      <c r="X749" s="162">
        <v>-182</v>
      </c>
      <c r="Y749" s="161">
        <f t="shared" si="264"/>
        <v>722</v>
      </c>
      <c r="Z749" s="162">
        <f t="shared" si="256"/>
        <v>-3055.4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-3055.4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77240.22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22086.020000000019</v>
      </c>
      <c r="AU749" s="237">
        <f t="shared" si="269"/>
        <v>8059</v>
      </c>
      <c r="AV749" s="237">
        <f t="shared" si="270"/>
        <v>56933.400000000009</v>
      </c>
      <c r="AW749" s="237">
        <f t="shared" si="271"/>
        <v>5353</v>
      </c>
      <c r="AX749" s="237">
        <f t="shared" si="272"/>
        <v>-15191.20000000003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79601.040000000008</v>
      </c>
      <c r="M750" s="162">
        <f>MAX(AN28:AN750)</f>
        <v>113070.46499999998</v>
      </c>
      <c r="N750" s="162">
        <f t="shared" si="263"/>
        <v>-33469.424999999974</v>
      </c>
      <c r="O750" s="231">
        <f>E3+(E4*0.1)</f>
        <v>1.1000000000000001</v>
      </c>
      <c r="P750" s="162">
        <v>287.2</v>
      </c>
      <c r="Q750" s="232">
        <f>E5+(E6*0.1)</f>
        <v>1</v>
      </c>
      <c r="R750" s="162">
        <v>1026</v>
      </c>
      <c r="S750" s="232">
        <f>E7+(E8*0.1)</f>
        <v>1</v>
      </c>
      <c r="T750" s="162">
        <v>1436.8</v>
      </c>
      <c r="U750" s="233">
        <f>E9+(E10*0.5)+(E11*0.1)</f>
        <v>1</v>
      </c>
      <c r="V750" s="162">
        <v>597</v>
      </c>
      <c r="W750" s="233">
        <f>E12+(E13*0.5)+(E14*0.1)</f>
        <v>1.7</v>
      </c>
      <c r="X750" s="162">
        <v>-597</v>
      </c>
      <c r="Y750" s="161">
        <f t="shared" si="264"/>
        <v>723</v>
      </c>
      <c r="Z750" s="162">
        <f t="shared" si="256"/>
        <v>2360.8200000000002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2360.8200000000002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79601.040000000008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22401.940000000017</v>
      </c>
      <c r="AU750" s="237">
        <f t="shared" si="269"/>
        <v>9085</v>
      </c>
      <c r="AV750" s="237">
        <f t="shared" si="270"/>
        <v>58370.200000000012</v>
      </c>
      <c r="AW750" s="237">
        <f t="shared" si="271"/>
        <v>5950</v>
      </c>
      <c r="AX750" s="237">
        <f t="shared" si="272"/>
        <v>-16206.100000000029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77782.77</v>
      </c>
      <c r="M751" s="162">
        <f>MAX(AN28:AN751)</f>
        <v>113070.46499999998</v>
      </c>
      <c r="N751" s="162">
        <f t="shared" si="263"/>
        <v>-35287.694999999978</v>
      </c>
      <c r="O751" s="231">
        <f>E3+(E4*0.1)</f>
        <v>1.1000000000000001</v>
      </c>
      <c r="P751" s="162">
        <v>-197.7</v>
      </c>
      <c r="Q751" s="232">
        <f>E5+(E6*0.1)</f>
        <v>1</v>
      </c>
      <c r="R751" s="162">
        <v>-536.5</v>
      </c>
      <c r="S751" s="232">
        <f>E7+(E8*0.1)</f>
        <v>1</v>
      </c>
      <c r="T751" s="162">
        <v>-1314.2</v>
      </c>
      <c r="U751" s="233">
        <f>E9+(E10*0.5)+(E11*0.1)</f>
        <v>1</v>
      </c>
      <c r="V751" s="162">
        <v>-357</v>
      </c>
      <c r="W751" s="233">
        <f>E12+(E13*0.5)+(E14*0.1)</f>
        <v>1.7</v>
      </c>
      <c r="X751" s="162">
        <v>357</v>
      </c>
      <c r="Y751" s="161">
        <f t="shared" si="264"/>
        <v>724</v>
      </c>
      <c r="Z751" s="162">
        <f t="shared" si="256"/>
        <v>-1818.27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-1818.27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77782.77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22184.470000000016</v>
      </c>
      <c r="AU751" s="237">
        <f t="shared" si="269"/>
        <v>8548.5</v>
      </c>
      <c r="AV751" s="237">
        <f t="shared" si="270"/>
        <v>57056.000000000015</v>
      </c>
      <c r="AW751" s="237">
        <f t="shared" si="271"/>
        <v>5593</v>
      </c>
      <c r="AX751" s="237">
        <f t="shared" si="272"/>
        <v>-15599.20000000003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79048.945000000007</v>
      </c>
      <c r="M752" s="162">
        <f>MAX(AN28:AN752)</f>
        <v>113070.46499999998</v>
      </c>
      <c r="N752" s="162">
        <f t="shared" si="263"/>
        <v>-34021.519999999975</v>
      </c>
      <c r="O752" s="231">
        <f>E3+(E4*0.1)</f>
        <v>1.1000000000000001</v>
      </c>
      <c r="P752" s="162">
        <v>229.25</v>
      </c>
      <c r="Q752" s="232">
        <f>E5+(E6*0.1)</f>
        <v>1</v>
      </c>
      <c r="R752" s="162">
        <v>426.5</v>
      </c>
      <c r="S752" s="232">
        <f>E7+(E8*0.1)</f>
        <v>1</v>
      </c>
      <c r="T752" s="162">
        <v>297</v>
      </c>
      <c r="U752" s="233">
        <f>E9+(E10*0.5)+(E11*0.1)</f>
        <v>1</v>
      </c>
      <c r="V752" s="162">
        <v>-415</v>
      </c>
      <c r="W752" s="233">
        <f>E12+(E13*0.5)+(E14*0.1)</f>
        <v>1.7</v>
      </c>
      <c r="X752" s="162">
        <v>415</v>
      </c>
      <c r="Y752" s="161">
        <f t="shared" si="264"/>
        <v>725</v>
      </c>
      <c r="Z752" s="162">
        <f t="shared" si="256"/>
        <v>1266.175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1266.175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79048.945000000007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22436.645000000015</v>
      </c>
      <c r="AU752" s="237">
        <f t="shared" si="269"/>
        <v>8975</v>
      </c>
      <c r="AV752" s="237">
        <f t="shared" si="270"/>
        <v>57353.000000000015</v>
      </c>
      <c r="AW752" s="237">
        <f t="shared" si="271"/>
        <v>5178</v>
      </c>
      <c r="AX752" s="237">
        <f t="shared" si="272"/>
        <v>-14893.70000000003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81007.945000000007</v>
      </c>
      <c r="M753" s="162">
        <f>MAX(AN28:AN753)</f>
        <v>113070.46499999998</v>
      </c>
      <c r="N753" s="162">
        <f t="shared" si="263"/>
        <v>-32062.519999999975</v>
      </c>
      <c r="O753" s="231">
        <f>E3+(E4*0.1)</f>
        <v>1.1000000000000001</v>
      </c>
      <c r="P753" s="162">
        <v>-550</v>
      </c>
      <c r="Q753" s="232">
        <f>E5+(E6*0.1)</f>
        <v>1</v>
      </c>
      <c r="R753" s="162">
        <v>288.5</v>
      </c>
      <c r="S753" s="232">
        <f>E7+(E8*0.1)</f>
        <v>1</v>
      </c>
      <c r="T753" s="162">
        <v>1545</v>
      </c>
      <c r="U753" s="233">
        <f>E9+(E10*0.5)+(E11*0.1)</f>
        <v>1</v>
      </c>
      <c r="V753" s="162">
        <v>-1165</v>
      </c>
      <c r="W753" s="233">
        <f>E12+(E13*0.5)+(E14*0.1)</f>
        <v>1.7</v>
      </c>
      <c r="X753" s="162">
        <v>1115</v>
      </c>
      <c r="Y753" s="161">
        <f t="shared" si="264"/>
        <v>726</v>
      </c>
      <c r="Z753" s="162">
        <f t="shared" si="256"/>
        <v>1959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1959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81007.945000000007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21831.645000000015</v>
      </c>
      <c r="AU753" s="237">
        <f t="shared" si="269"/>
        <v>9263.5</v>
      </c>
      <c r="AV753" s="237">
        <f t="shared" si="270"/>
        <v>58898.000000000015</v>
      </c>
      <c r="AW753" s="237">
        <f t="shared" si="271"/>
        <v>4013</v>
      </c>
      <c r="AX753" s="237">
        <f t="shared" si="272"/>
        <v>-12998.20000000003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84044.66</v>
      </c>
      <c r="M754" s="162">
        <f>MAX(AN28:AN754)</f>
        <v>113070.46499999998</v>
      </c>
      <c r="N754" s="162">
        <f t="shared" si="263"/>
        <v>-29025.804999999978</v>
      </c>
      <c r="O754" s="231">
        <f>E3+(E4*0.1)</f>
        <v>1.1000000000000001</v>
      </c>
      <c r="P754" s="162">
        <v>762.65</v>
      </c>
      <c r="Q754" s="232">
        <f>E5+(E6*0.1)</f>
        <v>1</v>
      </c>
      <c r="R754" s="162">
        <v>613</v>
      </c>
      <c r="S754" s="232">
        <f>E7+(E8*0.1)</f>
        <v>1</v>
      </c>
      <c r="T754" s="162">
        <v>1250</v>
      </c>
      <c r="U754" s="233">
        <f>E9+(E10*0.5)+(E11*0.1)</f>
        <v>1</v>
      </c>
      <c r="V754" s="162">
        <v>124</v>
      </c>
      <c r="W754" s="233">
        <f>E12+(E13*0.5)+(E14*0.1)</f>
        <v>1.7</v>
      </c>
      <c r="X754" s="162">
        <v>124</v>
      </c>
      <c r="Y754" s="161">
        <f t="shared" si="264"/>
        <v>727</v>
      </c>
      <c r="Z754" s="162">
        <f t="shared" si="256"/>
        <v>3036.7150000000001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3036.7150000000001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84044.66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22670.560000000016</v>
      </c>
      <c r="AU754" s="237">
        <f t="shared" si="269"/>
        <v>9876.5</v>
      </c>
      <c r="AV754" s="237">
        <f t="shared" si="270"/>
        <v>60148.000000000015</v>
      </c>
      <c r="AW754" s="237">
        <f t="shared" si="271"/>
        <v>4137</v>
      </c>
      <c r="AX754" s="237">
        <f t="shared" si="272"/>
        <v>-12787.400000000031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83806.790000000008</v>
      </c>
      <c r="M755" s="162">
        <f>MAX(AN28:AN755)</f>
        <v>113070.46499999998</v>
      </c>
      <c r="N755" s="162">
        <f t="shared" si="263"/>
        <v>-29263.674999999974</v>
      </c>
      <c r="O755" s="231">
        <f>E3+(E4*0.1)</f>
        <v>1.1000000000000001</v>
      </c>
      <c r="P755" s="162">
        <v>663.3</v>
      </c>
      <c r="Q755" s="232">
        <f>E5+(E6*0.1)</f>
        <v>1</v>
      </c>
      <c r="R755" s="162">
        <v>843.5</v>
      </c>
      <c r="S755" s="232">
        <f>E7+(E8*0.1)</f>
        <v>1</v>
      </c>
      <c r="T755" s="162">
        <v>1629</v>
      </c>
      <c r="U755" s="233">
        <f>E9+(E10*0.5)+(E11*0.1)</f>
        <v>1</v>
      </c>
      <c r="V755" s="162">
        <v>-1400</v>
      </c>
      <c r="W755" s="233">
        <f>E12+(E13*0.5)+(E14*0.1)</f>
        <v>1.7</v>
      </c>
      <c r="X755" s="162">
        <v>-1200</v>
      </c>
      <c r="Y755" s="161">
        <f t="shared" si="264"/>
        <v>728</v>
      </c>
      <c r="Z755" s="162">
        <f t="shared" si="256"/>
        <v>-237.86999999999989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0</v>
      </c>
      <c r="AI755" s="129">
        <f t="shared" si="258"/>
        <v>-237.86999999999989</v>
      </c>
      <c r="AJ755" s="234">
        <f t="shared" si="259"/>
        <v>0</v>
      </c>
      <c r="AK755" s="234">
        <f t="shared" si="260"/>
        <v>1</v>
      </c>
      <c r="AL755" s="129">
        <f t="shared" si="261"/>
        <v>0</v>
      </c>
      <c r="AM755" s="127">
        <v>43766</v>
      </c>
      <c r="AN755" s="129">
        <f t="shared" si="265"/>
        <v>83806.790000000008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23400.190000000017</v>
      </c>
      <c r="AU755" s="237">
        <f t="shared" si="269"/>
        <v>10720</v>
      </c>
      <c r="AV755" s="237">
        <f t="shared" si="270"/>
        <v>61777.000000000015</v>
      </c>
      <c r="AW755" s="237">
        <f t="shared" si="271"/>
        <v>2737</v>
      </c>
      <c r="AX755" s="237">
        <f t="shared" si="272"/>
        <v>-14827.400000000031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80991.94</v>
      </c>
      <c r="M756" s="162">
        <f>MAX(AN28:AN756)</f>
        <v>113070.46499999998</v>
      </c>
      <c r="N756" s="162">
        <f t="shared" si="263"/>
        <v>-32078.52499999998</v>
      </c>
      <c r="O756" s="231">
        <f>E3+(E4*0.1)</f>
        <v>1.1000000000000001</v>
      </c>
      <c r="P756" s="162">
        <v>-96.5</v>
      </c>
      <c r="Q756" s="232">
        <f>E5+(E6*0.1)</f>
        <v>1</v>
      </c>
      <c r="R756" s="162">
        <v>-126.5</v>
      </c>
      <c r="S756" s="232">
        <f>E7+(E8*0.1)</f>
        <v>1</v>
      </c>
      <c r="T756" s="162">
        <v>-1263.2</v>
      </c>
      <c r="U756" s="233">
        <f>E9+(E10*0.5)+(E11*0.1)</f>
        <v>1</v>
      </c>
      <c r="V756" s="162">
        <v>-520</v>
      </c>
      <c r="W756" s="233">
        <f>E12+(E13*0.5)+(E14*0.1)</f>
        <v>1.7</v>
      </c>
      <c r="X756" s="162">
        <v>-470</v>
      </c>
      <c r="Y756" s="161">
        <f t="shared" si="264"/>
        <v>729</v>
      </c>
      <c r="Z756" s="162">
        <f t="shared" si="256"/>
        <v>-2814.8500000000004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-2814.8500000000004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80991.94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23294.040000000015</v>
      </c>
      <c r="AU756" s="237">
        <f t="shared" si="269"/>
        <v>10593.5</v>
      </c>
      <c r="AV756" s="237">
        <f t="shared" si="270"/>
        <v>60513.800000000017</v>
      </c>
      <c r="AW756" s="237">
        <f t="shared" si="271"/>
        <v>2217</v>
      </c>
      <c r="AX756" s="237">
        <f t="shared" si="272"/>
        <v>-15626.400000000031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83375.824999999997</v>
      </c>
      <c r="M757" s="162">
        <f>MAX(AN28:AN757)</f>
        <v>113070.46499999998</v>
      </c>
      <c r="N757" s="162">
        <f t="shared" si="263"/>
        <v>-29694.639999999985</v>
      </c>
      <c r="O757" s="231">
        <f>E3+(E4*0.1)</f>
        <v>1.1000000000000001</v>
      </c>
      <c r="P757" s="162">
        <v>576.35</v>
      </c>
      <c r="Q757" s="232">
        <f>E5+(E6*0.1)</f>
        <v>1</v>
      </c>
      <c r="R757" s="162">
        <v>494</v>
      </c>
      <c r="S757" s="232">
        <f>E7+(E8*0.1)</f>
        <v>1</v>
      </c>
      <c r="T757" s="162">
        <v>712</v>
      </c>
      <c r="U757" s="233">
        <f>E9+(E10*0.5)+(E11*0.1)</f>
        <v>1</v>
      </c>
      <c r="V757" s="162">
        <v>-777</v>
      </c>
      <c r="W757" s="233">
        <f>E12+(E13*0.5)+(E14*0.1)</f>
        <v>1.7</v>
      </c>
      <c r="X757" s="162">
        <v>777</v>
      </c>
      <c r="Y757" s="161">
        <f t="shared" si="264"/>
        <v>730</v>
      </c>
      <c r="Z757" s="162">
        <f t="shared" si="256"/>
        <v>2383.8850000000002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2383.8850000000002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83375.824999999997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23928.025000000016</v>
      </c>
      <c r="AU757" s="237">
        <f t="shared" si="269"/>
        <v>11087.5</v>
      </c>
      <c r="AV757" s="237">
        <f t="shared" si="270"/>
        <v>61225.800000000017</v>
      </c>
      <c r="AW757" s="237">
        <f t="shared" si="271"/>
        <v>1440</v>
      </c>
      <c r="AX757" s="237">
        <f t="shared" si="272"/>
        <v>-14305.500000000031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83404.824999999997</v>
      </c>
      <c r="M758" s="162">
        <f>MAX(AN28:AN758)</f>
        <v>113070.46499999998</v>
      </c>
      <c r="N758" s="162">
        <f t="shared" si="263"/>
        <v>-29665.639999999985</v>
      </c>
      <c r="O758" s="231">
        <f>E3+(E4*0.1)</f>
        <v>1.1000000000000001</v>
      </c>
      <c r="P758" s="162">
        <v>-550</v>
      </c>
      <c r="Q758" s="232">
        <f>E5+(E6*0.1)</f>
        <v>1</v>
      </c>
      <c r="R758" s="162">
        <v>-850</v>
      </c>
      <c r="S758" s="232">
        <f>E7+(E8*0.1)</f>
        <v>1</v>
      </c>
      <c r="T758" s="162">
        <v>14.4</v>
      </c>
      <c r="U758" s="233">
        <f>E9+(E10*0.5)+(E11*0.1)</f>
        <v>1</v>
      </c>
      <c r="V758" s="162">
        <v>-1400</v>
      </c>
      <c r="W758" s="233">
        <f>E12+(E13*0.5)+(E14*0.1)</f>
        <v>1.7</v>
      </c>
      <c r="X758" s="162">
        <v>1688</v>
      </c>
      <c r="Y758" s="161">
        <f t="shared" si="264"/>
        <v>731</v>
      </c>
      <c r="Z758" s="162">
        <f t="shared" si="256"/>
        <v>29</v>
      </c>
      <c r="AA758" s="238">
        <v>43769</v>
      </c>
      <c r="AB758" s="129">
        <f>SUM(Z736:Z758)</f>
        <v>-5566.9800000000023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-5566.9800000000023</v>
      </c>
      <c r="AG758" s="129"/>
      <c r="AH758" s="129">
        <f t="shared" si="257"/>
        <v>29</v>
      </c>
      <c r="AI758" s="129">
        <f t="shared" si="258"/>
        <v>0</v>
      </c>
      <c r="AJ758" s="234">
        <f t="shared" si="259"/>
        <v>1</v>
      </c>
      <c r="AK758" s="234">
        <f t="shared" si="260"/>
        <v>0</v>
      </c>
      <c r="AL758" s="129">
        <f t="shared" si="261"/>
        <v>-5566.9800000000023</v>
      </c>
      <c r="AM758" s="127">
        <v>43769</v>
      </c>
      <c r="AN758" s="129">
        <f t="shared" si="265"/>
        <v>83404.824999999997</v>
      </c>
      <c r="AO758" s="129">
        <f t="shared" si="266"/>
        <v>0</v>
      </c>
      <c r="AP758" s="129">
        <f t="shared" si="267"/>
        <v>-5566.9800000000023</v>
      </c>
      <c r="AQ758" s="235"/>
      <c r="AR758" s="235"/>
      <c r="AS758" s="236">
        <f t="shared" si="262"/>
        <v>43769</v>
      </c>
      <c r="AT758" s="237">
        <f t="shared" si="268"/>
        <v>23323.025000000016</v>
      </c>
      <c r="AU758" s="237">
        <f t="shared" si="269"/>
        <v>10237.5</v>
      </c>
      <c r="AV758" s="237">
        <f t="shared" si="270"/>
        <v>61240.200000000019</v>
      </c>
      <c r="AW758" s="237">
        <f t="shared" si="271"/>
        <v>40</v>
      </c>
      <c r="AX758" s="237">
        <f t="shared" si="272"/>
        <v>-11435.900000000031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88453.34</v>
      </c>
      <c r="M759" s="162">
        <f>MAX(AN28:AN759)</f>
        <v>113070.46499999998</v>
      </c>
      <c r="N759" s="162">
        <f t="shared" si="263"/>
        <v>-24617.124999999985</v>
      </c>
      <c r="O759" s="231">
        <f>E3+(E4*0.1)</f>
        <v>1.1000000000000001</v>
      </c>
      <c r="P759" s="162">
        <v>1505.65</v>
      </c>
      <c r="Q759" s="232">
        <f>E5+(E6*0.1)</f>
        <v>1</v>
      </c>
      <c r="R759" s="162">
        <v>1467.5</v>
      </c>
      <c r="S759" s="232">
        <f>E7+(E8*0.1)</f>
        <v>1</v>
      </c>
      <c r="T759" s="162">
        <v>1546.8</v>
      </c>
      <c r="U759" s="233">
        <f>E9+(E10*0.5)+(E11*0.1)</f>
        <v>1</v>
      </c>
      <c r="V759" s="162">
        <v>140</v>
      </c>
      <c r="W759" s="233">
        <f>E12+(E13*0.5)+(E14*0.1)</f>
        <v>1.7</v>
      </c>
      <c r="X759" s="162">
        <v>140</v>
      </c>
      <c r="Y759" s="161">
        <f t="shared" si="264"/>
        <v>732</v>
      </c>
      <c r="Z759" s="162">
        <f t="shared" si="256"/>
        <v>5048.5150000000003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5048.5150000000003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88453.34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24979.240000000016</v>
      </c>
      <c r="AU759" s="237">
        <f t="shared" si="269"/>
        <v>11705</v>
      </c>
      <c r="AV759" s="237">
        <f t="shared" si="270"/>
        <v>62787.000000000022</v>
      </c>
      <c r="AW759" s="237">
        <f t="shared" si="271"/>
        <v>180</v>
      </c>
      <c r="AX759" s="237">
        <f t="shared" si="272"/>
        <v>-11197.900000000031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89462.364999999991</v>
      </c>
      <c r="M760" s="162">
        <f>MAX(AN28:AN760)</f>
        <v>113070.46499999998</v>
      </c>
      <c r="N760" s="162">
        <f t="shared" si="263"/>
        <v>-23608.099999999991</v>
      </c>
      <c r="O760" s="231">
        <f>E3+(E4*0.1)</f>
        <v>1.1000000000000001</v>
      </c>
      <c r="P760" s="162">
        <v>573.75</v>
      </c>
      <c r="Q760" s="232">
        <f>E5+(E6*0.1)</f>
        <v>1</v>
      </c>
      <c r="R760" s="162">
        <v>568</v>
      </c>
      <c r="S760" s="232">
        <f>E7+(E8*0.1)</f>
        <v>1</v>
      </c>
      <c r="T760" s="162">
        <v>989.8</v>
      </c>
      <c r="U760" s="233">
        <f>E9+(E10*0.5)+(E11*0.1)</f>
        <v>1</v>
      </c>
      <c r="V760" s="162">
        <v>-437</v>
      </c>
      <c r="W760" s="233">
        <f>E12+(E13*0.5)+(E14*0.1)</f>
        <v>1.7</v>
      </c>
      <c r="X760" s="162">
        <v>-437</v>
      </c>
      <c r="Y760" s="161">
        <f t="shared" si="264"/>
        <v>733</v>
      </c>
      <c r="Z760" s="162">
        <f t="shared" si="256"/>
        <v>1009.0250000000002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1009.0250000000002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89462.364999999991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25610.365000000016</v>
      </c>
      <c r="AU760" s="237">
        <f t="shared" si="269"/>
        <v>12273</v>
      </c>
      <c r="AV760" s="237">
        <f t="shared" si="270"/>
        <v>63776.800000000025</v>
      </c>
      <c r="AW760" s="237">
        <f t="shared" si="271"/>
        <v>-257</v>
      </c>
      <c r="AX760" s="237">
        <f t="shared" si="272"/>
        <v>-11940.80000000003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85998.124999999985</v>
      </c>
      <c r="M761" s="162">
        <f>MAX(AN28:AN761)</f>
        <v>113070.46499999998</v>
      </c>
      <c r="N761" s="162">
        <f t="shared" si="263"/>
        <v>-27072.339999999997</v>
      </c>
      <c r="O761" s="231">
        <f>E3+(E4*0.1)</f>
        <v>1.1000000000000001</v>
      </c>
      <c r="P761" s="162">
        <v>152.6</v>
      </c>
      <c r="Q761" s="232">
        <f>E5+(E6*0.1)</f>
        <v>1</v>
      </c>
      <c r="R761" s="162">
        <v>-182.5</v>
      </c>
      <c r="S761" s="232">
        <f>E7+(E8*0.1)</f>
        <v>1</v>
      </c>
      <c r="T761" s="162">
        <v>-9.6</v>
      </c>
      <c r="U761" s="233">
        <f>E9+(E10*0.5)+(E11*0.1)</f>
        <v>1</v>
      </c>
      <c r="V761" s="162">
        <v>-1400</v>
      </c>
      <c r="W761" s="233">
        <f>E12+(E13*0.5)+(E14*0.1)</f>
        <v>1.7</v>
      </c>
      <c r="X761" s="162">
        <v>-1200</v>
      </c>
      <c r="Y761" s="161">
        <f t="shared" si="264"/>
        <v>734</v>
      </c>
      <c r="Z761" s="162">
        <f t="shared" si="256"/>
        <v>-3464.24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-3464.24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85998.124999999985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25778.225000000017</v>
      </c>
      <c r="AU761" s="237">
        <f t="shared" si="269"/>
        <v>12090.5</v>
      </c>
      <c r="AV761" s="237">
        <f t="shared" si="270"/>
        <v>63767.200000000026</v>
      </c>
      <c r="AW761" s="237">
        <f t="shared" si="271"/>
        <v>-1657</v>
      </c>
      <c r="AX761" s="237">
        <f t="shared" si="272"/>
        <v>-13980.80000000003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87630.339999999982</v>
      </c>
      <c r="M762" s="162">
        <f>MAX(AN28:AN762)</f>
        <v>113070.46499999998</v>
      </c>
      <c r="N762" s="162">
        <f t="shared" si="263"/>
        <v>-25440.125</v>
      </c>
      <c r="O762" s="231">
        <f>E3+(E4*0.1)</f>
        <v>1.1000000000000001</v>
      </c>
      <c r="P762" s="162">
        <v>-0.35</v>
      </c>
      <c r="Q762" s="232">
        <f>E5+(E6*0.1)</f>
        <v>1</v>
      </c>
      <c r="R762" s="162">
        <v>108</v>
      </c>
      <c r="S762" s="232">
        <f>E7+(E8*0.1)</f>
        <v>1</v>
      </c>
      <c r="T762" s="162">
        <v>-283</v>
      </c>
      <c r="U762" s="233">
        <f>E9+(E10*0.5)+(E11*0.1)</f>
        <v>1</v>
      </c>
      <c r="V762" s="162">
        <v>638</v>
      </c>
      <c r="W762" s="233">
        <f>E12+(E13*0.5)+(E14*0.1)</f>
        <v>1.7</v>
      </c>
      <c r="X762" s="162">
        <v>688</v>
      </c>
      <c r="Y762" s="161">
        <f t="shared" si="264"/>
        <v>735</v>
      </c>
      <c r="Z762" s="162">
        <f t="shared" si="256"/>
        <v>1632.2149999999999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1632.2149999999999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87630.339999999982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25777.840000000018</v>
      </c>
      <c r="AU762" s="237">
        <f t="shared" si="269"/>
        <v>12198.5</v>
      </c>
      <c r="AV762" s="237">
        <f t="shared" si="270"/>
        <v>63484.200000000026</v>
      </c>
      <c r="AW762" s="237">
        <f t="shared" si="271"/>
        <v>-1019</v>
      </c>
      <c r="AX762" s="237">
        <f t="shared" si="272"/>
        <v>-12811.20000000003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89681.059999999983</v>
      </c>
      <c r="M763" s="162">
        <f>MAX(AN28:AN763)</f>
        <v>113070.46499999998</v>
      </c>
      <c r="N763" s="162">
        <f t="shared" si="263"/>
        <v>-23389.404999999999</v>
      </c>
      <c r="O763" s="231">
        <f>E3+(E4*0.1)</f>
        <v>1.1000000000000001</v>
      </c>
      <c r="P763" s="162">
        <v>911.2</v>
      </c>
      <c r="Q763" s="232">
        <f>E5+(E6*0.1)</f>
        <v>1</v>
      </c>
      <c r="R763" s="162">
        <v>420</v>
      </c>
      <c r="S763" s="232">
        <f>E7+(E8*0.1)</f>
        <v>1</v>
      </c>
      <c r="T763" s="162">
        <v>472.4</v>
      </c>
      <c r="U763" s="233">
        <f>E9+(E10*0.5)+(E11*0.1)</f>
        <v>1</v>
      </c>
      <c r="V763" s="162">
        <v>2196</v>
      </c>
      <c r="W763" s="233">
        <f>E12+(E13*0.5)+(E14*0.1)</f>
        <v>1.7</v>
      </c>
      <c r="X763" s="162">
        <v>-1200</v>
      </c>
      <c r="Y763" s="161">
        <f t="shared" si="264"/>
        <v>736</v>
      </c>
      <c r="Z763" s="162">
        <f t="shared" si="256"/>
        <v>2050.7200000000003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2050.7200000000003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89681.059999999983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26780.160000000018</v>
      </c>
      <c r="AU763" s="237">
        <f t="shared" si="269"/>
        <v>12618.5</v>
      </c>
      <c r="AV763" s="237">
        <f t="shared" si="270"/>
        <v>63956.600000000028</v>
      </c>
      <c r="AW763" s="237">
        <f t="shared" si="271"/>
        <v>1177</v>
      </c>
      <c r="AX763" s="237">
        <f t="shared" si="272"/>
        <v>-14851.20000000003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89757.279999999984</v>
      </c>
      <c r="M764" s="162">
        <f>MAX(AN28:AN764)</f>
        <v>113070.46499999998</v>
      </c>
      <c r="N764" s="162">
        <f t="shared" si="263"/>
        <v>-23313.184999999998</v>
      </c>
      <c r="O764" s="231">
        <f>E3+(E4*0.1)</f>
        <v>1.1000000000000001</v>
      </c>
      <c r="P764" s="162">
        <v>32.200000000000003</v>
      </c>
      <c r="Q764" s="232">
        <f>E5+(E6*0.1)</f>
        <v>1</v>
      </c>
      <c r="R764" s="162">
        <v>395</v>
      </c>
      <c r="S764" s="232">
        <f>E7+(E8*0.1)</f>
        <v>1</v>
      </c>
      <c r="T764" s="162">
        <v>724.8</v>
      </c>
      <c r="U764" s="233">
        <f>E9+(E10*0.5)+(E11*0.1)</f>
        <v>1</v>
      </c>
      <c r="V764" s="162">
        <v>961</v>
      </c>
      <c r="W764" s="233">
        <f>E12+(E13*0.5)+(E14*0.1)</f>
        <v>1.7</v>
      </c>
      <c r="X764" s="162">
        <v>-1200</v>
      </c>
      <c r="Y764" s="161">
        <f t="shared" si="264"/>
        <v>737</v>
      </c>
      <c r="Z764" s="162">
        <f t="shared" si="256"/>
        <v>76.220000000000255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76.220000000000255</v>
      </c>
      <c r="AI764" s="129">
        <f t="shared" si="258"/>
        <v>0</v>
      </c>
      <c r="AJ764" s="234">
        <f t="shared" si="259"/>
        <v>1</v>
      </c>
      <c r="AK764" s="234">
        <f t="shared" si="260"/>
        <v>0</v>
      </c>
      <c r="AL764" s="129">
        <f t="shared" si="261"/>
        <v>0</v>
      </c>
      <c r="AM764" s="127">
        <v>43777</v>
      </c>
      <c r="AN764" s="129">
        <f t="shared" si="265"/>
        <v>89757.279999999984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26815.580000000016</v>
      </c>
      <c r="AU764" s="237">
        <f t="shared" si="269"/>
        <v>13013.5</v>
      </c>
      <c r="AV764" s="237">
        <f t="shared" si="270"/>
        <v>64681.400000000031</v>
      </c>
      <c r="AW764" s="237">
        <f t="shared" si="271"/>
        <v>2138</v>
      </c>
      <c r="AX764" s="237">
        <f t="shared" si="272"/>
        <v>-16891.20000000003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87810.189999999988</v>
      </c>
      <c r="M765" s="162">
        <f>MAX(AN28:AN765)</f>
        <v>113070.46499999998</v>
      </c>
      <c r="N765" s="162">
        <f t="shared" si="263"/>
        <v>-25260.274999999994</v>
      </c>
      <c r="O765" s="231">
        <f>E3+(E4*0.1)</f>
        <v>1.1000000000000001</v>
      </c>
      <c r="P765" s="162">
        <v>-552.9</v>
      </c>
      <c r="Q765" s="232">
        <f>E5+(E6*0.1)</f>
        <v>1</v>
      </c>
      <c r="R765" s="162">
        <v>-850</v>
      </c>
      <c r="S765" s="232">
        <f>E7+(E8*0.1)</f>
        <v>1</v>
      </c>
      <c r="T765" s="162">
        <v>-279.60000000000002</v>
      </c>
      <c r="U765" s="233">
        <f>E9+(E10*0.5)+(E11*0.1)</f>
        <v>1</v>
      </c>
      <c r="V765" s="162">
        <v>299</v>
      </c>
      <c r="W765" s="233">
        <f>E12+(E13*0.5)+(E14*0.1)</f>
        <v>1.7</v>
      </c>
      <c r="X765" s="162">
        <v>-299</v>
      </c>
      <c r="Y765" s="161">
        <f t="shared" si="264"/>
        <v>738</v>
      </c>
      <c r="Z765" s="162">
        <f t="shared" si="256"/>
        <v>-1947.09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-1947.09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87810.189999999988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26207.390000000018</v>
      </c>
      <c r="AU765" s="237">
        <f t="shared" si="269"/>
        <v>12163.5</v>
      </c>
      <c r="AV765" s="237">
        <f t="shared" si="270"/>
        <v>64401.800000000032</v>
      </c>
      <c r="AW765" s="237">
        <f t="shared" si="271"/>
        <v>2437</v>
      </c>
      <c r="AX765" s="237">
        <f t="shared" si="272"/>
        <v>-17399.500000000029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88532.689999999988</v>
      </c>
      <c r="M766" s="162">
        <f>MAX(AN28:AN766)</f>
        <v>113070.46499999998</v>
      </c>
      <c r="N766" s="162">
        <f t="shared" si="263"/>
        <v>-24537.774999999994</v>
      </c>
      <c r="O766" s="231">
        <f>E3+(E4*0.1)</f>
        <v>1.1000000000000001</v>
      </c>
      <c r="P766" s="162">
        <v>0</v>
      </c>
      <c r="Q766" s="232">
        <f>E5+(E6*0.1)</f>
        <v>1</v>
      </c>
      <c r="R766" s="162">
        <v>241.5</v>
      </c>
      <c r="S766" s="232">
        <f>E7+(E8*0.1)</f>
        <v>1</v>
      </c>
      <c r="T766" s="162">
        <v>437.6</v>
      </c>
      <c r="U766" s="233">
        <f>E9+(E10*0.5)+(E11*0.1)</f>
        <v>1</v>
      </c>
      <c r="V766" s="162">
        <v>-62</v>
      </c>
      <c r="W766" s="233">
        <f>E12+(E13*0.5)+(E14*0.1)</f>
        <v>1.7</v>
      </c>
      <c r="X766" s="162">
        <v>62</v>
      </c>
      <c r="Y766" s="161">
        <f t="shared" si="264"/>
        <v>739</v>
      </c>
      <c r="Z766" s="162">
        <f t="shared" si="256"/>
        <v>722.5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722.5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88532.689999999988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26207.390000000018</v>
      </c>
      <c r="AU766" s="237">
        <f t="shared" si="269"/>
        <v>12405</v>
      </c>
      <c r="AV766" s="237">
        <f t="shared" si="270"/>
        <v>64839.400000000031</v>
      </c>
      <c r="AW766" s="237">
        <f t="shared" si="271"/>
        <v>2375</v>
      </c>
      <c r="AX766" s="237">
        <f t="shared" si="272"/>
        <v>-17294.100000000028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88433.389999999985</v>
      </c>
      <c r="M767" s="162">
        <f>MAX(AN28:AN767)</f>
        <v>113070.46499999998</v>
      </c>
      <c r="N767" s="162">
        <f t="shared" si="263"/>
        <v>-24637.074999999997</v>
      </c>
      <c r="O767" s="231">
        <f>E3+(E4*0.1)</f>
        <v>1.1000000000000001</v>
      </c>
      <c r="P767" s="162">
        <v>-550</v>
      </c>
      <c r="Q767" s="232">
        <f>E5+(E6*0.1)</f>
        <v>1</v>
      </c>
      <c r="R767" s="162">
        <v>110</v>
      </c>
      <c r="S767" s="232">
        <f>E7+(E8*0.1)</f>
        <v>1</v>
      </c>
      <c r="T767" s="162">
        <v>-79.599999999999994</v>
      </c>
      <c r="U767" s="233">
        <f>E9+(E10*0.5)+(E11*0.1)</f>
        <v>1</v>
      </c>
      <c r="V767" s="162">
        <v>-679</v>
      </c>
      <c r="W767" s="233">
        <f>E12+(E13*0.5)+(E14*0.1)</f>
        <v>1.7</v>
      </c>
      <c r="X767" s="162">
        <v>679</v>
      </c>
      <c r="Y767" s="161">
        <f t="shared" si="264"/>
        <v>740</v>
      </c>
      <c r="Z767" s="162">
        <f t="shared" si="256"/>
        <v>-99.299999999999955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0</v>
      </c>
      <c r="AI767" s="129">
        <f t="shared" si="258"/>
        <v>-99.299999999999955</v>
      </c>
      <c r="AJ767" s="234">
        <f t="shared" si="259"/>
        <v>0</v>
      </c>
      <c r="AK767" s="234">
        <f t="shared" si="260"/>
        <v>1</v>
      </c>
      <c r="AL767" s="129">
        <f t="shared" si="261"/>
        <v>0</v>
      </c>
      <c r="AM767" s="127">
        <v>43782</v>
      </c>
      <c r="AN767" s="129">
        <f t="shared" si="265"/>
        <v>88433.389999999985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25602.390000000018</v>
      </c>
      <c r="AU767" s="237">
        <f t="shared" si="269"/>
        <v>12515</v>
      </c>
      <c r="AV767" s="237">
        <f t="shared" si="270"/>
        <v>64759.800000000032</v>
      </c>
      <c r="AW767" s="237">
        <f t="shared" si="271"/>
        <v>1696</v>
      </c>
      <c r="AX767" s="237">
        <f t="shared" si="272"/>
        <v>-16139.800000000028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88461.489999999991</v>
      </c>
      <c r="M768" s="162">
        <f>MAX(AN28:AN768)</f>
        <v>113070.46499999998</v>
      </c>
      <c r="N768" s="162">
        <f t="shared" si="263"/>
        <v>-24608.974999999991</v>
      </c>
      <c r="O768" s="231">
        <f>E3+(E4*0.1)</f>
        <v>1.1000000000000001</v>
      </c>
      <c r="P768" s="162">
        <v>-550</v>
      </c>
      <c r="Q768" s="232">
        <f>E5+(E6*0.1)</f>
        <v>1</v>
      </c>
      <c r="R768" s="162">
        <v>129.5</v>
      </c>
      <c r="S768" s="232">
        <f>E7+(E8*0.1)</f>
        <v>1</v>
      </c>
      <c r="T768" s="162">
        <v>-39.6</v>
      </c>
      <c r="U768" s="233">
        <f>E9+(E10*0.5)+(E11*0.1)</f>
        <v>1</v>
      </c>
      <c r="V768" s="162">
        <v>-776</v>
      </c>
      <c r="W768" s="233">
        <f>E12+(E13*0.5)+(E14*0.1)</f>
        <v>1.7</v>
      </c>
      <c r="X768" s="162">
        <v>776</v>
      </c>
      <c r="Y768" s="161">
        <f t="shared" si="264"/>
        <v>741</v>
      </c>
      <c r="Z768" s="162">
        <f t="shared" si="256"/>
        <v>28.100000000000136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28.100000000000136</v>
      </c>
      <c r="AI768" s="129">
        <f t="shared" si="258"/>
        <v>0</v>
      </c>
      <c r="AJ768" s="234">
        <f t="shared" si="259"/>
        <v>1</v>
      </c>
      <c r="AK768" s="234">
        <f t="shared" si="260"/>
        <v>0</v>
      </c>
      <c r="AL768" s="129">
        <f t="shared" si="261"/>
        <v>0</v>
      </c>
      <c r="AM768" s="127">
        <v>43783</v>
      </c>
      <c r="AN768" s="129">
        <f t="shared" si="265"/>
        <v>88461.489999999991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24997.390000000018</v>
      </c>
      <c r="AU768" s="237">
        <f t="shared" si="269"/>
        <v>12644.5</v>
      </c>
      <c r="AV768" s="237">
        <f t="shared" si="270"/>
        <v>64720.200000000033</v>
      </c>
      <c r="AW768" s="237">
        <f t="shared" si="271"/>
        <v>920</v>
      </c>
      <c r="AX768" s="237">
        <f t="shared" si="272"/>
        <v>-14820.600000000028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91792.804999999993</v>
      </c>
      <c r="M769" s="162">
        <f>MAX(AN28:AN769)</f>
        <v>113070.46499999998</v>
      </c>
      <c r="N769" s="162">
        <f t="shared" si="263"/>
        <v>-21277.659999999989</v>
      </c>
      <c r="O769" s="231">
        <f>E3+(E4*0.1)</f>
        <v>1.1000000000000001</v>
      </c>
      <c r="P769" s="162">
        <v>1114.6500000000001</v>
      </c>
      <c r="Q769" s="232">
        <f>E5+(E6*0.1)</f>
        <v>1</v>
      </c>
      <c r="R769" s="162">
        <v>1191.5</v>
      </c>
      <c r="S769" s="232">
        <f>E7+(E8*0.1)</f>
        <v>1</v>
      </c>
      <c r="T769" s="162">
        <v>1153.8</v>
      </c>
      <c r="U769" s="233">
        <f>E9+(E10*0.5)+(E11*0.1)</f>
        <v>1</v>
      </c>
      <c r="V769" s="162">
        <v>343</v>
      </c>
      <c r="W769" s="233">
        <f>E12+(E13*0.5)+(E14*0.1)</f>
        <v>1.7</v>
      </c>
      <c r="X769" s="162">
        <v>-343</v>
      </c>
      <c r="Y769" s="161">
        <f t="shared" si="264"/>
        <v>742</v>
      </c>
      <c r="Z769" s="162">
        <f t="shared" si="256"/>
        <v>3331.3150000000001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3331.3150000000001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91792.804999999993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26223.505000000019</v>
      </c>
      <c r="AU769" s="237">
        <f t="shared" si="269"/>
        <v>13836</v>
      </c>
      <c r="AV769" s="237">
        <f t="shared" si="270"/>
        <v>65874.000000000029</v>
      </c>
      <c r="AW769" s="237">
        <f t="shared" si="271"/>
        <v>1263</v>
      </c>
      <c r="AX769" s="237">
        <f t="shared" si="272"/>
        <v>-15403.700000000028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92544.319999999992</v>
      </c>
      <c r="M770" s="162">
        <f>MAX(AN28:AN770)</f>
        <v>113070.46499999998</v>
      </c>
      <c r="N770" s="162">
        <f t="shared" si="263"/>
        <v>-20526.14499999999</v>
      </c>
      <c r="O770" s="231">
        <f>E3+(E4*0.1)</f>
        <v>1.1000000000000001</v>
      </c>
      <c r="P770" s="162">
        <v>156.65</v>
      </c>
      <c r="Q770" s="232">
        <f>E5+(E6*0.1)</f>
        <v>1</v>
      </c>
      <c r="R770" s="162">
        <v>78.5</v>
      </c>
      <c r="S770" s="232">
        <f>E7+(E8*0.1)</f>
        <v>1</v>
      </c>
      <c r="T770" s="162">
        <v>259.2</v>
      </c>
      <c r="U770" s="233">
        <f>E9+(E10*0.5)+(E11*0.1)</f>
        <v>1</v>
      </c>
      <c r="V770" s="162">
        <v>-345</v>
      </c>
      <c r="W770" s="233">
        <f>E12+(E13*0.5)+(E14*0.1)</f>
        <v>1.7</v>
      </c>
      <c r="X770" s="162">
        <v>345</v>
      </c>
      <c r="Y770" s="161">
        <f t="shared" si="264"/>
        <v>743</v>
      </c>
      <c r="Z770" s="162">
        <f t="shared" si="256"/>
        <v>751.51499999999999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751.51499999999999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92544.319999999992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26395.820000000018</v>
      </c>
      <c r="AU770" s="237">
        <f t="shared" si="269"/>
        <v>13914.5</v>
      </c>
      <c r="AV770" s="237">
        <f t="shared" si="270"/>
        <v>66133.200000000026</v>
      </c>
      <c r="AW770" s="237">
        <f t="shared" si="271"/>
        <v>918</v>
      </c>
      <c r="AX770" s="237">
        <f t="shared" si="272"/>
        <v>-14817.200000000028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92151.42</v>
      </c>
      <c r="M771" s="162">
        <f>MAX(AN28:AN771)</f>
        <v>113070.46499999998</v>
      </c>
      <c r="N771" s="162">
        <f t="shared" si="263"/>
        <v>-20919.044999999984</v>
      </c>
      <c r="O771" s="231">
        <f>E3+(E4*0.1)</f>
        <v>1.1000000000000001</v>
      </c>
      <c r="P771" s="162">
        <v>-550</v>
      </c>
      <c r="Q771" s="232">
        <f>E5+(E6*0.1)</f>
        <v>1</v>
      </c>
      <c r="R771" s="162">
        <v>-92.5</v>
      </c>
      <c r="S771" s="232">
        <f>E7+(E8*0.1)</f>
        <v>1</v>
      </c>
      <c r="T771" s="162">
        <v>205.2</v>
      </c>
      <c r="U771" s="233">
        <f>E9+(E10*0.5)+(E11*0.1)</f>
        <v>1</v>
      </c>
      <c r="V771" s="162">
        <v>-142</v>
      </c>
      <c r="W771" s="233">
        <f>E12+(E13*0.5)+(E14*0.1)</f>
        <v>1.7</v>
      </c>
      <c r="X771" s="162">
        <v>142</v>
      </c>
      <c r="Y771" s="161">
        <f t="shared" si="264"/>
        <v>744</v>
      </c>
      <c r="Z771" s="162">
        <f t="shared" si="256"/>
        <v>-392.9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-392.9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92151.42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25790.820000000018</v>
      </c>
      <c r="AU771" s="237">
        <f t="shared" si="269"/>
        <v>13822</v>
      </c>
      <c r="AV771" s="237">
        <f t="shared" si="270"/>
        <v>66338.400000000023</v>
      </c>
      <c r="AW771" s="237">
        <f t="shared" si="271"/>
        <v>776</v>
      </c>
      <c r="AX771" s="237">
        <f t="shared" si="272"/>
        <v>-14575.800000000028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89506.319999999992</v>
      </c>
      <c r="M772" s="162">
        <f>MAX(AN28:AN772)</f>
        <v>113070.46499999998</v>
      </c>
      <c r="N772" s="162">
        <f t="shared" si="263"/>
        <v>-23564.14499999999</v>
      </c>
      <c r="O772" s="231">
        <f>E3+(E4*0.1)</f>
        <v>1.1000000000000001</v>
      </c>
      <c r="P772" s="162">
        <v>-550</v>
      </c>
      <c r="Q772" s="232">
        <f>E5+(E6*0.1)</f>
        <v>1</v>
      </c>
      <c r="R772" s="162">
        <v>-850</v>
      </c>
      <c r="S772" s="232">
        <f>E7+(E8*0.1)</f>
        <v>1</v>
      </c>
      <c r="T772" s="162">
        <v>-1099.8</v>
      </c>
      <c r="U772" s="233">
        <f>E9+(E10*0.5)+(E11*0.1)</f>
        <v>1</v>
      </c>
      <c r="V772" s="162">
        <v>129</v>
      </c>
      <c r="W772" s="233">
        <f>E12+(E13*0.5)+(E14*0.1)</f>
        <v>1.7</v>
      </c>
      <c r="X772" s="162">
        <v>-129</v>
      </c>
      <c r="Y772" s="161">
        <f t="shared" si="264"/>
        <v>745</v>
      </c>
      <c r="Z772" s="162">
        <f t="shared" si="256"/>
        <v>-2645.1000000000004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-2645.1000000000004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89506.319999999992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25185.820000000018</v>
      </c>
      <c r="AU772" s="237">
        <f t="shared" si="269"/>
        <v>12972</v>
      </c>
      <c r="AV772" s="237">
        <f t="shared" si="270"/>
        <v>65238.60000000002</v>
      </c>
      <c r="AW772" s="237">
        <f t="shared" si="271"/>
        <v>905</v>
      </c>
      <c r="AX772" s="237">
        <f t="shared" si="272"/>
        <v>-14795.100000000028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87818.12</v>
      </c>
      <c r="M773" s="162">
        <f>MAX(AN28:AN773)</f>
        <v>113070.46499999998</v>
      </c>
      <c r="N773" s="162">
        <f t="shared" si="263"/>
        <v>-25252.344999999987</v>
      </c>
      <c r="O773" s="231">
        <f>E3+(E4*0.1)</f>
        <v>1.1000000000000001</v>
      </c>
      <c r="P773" s="162">
        <v>-550</v>
      </c>
      <c r="Q773" s="232">
        <f>E5+(E6*0.1)</f>
        <v>1</v>
      </c>
      <c r="R773" s="162">
        <v>-246</v>
      </c>
      <c r="S773" s="232">
        <f>E7+(E8*0.1)</f>
        <v>1</v>
      </c>
      <c r="T773" s="162">
        <v>-362.6</v>
      </c>
      <c r="U773" s="233">
        <f>E9+(E10*0.5)+(E11*0.1)</f>
        <v>1</v>
      </c>
      <c r="V773" s="162">
        <v>678</v>
      </c>
      <c r="W773" s="233">
        <f>E12+(E13*0.5)+(E14*0.1)</f>
        <v>1.7</v>
      </c>
      <c r="X773" s="162">
        <v>-678</v>
      </c>
      <c r="Y773" s="161">
        <f t="shared" si="264"/>
        <v>746</v>
      </c>
      <c r="Z773" s="162">
        <f t="shared" si="256"/>
        <v>-1688.1999999999998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-1688.1999999999998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87818.12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24580.820000000018</v>
      </c>
      <c r="AU773" s="237">
        <f t="shared" si="269"/>
        <v>12726</v>
      </c>
      <c r="AV773" s="237">
        <f t="shared" si="270"/>
        <v>64876.000000000022</v>
      </c>
      <c r="AW773" s="237">
        <f t="shared" si="271"/>
        <v>1583</v>
      </c>
      <c r="AX773" s="237">
        <f t="shared" si="272"/>
        <v>-15947.700000000028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88724.534999999989</v>
      </c>
      <c r="M774" s="162">
        <f>MAX(AN28:AN774)</f>
        <v>113070.46499999998</v>
      </c>
      <c r="N774" s="162">
        <f t="shared" si="263"/>
        <v>-24345.929999999993</v>
      </c>
      <c r="O774" s="231">
        <f>E3+(E4*0.1)</f>
        <v>1.1000000000000001</v>
      </c>
      <c r="P774" s="162">
        <v>546.65</v>
      </c>
      <c r="Q774" s="232">
        <f>E5+(E6*0.1)</f>
        <v>1</v>
      </c>
      <c r="R774" s="162">
        <v>337.5</v>
      </c>
      <c r="S774" s="232">
        <f>E7+(E8*0.1)</f>
        <v>1</v>
      </c>
      <c r="T774" s="162">
        <v>128.6</v>
      </c>
      <c r="U774" s="233">
        <f>E9+(E10*0.5)+(E11*0.1)</f>
        <v>1</v>
      </c>
      <c r="V774" s="162">
        <v>230</v>
      </c>
      <c r="W774" s="233">
        <f>E12+(E13*0.5)+(E14*0.1)</f>
        <v>1.7</v>
      </c>
      <c r="X774" s="162">
        <v>-230</v>
      </c>
      <c r="Y774" s="161">
        <f t="shared" si="264"/>
        <v>747</v>
      </c>
      <c r="Z774" s="162">
        <f t="shared" si="256"/>
        <v>906.41499999999996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906.41499999999996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88724.534999999989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25182.135000000017</v>
      </c>
      <c r="AU774" s="237">
        <f t="shared" si="269"/>
        <v>13063.5</v>
      </c>
      <c r="AV774" s="237">
        <f t="shared" si="270"/>
        <v>65004.60000000002</v>
      </c>
      <c r="AW774" s="237">
        <f t="shared" si="271"/>
        <v>1813</v>
      </c>
      <c r="AX774" s="237">
        <f t="shared" si="272"/>
        <v>-16338.700000000028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92435.309999999983</v>
      </c>
      <c r="M775" s="162">
        <f>MAX(AN28:AN775)</f>
        <v>113070.46499999998</v>
      </c>
      <c r="N775" s="162">
        <f t="shared" si="263"/>
        <v>-20635.154999999999</v>
      </c>
      <c r="O775" s="231">
        <f>E3+(E4*0.1)</f>
        <v>1.1000000000000001</v>
      </c>
      <c r="P775" s="162">
        <v>954.25</v>
      </c>
      <c r="Q775" s="232">
        <f>E5+(E6*0.1)</f>
        <v>1</v>
      </c>
      <c r="R775" s="162">
        <v>1167.5</v>
      </c>
      <c r="S775" s="232">
        <f>E7+(E8*0.1)</f>
        <v>1</v>
      </c>
      <c r="T775" s="162">
        <v>1997.6</v>
      </c>
      <c r="U775" s="233">
        <f>E9+(E10*0.5)+(E11*0.1)</f>
        <v>1</v>
      </c>
      <c r="V775" s="162">
        <v>720</v>
      </c>
      <c r="W775" s="233">
        <f>E12+(E13*0.5)+(E14*0.1)</f>
        <v>1.7</v>
      </c>
      <c r="X775" s="162">
        <v>-720</v>
      </c>
      <c r="Y775" s="161">
        <f t="shared" si="264"/>
        <v>748</v>
      </c>
      <c r="Z775" s="162">
        <f t="shared" si="256"/>
        <v>3710.7749999999996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3710.7749999999996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92435.309999999983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26231.810000000016</v>
      </c>
      <c r="AU775" s="237">
        <f t="shared" si="269"/>
        <v>14231</v>
      </c>
      <c r="AV775" s="237">
        <f t="shared" si="270"/>
        <v>67002.200000000026</v>
      </c>
      <c r="AW775" s="237">
        <f t="shared" si="271"/>
        <v>2533</v>
      </c>
      <c r="AX775" s="237">
        <f t="shared" si="272"/>
        <v>-17562.700000000026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93806.664999999979</v>
      </c>
      <c r="M776" s="162">
        <f>MAX(AN28:AN776)</f>
        <v>113070.46499999998</v>
      </c>
      <c r="N776" s="162">
        <f t="shared" si="263"/>
        <v>-19263.800000000003</v>
      </c>
      <c r="O776" s="231">
        <f>E3+(E4*0.1)</f>
        <v>1.1000000000000001</v>
      </c>
      <c r="P776" s="162">
        <v>276.05</v>
      </c>
      <c r="Q776" s="232">
        <f>E5+(E6*0.1)</f>
        <v>1</v>
      </c>
      <c r="R776" s="162">
        <v>344</v>
      </c>
      <c r="S776" s="232">
        <f>E7+(E8*0.1)</f>
        <v>1</v>
      </c>
      <c r="T776" s="162">
        <v>276.39999999999998</v>
      </c>
      <c r="U776" s="233">
        <f>E9+(E10*0.5)+(E11*0.1)</f>
        <v>1</v>
      </c>
      <c r="V776" s="162">
        <v>-639</v>
      </c>
      <c r="W776" s="233">
        <f>E12+(E13*0.5)+(E14*0.1)</f>
        <v>1.7</v>
      </c>
      <c r="X776" s="162">
        <v>639</v>
      </c>
      <c r="Y776" s="161">
        <f t="shared" si="264"/>
        <v>749</v>
      </c>
      <c r="Z776" s="162">
        <f t="shared" si="256"/>
        <v>1371.355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1371.355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93806.664999999979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26535.465000000015</v>
      </c>
      <c r="AU776" s="237">
        <f t="shared" si="269"/>
        <v>14575</v>
      </c>
      <c r="AV776" s="237">
        <f t="shared" si="270"/>
        <v>67278.60000000002</v>
      </c>
      <c r="AW776" s="237">
        <f t="shared" si="271"/>
        <v>1894</v>
      </c>
      <c r="AX776" s="237">
        <f t="shared" si="272"/>
        <v>-16476.400000000027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95380.624999999985</v>
      </c>
      <c r="M777" s="162">
        <f>MAX(AN28:AN777)</f>
        <v>113070.46499999998</v>
      </c>
      <c r="N777" s="162">
        <f t="shared" si="263"/>
        <v>-17689.839999999997</v>
      </c>
      <c r="O777" s="231">
        <f>E3+(E4*0.1)</f>
        <v>1.1000000000000001</v>
      </c>
      <c r="P777" s="162">
        <v>211.6</v>
      </c>
      <c r="Q777" s="232">
        <f>E5+(E6*0.1)</f>
        <v>1</v>
      </c>
      <c r="R777" s="162">
        <v>655.5</v>
      </c>
      <c r="S777" s="232">
        <f>E7+(E8*0.1)</f>
        <v>1</v>
      </c>
      <c r="T777" s="162">
        <v>1179.2</v>
      </c>
      <c r="U777" s="233">
        <f>E9+(E10*0.5)+(E11*0.1)</f>
        <v>1</v>
      </c>
      <c r="V777" s="162">
        <v>705</v>
      </c>
      <c r="W777" s="233">
        <f>E12+(E13*0.5)+(E14*0.1)</f>
        <v>1.7</v>
      </c>
      <c r="X777" s="162">
        <v>-705</v>
      </c>
      <c r="Y777" s="161">
        <f t="shared" si="264"/>
        <v>750</v>
      </c>
      <c r="Z777" s="162">
        <f t="shared" si="256"/>
        <v>1573.96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1573.96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95380.624999999985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26768.225000000013</v>
      </c>
      <c r="AU777" s="237">
        <f t="shared" si="269"/>
        <v>15230.5</v>
      </c>
      <c r="AV777" s="237">
        <f t="shared" si="270"/>
        <v>68457.800000000017</v>
      </c>
      <c r="AW777" s="237">
        <f t="shared" si="271"/>
        <v>2599</v>
      </c>
      <c r="AX777" s="237">
        <f t="shared" si="272"/>
        <v>-17674.900000000027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95545.824999999983</v>
      </c>
      <c r="M778" s="162">
        <f>MAX(AN28:AN778)</f>
        <v>113070.46499999998</v>
      </c>
      <c r="N778" s="162">
        <f t="shared" si="263"/>
        <v>-17524.64</v>
      </c>
      <c r="O778" s="231">
        <f>E3+(E4*0.1)</f>
        <v>1.1000000000000001</v>
      </c>
      <c r="P778" s="162">
        <v>0</v>
      </c>
      <c r="Q778" s="232">
        <f>E5+(E6*0.1)</f>
        <v>1</v>
      </c>
      <c r="R778" s="162">
        <v>0</v>
      </c>
      <c r="S778" s="232">
        <f>E7+(E8*0.1)</f>
        <v>1</v>
      </c>
      <c r="T778" s="162">
        <v>0</v>
      </c>
      <c r="U778" s="233">
        <f>E9+(E10*0.5)+(E11*0.1)</f>
        <v>1</v>
      </c>
      <c r="V778" s="162">
        <v>-236</v>
      </c>
      <c r="W778" s="233">
        <f>E12+(E13*0.5)+(E14*0.1)</f>
        <v>1.7</v>
      </c>
      <c r="X778" s="162">
        <v>236</v>
      </c>
      <c r="Y778" s="161">
        <f t="shared" si="264"/>
        <v>751</v>
      </c>
      <c r="Z778" s="162">
        <f t="shared" si="256"/>
        <v>165.2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165.2</v>
      </c>
      <c r="AI778" s="129">
        <f t="shared" si="258"/>
        <v>0</v>
      </c>
      <c r="AJ778" s="234">
        <f t="shared" si="259"/>
        <v>1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95545.824999999983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26768.225000000013</v>
      </c>
      <c r="AU778" s="237">
        <f t="shared" si="269"/>
        <v>15230.5</v>
      </c>
      <c r="AV778" s="237">
        <f t="shared" si="270"/>
        <v>68457.800000000017</v>
      </c>
      <c r="AW778" s="237">
        <f t="shared" si="271"/>
        <v>2363</v>
      </c>
      <c r="AX778" s="237">
        <f t="shared" si="272"/>
        <v>-17273.700000000026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93946.224999999977</v>
      </c>
      <c r="M779" s="162">
        <f>MAX(AN28:AN779)</f>
        <v>113070.46499999998</v>
      </c>
      <c r="N779" s="162">
        <f t="shared" si="263"/>
        <v>-19124.240000000005</v>
      </c>
      <c r="O779" s="231">
        <f>E3+(E4*0.1)</f>
        <v>1.1000000000000001</v>
      </c>
      <c r="P779" s="162">
        <v>-550</v>
      </c>
      <c r="Q779" s="232">
        <f>E5+(E6*0.1)</f>
        <v>1</v>
      </c>
      <c r="R779" s="162">
        <v>-632.5</v>
      </c>
      <c r="S779" s="232">
        <f>E7+(E8*0.1)</f>
        <v>1</v>
      </c>
      <c r="T779" s="162">
        <v>-820.6</v>
      </c>
      <c r="U779" s="233">
        <f>E9+(E10*0.5)+(E11*0.1)</f>
        <v>1</v>
      </c>
      <c r="V779" s="162">
        <v>-655</v>
      </c>
      <c r="W779" s="233">
        <f>E12+(E13*0.5)+(E14*0.1)</f>
        <v>1.7</v>
      </c>
      <c r="X779" s="162">
        <v>655</v>
      </c>
      <c r="Y779" s="161">
        <f t="shared" si="264"/>
        <v>752</v>
      </c>
      <c r="Z779" s="162">
        <f t="shared" si="256"/>
        <v>-1599.6</v>
      </c>
      <c r="AA779" s="238">
        <v>43798</v>
      </c>
      <c r="AB779" s="129">
        <f>SUM(Z759:Z779)</f>
        <v>10541.4</v>
      </c>
      <c r="AC779" s="128">
        <f>(AB779&gt;0)*1</f>
        <v>1</v>
      </c>
      <c r="AD779" s="128">
        <f>(AB779&lt;0)*1</f>
        <v>0</v>
      </c>
      <c r="AE779" s="129">
        <f>AB779*AC779</f>
        <v>10541.4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-1599.6</v>
      </c>
      <c r="AJ779" s="234">
        <f t="shared" si="259"/>
        <v>0</v>
      </c>
      <c r="AK779" s="234">
        <f t="shared" si="260"/>
        <v>1</v>
      </c>
      <c r="AL779" s="129">
        <f t="shared" si="261"/>
        <v>10541.4</v>
      </c>
      <c r="AM779" s="127">
        <v>43798</v>
      </c>
      <c r="AN779" s="129">
        <f t="shared" si="265"/>
        <v>93946.224999999977</v>
      </c>
      <c r="AO779" s="129">
        <f t="shared" si="266"/>
        <v>10541.4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26163.225000000013</v>
      </c>
      <c r="AU779" s="237">
        <f t="shared" si="269"/>
        <v>14598</v>
      </c>
      <c r="AV779" s="237">
        <f t="shared" si="270"/>
        <v>67637.200000000012</v>
      </c>
      <c r="AW779" s="237">
        <f t="shared" si="271"/>
        <v>1708</v>
      </c>
      <c r="AX779" s="237">
        <f t="shared" si="272"/>
        <v>-16160.200000000026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90552.424999999974</v>
      </c>
      <c r="M780" s="162">
        <f>MAX(AN28:AN780)</f>
        <v>113070.46499999998</v>
      </c>
      <c r="N780" s="162">
        <f t="shared" si="263"/>
        <v>-22518.040000000008</v>
      </c>
      <c r="O780" s="231">
        <f>E3+(E4*0.1)</f>
        <v>1.1000000000000001</v>
      </c>
      <c r="P780" s="162">
        <v>-550</v>
      </c>
      <c r="Q780" s="232">
        <f>E5+(E6*0.1)</f>
        <v>1</v>
      </c>
      <c r="R780" s="162">
        <v>-850</v>
      </c>
      <c r="S780" s="232">
        <f>E7+(E8*0.1)</f>
        <v>1</v>
      </c>
      <c r="T780" s="162">
        <v>-1888.4</v>
      </c>
      <c r="U780" s="233">
        <f>E9+(E10*0.5)+(E11*0.1)</f>
        <v>1</v>
      </c>
      <c r="V780" s="162">
        <v>72</v>
      </c>
      <c r="W780" s="233">
        <f>E12+(E13*0.5)+(E14*0.1)</f>
        <v>1.7</v>
      </c>
      <c r="X780" s="162">
        <v>-72</v>
      </c>
      <c r="Y780" s="161">
        <f t="shared" si="264"/>
        <v>753</v>
      </c>
      <c r="Z780" s="162">
        <f t="shared" si="256"/>
        <v>-3393.8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-3393.8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90552.424999999974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25558.225000000013</v>
      </c>
      <c r="AU780" s="237">
        <f t="shared" si="269"/>
        <v>13748</v>
      </c>
      <c r="AV780" s="237">
        <f t="shared" si="270"/>
        <v>65748.800000000017</v>
      </c>
      <c r="AW780" s="237">
        <f t="shared" si="271"/>
        <v>1780</v>
      </c>
      <c r="AX780" s="237">
        <f t="shared" si="272"/>
        <v>-16282.600000000026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87604.194999999978</v>
      </c>
      <c r="M781" s="162">
        <f>MAX(AN28:AN781)</f>
        <v>113070.46499999998</v>
      </c>
      <c r="N781" s="162">
        <f t="shared" si="263"/>
        <v>-25466.270000000004</v>
      </c>
      <c r="O781" s="231">
        <f>E3+(E4*0.1)</f>
        <v>1.1000000000000001</v>
      </c>
      <c r="P781" s="162">
        <v>-1455.3</v>
      </c>
      <c r="Q781" s="232">
        <f>E5+(E6*0.1)</f>
        <v>1</v>
      </c>
      <c r="R781" s="162">
        <v>-1373</v>
      </c>
      <c r="S781" s="232">
        <f>E7+(E8*0.1)</f>
        <v>1</v>
      </c>
      <c r="T781" s="162">
        <v>-1090.4000000000001</v>
      </c>
      <c r="U781" s="233">
        <f>E9+(E10*0.5)+(E11*0.1)</f>
        <v>1</v>
      </c>
      <c r="V781" s="162">
        <v>-1400</v>
      </c>
      <c r="W781" s="233">
        <f>E12+(E13*0.5)+(E14*0.1)</f>
        <v>1.7</v>
      </c>
      <c r="X781" s="162">
        <v>1480</v>
      </c>
      <c r="Y781" s="161">
        <f t="shared" si="264"/>
        <v>754</v>
      </c>
      <c r="Z781" s="162">
        <f t="shared" si="256"/>
        <v>-2948.2299999999996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-2948.2299999999996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87604.194999999978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23957.395000000011</v>
      </c>
      <c r="AU781" s="237">
        <f t="shared" si="269"/>
        <v>12375</v>
      </c>
      <c r="AV781" s="237">
        <f t="shared" si="270"/>
        <v>64658.400000000016</v>
      </c>
      <c r="AW781" s="237">
        <f t="shared" si="271"/>
        <v>380</v>
      </c>
      <c r="AX781" s="237">
        <f t="shared" si="272"/>
        <v>-13766.600000000026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89967.029999999984</v>
      </c>
      <c r="M782" s="162">
        <f>MAX(AN28:AN782)</f>
        <v>113070.46499999998</v>
      </c>
      <c r="N782" s="162">
        <f t="shared" si="263"/>
        <v>-23103.434999999998</v>
      </c>
      <c r="O782" s="231">
        <f>E3+(E4*0.1)</f>
        <v>1.1000000000000001</v>
      </c>
      <c r="P782" s="162">
        <v>734.85</v>
      </c>
      <c r="Q782" s="232">
        <f>E5+(E6*0.1)</f>
        <v>1</v>
      </c>
      <c r="R782" s="162">
        <v>978</v>
      </c>
      <c r="S782" s="232">
        <f>E7+(E8*0.1)</f>
        <v>1</v>
      </c>
      <c r="T782" s="162">
        <v>835.8</v>
      </c>
      <c r="U782" s="233">
        <f>E9+(E10*0.5)+(E11*0.1)</f>
        <v>1</v>
      </c>
      <c r="V782" s="162">
        <v>249</v>
      </c>
      <c r="W782" s="233">
        <f>E12+(E13*0.5)+(E14*0.1)</f>
        <v>1.7</v>
      </c>
      <c r="X782" s="162">
        <v>-299</v>
      </c>
      <c r="Y782" s="161">
        <f t="shared" si="264"/>
        <v>755</v>
      </c>
      <c r="Z782" s="162">
        <f t="shared" si="256"/>
        <v>2362.835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2362.835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89967.029999999984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24765.73000000001</v>
      </c>
      <c r="AU782" s="237">
        <f t="shared" si="269"/>
        <v>13353</v>
      </c>
      <c r="AV782" s="237">
        <f t="shared" si="270"/>
        <v>65494.200000000019</v>
      </c>
      <c r="AW782" s="237">
        <f t="shared" si="271"/>
        <v>629</v>
      </c>
      <c r="AX782" s="237">
        <f t="shared" si="272"/>
        <v>-14274.900000000025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91007.784999999989</v>
      </c>
      <c r="M783" s="162">
        <f>MAX(AN28:AN783)</f>
        <v>113070.46499999998</v>
      </c>
      <c r="N783" s="162">
        <f t="shared" si="263"/>
        <v>-22062.679999999993</v>
      </c>
      <c r="O783" s="231">
        <f>E3+(E4*0.1)</f>
        <v>1.1000000000000001</v>
      </c>
      <c r="P783" s="162">
        <v>140.05000000000001</v>
      </c>
      <c r="Q783" s="232">
        <f>E5+(E6*0.1)</f>
        <v>1</v>
      </c>
      <c r="R783" s="162">
        <v>233.5</v>
      </c>
      <c r="S783" s="232">
        <f>E7+(E8*0.1)</f>
        <v>1</v>
      </c>
      <c r="T783" s="162">
        <v>237.4</v>
      </c>
      <c r="U783" s="233">
        <f>E9+(E10*0.5)+(E11*0.1)</f>
        <v>1</v>
      </c>
      <c r="V783" s="162">
        <v>154</v>
      </c>
      <c r="W783" s="233">
        <f>E12+(E13*0.5)+(E14*0.1)</f>
        <v>1.7</v>
      </c>
      <c r="X783" s="162">
        <v>154</v>
      </c>
      <c r="Y783" s="161">
        <f t="shared" si="264"/>
        <v>756</v>
      </c>
      <c r="Z783" s="162">
        <f t="shared" si="256"/>
        <v>1040.7550000000001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1040.7550000000001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91007.784999999989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24919.785000000011</v>
      </c>
      <c r="AU783" s="237">
        <f t="shared" si="269"/>
        <v>13586.5</v>
      </c>
      <c r="AV783" s="237">
        <f t="shared" si="270"/>
        <v>65731.60000000002</v>
      </c>
      <c r="AW783" s="237">
        <f t="shared" si="271"/>
        <v>783</v>
      </c>
      <c r="AX783" s="237">
        <f t="shared" si="272"/>
        <v>-14013.100000000026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92626.169999999984</v>
      </c>
      <c r="M784" s="162">
        <f>MAX(AN28:AN784)</f>
        <v>113070.46499999998</v>
      </c>
      <c r="N784" s="162">
        <f t="shared" si="263"/>
        <v>-20444.294999999998</v>
      </c>
      <c r="O784" s="231">
        <f>E3+(E4*0.1)</f>
        <v>1.1000000000000001</v>
      </c>
      <c r="P784" s="162">
        <v>1686.35</v>
      </c>
      <c r="Q784" s="232">
        <f>E5+(E6*0.1)</f>
        <v>1</v>
      </c>
      <c r="R784" s="162">
        <v>1424</v>
      </c>
      <c r="S784" s="232">
        <f>E7+(E8*0.1)</f>
        <v>1</v>
      </c>
      <c r="T784" s="162">
        <v>1779.4</v>
      </c>
      <c r="U784" s="233">
        <f>E9+(E10*0.5)+(E11*0.1)</f>
        <v>1</v>
      </c>
      <c r="V784" s="162">
        <v>-1400</v>
      </c>
      <c r="W784" s="233">
        <f>E12+(E13*0.5)+(E14*0.1)</f>
        <v>1.7</v>
      </c>
      <c r="X784" s="162">
        <v>-1200</v>
      </c>
      <c r="Y784" s="161">
        <f t="shared" si="264"/>
        <v>757</v>
      </c>
      <c r="Z784" s="162">
        <f t="shared" si="256"/>
        <v>1618.3850000000002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1618.3850000000002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92626.169999999984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26774.770000000011</v>
      </c>
      <c r="AU784" s="237">
        <f t="shared" si="269"/>
        <v>15010.5</v>
      </c>
      <c r="AV784" s="237">
        <f t="shared" si="270"/>
        <v>67511.000000000015</v>
      </c>
      <c r="AW784" s="237">
        <f t="shared" si="271"/>
        <v>-617</v>
      </c>
      <c r="AX784" s="237">
        <f t="shared" si="272"/>
        <v>-16053.100000000026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90957.069999999978</v>
      </c>
      <c r="M785" s="162">
        <f>MAX(AN28:AN785)</f>
        <v>113070.46499999998</v>
      </c>
      <c r="N785" s="162">
        <f t="shared" si="263"/>
        <v>-22113.395000000004</v>
      </c>
      <c r="O785" s="231">
        <f>E3+(E4*0.1)</f>
        <v>1.1000000000000001</v>
      </c>
      <c r="P785" s="162">
        <v>-550</v>
      </c>
      <c r="Q785" s="232">
        <f>E5+(E6*0.1)</f>
        <v>1</v>
      </c>
      <c r="R785" s="162">
        <v>-497.5</v>
      </c>
      <c r="S785" s="232">
        <f>E7+(E8*0.1)</f>
        <v>1</v>
      </c>
      <c r="T785" s="162">
        <v>-692.6</v>
      </c>
      <c r="U785" s="233">
        <f>E9+(E10*0.5)+(E11*0.1)</f>
        <v>1</v>
      </c>
      <c r="V785" s="162">
        <v>-180</v>
      </c>
      <c r="W785" s="233">
        <f>E12+(E13*0.5)+(E14*0.1)</f>
        <v>1.7</v>
      </c>
      <c r="X785" s="162">
        <v>180</v>
      </c>
      <c r="Y785" s="161">
        <f t="shared" si="264"/>
        <v>758</v>
      </c>
      <c r="Z785" s="162">
        <f t="shared" si="256"/>
        <v>-1669.1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-1669.1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90957.069999999978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26169.770000000011</v>
      </c>
      <c r="AU785" s="237">
        <f t="shared" si="269"/>
        <v>14513</v>
      </c>
      <c r="AV785" s="237">
        <f t="shared" si="270"/>
        <v>66818.400000000009</v>
      </c>
      <c r="AW785" s="237">
        <f t="shared" si="271"/>
        <v>-797</v>
      </c>
      <c r="AX785" s="237">
        <f t="shared" si="272"/>
        <v>-15747.100000000026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90202.169999999984</v>
      </c>
      <c r="M786" s="162">
        <f>MAX(AN28:AN786)</f>
        <v>113070.46499999998</v>
      </c>
      <c r="N786" s="162">
        <f t="shared" si="263"/>
        <v>-22868.294999999998</v>
      </c>
      <c r="O786" s="231">
        <f>E3+(E4*0.1)</f>
        <v>1.1000000000000001</v>
      </c>
      <c r="P786" s="162">
        <v>-550</v>
      </c>
      <c r="Q786" s="232">
        <f>E5+(E6*0.1)</f>
        <v>1</v>
      </c>
      <c r="R786" s="162">
        <v>-172</v>
      </c>
      <c r="S786" s="232">
        <f>E7+(E8*0.1)</f>
        <v>1</v>
      </c>
      <c r="T786" s="162">
        <v>-169</v>
      </c>
      <c r="U786" s="233">
        <f>E9+(E10*0.5)+(E11*0.1)</f>
        <v>1</v>
      </c>
      <c r="V786" s="162">
        <v>-273</v>
      </c>
      <c r="W786" s="233">
        <f>E12+(E13*0.5)+(E14*0.1)</f>
        <v>1.7</v>
      </c>
      <c r="X786" s="162">
        <v>273</v>
      </c>
      <c r="Y786" s="161">
        <f t="shared" si="264"/>
        <v>759</v>
      </c>
      <c r="Z786" s="162">
        <f t="shared" si="256"/>
        <v>-754.90000000000009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-754.90000000000009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90202.169999999984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25564.770000000011</v>
      </c>
      <c r="AU786" s="237">
        <f t="shared" si="269"/>
        <v>14341</v>
      </c>
      <c r="AV786" s="237">
        <f t="shared" si="270"/>
        <v>66649.400000000009</v>
      </c>
      <c r="AW786" s="237">
        <f t="shared" si="271"/>
        <v>-1070</v>
      </c>
      <c r="AX786" s="237">
        <f t="shared" si="272"/>
        <v>-15283.000000000025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92516.159999999989</v>
      </c>
      <c r="M787" s="162">
        <f>MAX(AN28:AN787)</f>
        <v>113070.46499999998</v>
      </c>
      <c r="N787" s="162">
        <f t="shared" si="263"/>
        <v>-20554.304999999993</v>
      </c>
      <c r="O787" s="231">
        <f>E3+(E4*0.1)</f>
        <v>1.1000000000000001</v>
      </c>
      <c r="P787" s="162">
        <v>147.9</v>
      </c>
      <c r="Q787" s="232">
        <f>E5+(E6*0.1)</f>
        <v>1</v>
      </c>
      <c r="R787" s="162">
        <v>455.5</v>
      </c>
      <c r="S787" s="232">
        <f>E7+(E8*0.1)</f>
        <v>1</v>
      </c>
      <c r="T787" s="162">
        <v>966.4</v>
      </c>
      <c r="U787" s="233">
        <f>E9+(E10*0.5)+(E11*0.1)</f>
        <v>1</v>
      </c>
      <c r="V787" s="162">
        <v>-1042</v>
      </c>
      <c r="W787" s="233">
        <f>E12+(E13*0.5)+(E14*0.1)</f>
        <v>1.7</v>
      </c>
      <c r="X787" s="162">
        <v>1042</v>
      </c>
      <c r="Y787" s="161">
        <f t="shared" si="264"/>
        <v>760</v>
      </c>
      <c r="Z787" s="162">
        <f t="shared" si="256"/>
        <v>2313.9899999999998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2313.9899999999998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92516.159999999989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25727.46000000001</v>
      </c>
      <c r="AU787" s="237">
        <f t="shared" si="269"/>
        <v>14796.5</v>
      </c>
      <c r="AV787" s="237">
        <f t="shared" si="270"/>
        <v>67615.8</v>
      </c>
      <c r="AW787" s="237">
        <f t="shared" si="271"/>
        <v>-2112</v>
      </c>
      <c r="AX787" s="237">
        <f t="shared" si="272"/>
        <v>-13511.600000000026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95955.184999999983</v>
      </c>
      <c r="M788" s="162">
        <f>MAX(AN28:AN788)</f>
        <v>113070.46499999998</v>
      </c>
      <c r="N788" s="162">
        <f t="shared" si="263"/>
        <v>-17115.28</v>
      </c>
      <c r="O788" s="231">
        <f>E3+(E4*0.1)</f>
        <v>1.1000000000000001</v>
      </c>
      <c r="P788" s="162">
        <v>1103.75</v>
      </c>
      <c r="Q788" s="232">
        <f>E5+(E6*0.1)</f>
        <v>1</v>
      </c>
      <c r="R788" s="162">
        <v>1347</v>
      </c>
      <c r="S788" s="232">
        <f>E7+(E8*0.1)</f>
        <v>1</v>
      </c>
      <c r="T788" s="162">
        <v>1285.5999999999999</v>
      </c>
      <c r="U788" s="233">
        <f>E9+(E10*0.5)+(E11*0.1)</f>
        <v>1</v>
      </c>
      <c r="V788" s="162">
        <v>461</v>
      </c>
      <c r="W788" s="233">
        <f>E12+(E13*0.5)+(E14*0.1)</f>
        <v>1.7</v>
      </c>
      <c r="X788" s="162">
        <v>-511</v>
      </c>
      <c r="Y788" s="161">
        <f t="shared" si="264"/>
        <v>761</v>
      </c>
      <c r="Z788" s="162">
        <f t="shared" si="256"/>
        <v>3439.0250000000005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3439.0250000000005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95955.184999999983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26941.58500000001</v>
      </c>
      <c r="AU788" s="237">
        <f t="shared" si="269"/>
        <v>16143.5</v>
      </c>
      <c r="AV788" s="237">
        <f t="shared" si="270"/>
        <v>68901.400000000009</v>
      </c>
      <c r="AW788" s="237">
        <f t="shared" si="271"/>
        <v>-1651</v>
      </c>
      <c r="AX788" s="237">
        <f t="shared" si="272"/>
        <v>-14380.300000000027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97379.184999999983</v>
      </c>
      <c r="M789" s="162">
        <f>MAX(AN28:AN789)</f>
        <v>113070.46499999998</v>
      </c>
      <c r="N789" s="162">
        <f t="shared" si="263"/>
        <v>-15691.279999999999</v>
      </c>
      <c r="O789" s="231">
        <f>E3+(E4*0.1)</f>
        <v>1.1000000000000001</v>
      </c>
      <c r="P789" s="162">
        <v>-550</v>
      </c>
      <c r="Q789" s="232">
        <f>E5+(E6*0.1)</f>
        <v>1</v>
      </c>
      <c r="R789" s="162">
        <v>11.5</v>
      </c>
      <c r="S789" s="232">
        <f>E7+(E8*0.1)</f>
        <v>1</v>
      </c>
      <c r="T789" s="162">
        <v>416.4</v>
      </c>
      <c r="U789" s="233">
        <f>E9+(E10*0.5)+(E11*0.1)</f>
        <v>1</v>
      </c>
      <c r="V789" s="162">
        <v>593</v>
      </c>
      <c r="W789" s="233">
        <f>E12+(E13*0.5)+(E14*0.1)</f>
        <v>1.7</v>
      </c>
      <c r="X789" s="162">
        <v>593</v>
      </c>
      <c r="Y789" s="161">
        <f t="shared" si="264"/>
        <v>762</v>
      </c>
      <c r="Z789" s="162">
        <f t="shared" si="256"/>
        <v>1424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1424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97379.184999999983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26336.58500000001</v>
      </c>
      <c r="AU789" s="237">
        <f t="shared" si="269"/>
        <v>16155</v>
      </c>
      <c r="AV789" s="237">
        <f t="shared" si="270"/>
        <v>69317.8</v>
      </c>
      <c r="AW789" s="237">
        <f t="shared" si="271"/>
        <v>-1058</v>
      </c>
      <c r="AX789" s="237">
        <f t="shared" si="272"/>
        <v>-13372.200000000026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100862.68999999999</v>
      </c>
      <c r="M790" s="162">
        <f>MAX(AN28:AN790)</f>
        <v>113070.46499999998</v>
      </c>
      <c r="N790" s="162">
        <f t="shared" si="263"/>
        <v>-12207.774999999994</v>
      </c>
      <c r="O790" s="231">
        <f>E3+(E4*0.1)</f>
        <v>1.1000000000000001</v>
      </c>
      <c r="P790" s="162">
        <v>502.55</v>
      </c>
      <c r="Q790" s="232">
        <f>E5+(E6*0.1)</f>
        <v>1</v>
      </c>
      <c r="R790" s="162">
        <v>1132.5</v>
      </c>
      <c r="S790" s="232">
        <f>E7+(E8*0.1)</f>
        <v>1</v>
      </c>
      <c r="T790" s="162">
        <v>1652.4</v>
      </c>
      <c r="U790" s="233">
        <f>E9+(E10*0.5)+(E11*0.1)</f>
        <v>1</v>
      </c>
      <c r="V790" s="162">
        <v>54</v>
      </c>
      <c r="W790" s="233">
        <f>E12+(E13*0.5)+(E14*0.1)</f>
        <v>1.7</v>
      </c>
      <c r="X790" s="162">
        <v>54</v>
      </c>
      <c r="Y790" s="161">
        <f t="shared" si="264"/>
        <v>763</v>
      </c>
      <c r="Z790" s="162">
        <f t="shared" si="256"/>
        <v>3483.5050000000001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3483.5050000000001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100862.68999999999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26889.39000000001</v>
      </c>
      <c r="AU790" s="237">
        <f t="shared" si="269"/>
        <v>17287.5</v>
      </c>
      <c r="AV790" s="237">
        <f t="shared" si="270"/>
        <v>70970.2</v>
      </c>
      <c r="AW790" s="237">
        <f t="shared" si="271"/>
        <v>-1004</v>
      </c>
      <c r="AX790" s="237">
        <f t="shared" si="272"/>
        <v>-13280.400000000027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101184.77499999999</v>
      </c>
      <c r="M791" s="162">
        <f>MAX(AN28:AN791)</f>
        <v>113070.46499999998</v>
      </c>
      <c r="N791" s="162">
        <f t="shared" si="263"/>
        <v>-11885.689999999988</v>
      </c>
      <c r="O791" s="231">
        <f>E3+(E4*0.1)</f>
        <v>1.1000000000000001</v>
      </c>
      <c r="P791" s="162">
        <v>156.35</v>
      </c>
      <c r="Q791" s="232">
        <f>E5+(E6*0.1)</f>
        <v>1</v>
      </c>
      <c r="R791" s="162">
        <v>53.5</v>
      </c>
      <c r="S791" s="232">
        <f>E7+(E8*0.1)</f>
        <v>1</v>
      </c>
      <c r="T791" s="162">
        <v>107.4</v>
      </c>
      <c r="U791" s="233">
        <f>E9+(E10*0.5)+(E11*0.1)</f>
        <v>1</v>
      </c>
      <c r="V791" s="162">
        <v>-4</v>
      </c>
      <c r="W791" s="233">
        <f>E12+(E13*0.5)+(E14*0.1)</f>
        <v>1.7</v>
      </c>
      <c r="X791" s="162">
        <v>-4</v>
      </c>
      <c r="Y791" s="161">
        <f t="shared" si="264"/>
        <v>764</v>
      </c>
      <c r="Z791" s="162">
        <f t="shared" si="256"/>
        <v>322.08499999999998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322.08499999999998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101184.77499999999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27061.375000000011</v>
      </c>
      <c r="AU791" s="237">
        <f t="shared" si="269"/>
        <v>17341</v>
      </c>
      <c r="AV791" s="237">
        <f t="shared" si="270"/>
        <v>71077.599999999991</v>
      </c>
      <c r="AW791" s="237">
        <f t="shared" si="271"/>
        <v>-1008</v>
      </c>
      <c r="AX791" s="237">
        <f t="shared" si="272"/>
        <v>-13287.200000000026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100906.935</v>
      </c>
      <c r="M792" s="162">
        <f>MAX(AN28:AN792)</f>
        <v>113070.46499999998</v>
      </c>
      <c r="N792" s="162">
        <f t="shared" si="263"/>
        <v>-12163.529999999984</v>
      </c>
      <c r="O792" s="231">
        <f>E3+(E4*0.1)</f>
        <v>1.1000000000000001</v>
      </c>
      <c r="P792" s="162">
        <v>-139.4</v>
      </c>
      <c r="Q792" s="232">
        <f>E5+(E6*0.1)</f>
        <v>1</v>
      </c>
      <c r="R792" s="162">
        <v>-69</v>
      </c>
      <c r="S792" s="232">
        <f>E7+(E8*0.1)</f>
        <v>1</v>
      </c>
      <c r="T792" s="162">
        <v>98.4</v>
      </c>
      <c r="U792" s="233">
        <f>E9+(E10*0.5)+(E11*0.1)</f>
        <v>1</v>
      </c>
      <c r="V792" s="162">
        <v>-57</v>
      </c>
      <c r="W792" s="233">
        <f>E12+(E13*0.5)+(E14*0.1)</f>
        <v>1.7</v>
      </c>
      <c r="X792" s="162">
        <v>-57</v>
      </c>
      <c r="Y792" s="161">
        <f t="shared" si="264"/>
        <v>765</v>
      </c>
      <c r="Z792" s="162">
        <f t="shared" si="256"/>
        <v>-277.84000000000003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-277.84000000000003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100906.935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26908.035000000011</v>
      </c>
      <c r="AU792" s="237">
        <f t="shared" si="269"/>
        <v>17272</v>
      </c>
      <c r="AV792" s="237">
        <f t="shared" si="270"/>
        <v>71175.999999999985</v>
      </c>
      <c r="AW792" s="237">
        <f t="shared" si="271"/>
        <v>-1065</v>
      </c>
      <c r="AX792" s="237">
        <f t="shared" si="272"/>
        <v>-13384.100000000026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104485.47499999999</v>
      </c>
      <c r="M793" s="162">
        <f>MAX(AN28:AN793)</f>
        <v>113070.46499999998</v>
      </c>
      <c r="N793" s="162">
        <f t="shared" si="263"/>
        <v>-8584.9899999999907</v>
      </c>
      <c r="O793" s="231">
        <f>E3+(E4*0.1)</f>
        <v>1.1000000000000001</v>
      </c>
      <c r="P793" s="162">
        <v>688.4</v>
      </c>
      <c r="Q793" s="232">
        <f>E5+(E6*0.1)</f>
        <v>1</v>
      </c>
      <c r="R793" s="162">
        <v>711.5</v>
      </c>
      <c r="S793" s="232">
        <f>E7+(E8*0.1)</f>
        <v>1</v>
      </c>
      <c r="T793" s="162">
        <v>1213.4000000000001</v>
      </c>
      <c r="U793" s="233">
        <f>E9+(E10*0.5)+(E11*0.1)</f>
        <v>1</v>
      </c>
      <c r="V793" s="162">
        <v>332</v>
      </c>
      <c r="W793" s="233">
        <f>E12+(E13*0.5)+(E14*0.1)</f>
        <v>1.7</v>
      </c>
      <c r="X793" s="162">
        <v>332</v>
      </c>
      <c r="Y793" s="161">
        <f t="shared" si="264"/>
        <v>766</v>
      </c>
      <c r="Z793" s="162">
        <f t="shared" si="256"/>
        <v>3578.5400000000004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3578.5400000000004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104485.47499999999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27665.275000000012</v>
      </c>
      <c r="AU793" s="237">
        <f t="shared" si="269"/>
        <v>17983.5</v>
      </c>
      <c r="AV793" s="237">
        <f t="shared" si="270"/>
        <v>72389.39999999998</v>
      </c>
      <c r="AW793" s="237">
        <f t="shared" si="271"/>
        <v>-733</v>
      </c>
      <c r="AX793" s="237">
        <f t="shared" si="272"/>
        <v>-12819.700000000026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106214.09</v>
      </c>
      <c r="M794" s="162">
        <f>MAX(AN28:AN794)</f>
        <v>113070.46499999998</v>
      </c>
      <c r="N794" s="162">
        <f t="shared" si="263"/>
        <v>-6856.3749999999854</v>
      </c>
      <c r="O794" s="231">
        <f>E3+(E4*0.1)</f>
        <v>1.1000000000000001</v>
      </c>
      <c r="P794" s="162">
        <v>390.65</v>
      </c>
      <c r="Q794" s="232">
        <f>E5+(E6*0.1)</f>
        <v>1</v>
      </c>
      <c r="R794" s="162">
        <v>792.5</v>
      </c>
      <c r="S794" s="232">
        <f>E7+(E8*0.1)</f>
        <v>1</v>
      </c>
      <c r="T794" s="162">
        <v>744</v>
      </c>
      <c r="U794" s="233">
        <f>E9+(E10*0.5)+(E11*0.1)</f>
        <v>1</v>
      </c>
      <c r="V794" s="162">
        <v>-88</v>
      </c>
      <c r="W794" s="233">
        <f>E12+(E13*0.5)+(E14*0.1)</f>
        <v>1.7</v>
      </c>
      <c r="X794" s="162">
        <v>-88</v>
      </c>
      <c r="Y794" s="161">
        <f t="shared" si="264"/>
        <v>767</v>
      </c>
      <c r="Z794" s="162">
        <f t="shared" si="256"/>
        <v>1728.6150000000002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1728.6150000000002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106214.09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28094.990000000013</v>
      </c>
      <c r="AU794" s="237">
        <f t="shared" si="269"/>
        <v>18776</v>
      </c>
      <c r="AV794" s="237">
        <f t="shared" si="270"/>
        <v>73133.39999999998</v>
      </c>
      <c r="AW794" s="237">
        <f t="shared" si="271"/>
        <v>-821</v>
      </c>
      <c r="AX794" s="237">
        <f t="shared" si="272"/>
        <v>-12969.300000000027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109275.61</v>
      </c>
      <c r="M795" s="162">
        <f>MAX(AN28:AN795)</f>
        <v>113070.46499999998</v>
      </c>
      <c r="N795" s="162">
        <f t="shared" si="263"/>
        <v>-3794.8549999999814</v>
      </c>
      <c r="O795" s="231">
        <f>E3+(E4*0.1)</f>
        <v>1.1000000000000001</v>
      </c>
      <c r="P795" s="162">
        <v>482.2</v>
      </c>
      <c r="Q795" s="232">
        <f>E5+(E6*0.1)</f>
        <v>1</v>
      </c>
      <c r="R795" s="162">
        <v>139.5</v>
      </c>
      <c r="S795" s="232">
        <f>E7+(E8*0.1)</f>
        <v>1</v>
      </c>
      <c r="T795" s="162">
        <v>350.4</v>
      </c>
      <c r="U795" s="233">
        <f>E9+(E10*0.5)+(E11*0.1)</f>
        <v>1</v>
      </c>
      <c r="V795" s="162">
        <v>756</v>
      </c>
      <c r="W795" s="233">
        <f>E12+(E13*0.5)+(E14*0.1)</f>
        <v>1.7</v>
      </c>
      <c r="X795" s="162">
        <v>756</v>
      </c>
      <c r="Y795" s="161">
        <f t="shared" si="264"/>
        <v>768</v>
      </c>
      <c r="Z795" s="162">
        <f t="shared" si="256"/>
        <v>3061.5200000000004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3061.5200000000004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109275.61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28625.410000000011</v>
      </c>
      <c r="AU795" s="237">
        <f t="shared" si="269"/>
        <v>18915.5</v>
      </c>
      <c r="AV795" s="237">
        <f t="shared" si="270"/>
        <v>73483.799999999974</v>
      </c>
      <c r="AW795" s="237">
        <f t="shared" si="271"/>
        <v>-65</v>
      </c>
      <c r="AX795" s="237">
        <f t="shared" si="272"/>
        <v>-11684.100000000026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112655.37</v>
      </c>
      <c r="M796" s="162">
        <f>MAX(AN28:AN796)</f>
        <v>113070.46499999998</v>
      </c>
      <c r="N796" s="162">
        <f t="shared" si="263"/>
        <v>-415.09499999998661</v>
      </c>
      <c r="O796" s="231">
        <f>E3+(E4*0.1)</f>
        <v>1.1000000000000001</v>
      </c>
      <c r="P796" s="162">
        <v>-180.4</v>
      </c>
      <c r="Q796" s="232">
        <f>E5+(E6*0.1)</f>
        <v>1</v>
      </c>
      <c r="R796" s="162">
        <v>-31.5</v>
      </c>
      <c r="S796" s="232">
        <f>E7+(E8*0.1)</f>
        <v>1</v>
      </c>
      <c r="T796" s="162">
        <v>70</v>
      </c>
      <c r="U796" s="233">
        <f>E9+(E10*0.5)+(E11*0.1)</f>
        <v>1</v>
      </c>
      <c r="V796" s="162">
        <v>1311</v>
      </c>
      <c r="W796" s="233">
        <f>E12+(E13*0.5)+(E14*0.1)</f>
        <v>1.7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3379.7599999999998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3379.7599999999998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112655.37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28426.970000000012</v>
      </c>
      <c r="AU796" s="237">
        <f t="shared" si="269"/>
        <v>18884</v>
      </c>
      <c r="AV796" s="237">
        <f t="shared" si="270"/>
        <v>73553.799999999974</v>
      </c>
      <c r="AW796" s="237">
        <f t="shared" si="271"/>
        <v>1246</v>
      </c>
      <c r="AX796" s="237">
        <f t="shared" si="272"/>
        <v>-9455.4000000000269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118975.03999999999</v>
      </c>
      <c r="M797" s="162">
        <f>MAX(AN28:AN797)</f>
        <v>118975.03999999999</v>
      </c>
      <c r="N797" s="162">
        <f t="shared" ref="N797:N860" si="282">AN797-M797</f>
        <v>0</v>
      </c>
      <c r="O797" s="231">
        <f>E3+(E4*0.1)</f>
        <v>1.1000000000000001</v>
      </c>
      <c r="P797" s="162">
        <v>529.70000000000005</v>
      </c>
      <c r="Q797" s="232">
        <f>E5+(E6*0.1)</f>
        <v>1</v>
      </c>
      <c r="R797" s="162">
        <v>826.5</v>
      </c>
      <c r="S797" s="232">
        <f>E7+(E8*0.1)</f>
        <v>1</v>
      </c>
      <c r="T797" s="162">
        <v>1576</v>
      </c>
      <c r="U797" s="233">
        <f>E9+(E10*0.5)+(E11*0.1)</f>
        <v>1</v>
      </c>
      <c r="V797" s="162">
        <v>1235</v>
      </c>
      <c r="W797" s="233">
        <f>E12+(E13*0.5)+(E14*0.1)</f>
        <v>1.7</v>
      </c>
      <c r="X797" s="162">
        <v>1235</v>
      </c>
      <c r="Y797" s="161">
        <f t="shared" ref="Y797:Y860" si="283">Y796+1</f>
        <v>770</v>
      </c>
      <c r="Z797" s="162">
        <f t="shared" si="275"/>
        <v>6319.67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6319.67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118975.03999999999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29009.640000000014</v>
      </c>
      <c r="AU797" s="237">
        <f t="shared" ref="AU797:AU860" si="288">(R797*Q797)+AU796</f>
        <v>19710.5</v>
      </c>
      <c r="AV797" s="237">
        <f t="shared" ref="AV797:AV860" si="289">(S797*T797)+AV796</f>
        <v>75129.799999999974</v>
      </c>
      <c r="AW797" s="237">
        <f t="shared" ref="AW797:AW860" si="290">(V797*U797)+AW796</f>
        <v>2481</v>
      </c>
      <c r="AX797" s="237">
        <f t="shared" ref="AX797:AX860" si="291">(X797*W797)+AX796</f>
        <v>-7355.9000000000269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118970.625</v>
      </c>
      <c r="M798" s="162">
        <f>MAX(AN28:AN798)</f>
        <v>118975.03999999999</v>
      </c>
      <c r="N798" s="162">
        <f t="shared" si="282"/>
        <v>-4.4149999999935972</v>
      </c>
      <c r="O798" s="231">
        <f>E3+(E4*0.1)</f>
        <v>1.1000000000000001</v>
      </c>
      <c r="P798" s="162">
        <v>119.35</v>
      </c>
      <c r="Q798" s="232">
        <f>E5+(E6*0.1)</f>
        <v>1</v>
      </c>
      <c r="R798" s="162">
        <v>5.5</v>
      </c>
      <c r="S798" s="232">
        <f>E7+(E8*0.1)</f>
        <v>1</v>
      </c>
      <c r="T798" s="162">
        <v>-146.6</v>
      </c>
      <c r="U798" s="233">
        <f>E9+(E10*0.5)+(E11*0.1)</f>
        <v>1</v>
      </c>
      <c r="V798" s="162">
        <v>2</v>
      </c>
      <c r="W798" s="233">
        <f>E12+(E13*0.5)+(E14*0.1)</f>
        <v>1.7</v>
      </c>
      <c r="X798" s="162">
        <v>2</v>
      </c>
      <c r="Y798" s="161">
        <f t="shared" si="283"/>
        <v>771</v>
      </c>
      <c r="Z798" s="162">
        <f t="shared" si="275"/>
        <v>-4.4149999999999974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0</v>
      </c>
      <c r="AI798" s="129">
        <f t="shared" si="277"/>
        <v>-4.4149999999999974</v>
      </c>
      <c r="AJ798" s="234">
        <f t="shared" si="278"/>
        <v>0</v>
      </c>
      <c r="AK798" s="234">
        <f t="shared" si="279"/>
        <v>1</v>
      </c>
      <c r="AL798" s="129">
        <f t="shared" si="280"/>
        <v>0</v>
      </c>
      <c r="AM798" s="127">
        <v>43826</v>
      </c>
      <c r="AN798" s="129">
        <f t="shared" si="284"/>
        <v>118970.625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29140.925000000014</v>
      </c>
      <c r="AU798" s="237">
        <f t="shared" si="288"/>
        <v>19716</v>
      </c>
      <c r="AV798" s="237">
        <f t="shared" si="289"/>
        <v>74983.199999999968</v>
      </c>
      <c r="AW798" s="237">
        <f t="shared" si="290"/>
        <v>2483</v>
      </c>
      <c r="AX798" s="237">
        <f t="shared" si="291"/>
        <v>-7352.5000000000273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117378.72500000001</v>
      </c>
      <c r="M799" s="162">
        <f>MAX(AN28:AN799)</f>
        <v>118975.03999999999</v>
      </c>
      <c r="N799" s="162">
        <f t="shared" si="282"/>
        <v>-1596.3149999999878</v>
      </c>
      <c r="O799" s="231">
        <f>E3+(E4*0.1)</f>
        <v>1.1000000000000001</v>
      </c>
      <c r="P799" s="162">
        <v>-550</v>
      </c>
      <c r="Q799" s="232">
        <f>E5+(E6*0.1)</f>
        <v>1</v>
      </c>
      <c r="R799" s="162">
        <v>-850</v>
      </c>
      <c r="S799" s="232">
        <f>E7+(E8*0.1)</f>
        <v>1</v>
      </c>
      <c r="T799" s="162">
        <v>-1225</v>
      </c>
      <c r="U799" s="233">
        <f>E9+(E10*0.5)+(E11*0.1)</f>
        <v>1</v>
      </c>
      <c r="V799" s="162">
        <v>403</v>
      </c>
      <c r="W799" s="233">
        <f>E12+(E13*0.5)+(E14*0.1)</f>
        <v>1.7</v>
      </c>
      <c r="X799" s="162">
        <v>403</v>
      </c>
      <c r="Y799" s="161">
        <f t="shared" si="283"/>
        <v>772</v>
      </c>
      <c r="Z799" s="162">
        <f t="shared" si="275"/>
        <v>-1591.9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-1591.9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117378.72500000001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28535.925000000014</v>
      </c>
      <c r="AU799" s="237">
        <f t="shared" si="288"/>
        <v>18866</v>
      </c>
      <c r="AV799" s="237">
        <f t="shared" si="289"/>
        <v>73758.199999999968</v>
      </c>
      <c r="AW799" s="237">
        <f t="shared" si="290"/>
        <v>2886</v>
      </c>
      <c r="AX799" s="237">
        <f t="shared" si="291"/>
        <v>-6667.4000000000269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119306.675</v>
      </c>
      <c r="M800" s="162">
        <f>MAX(AN28:AN800)</f>
        <v>119306.675</v>
      </c>
      <c r="N800" s="162">
        <f t="shared" si="282"/>
        <v>0</v>
      </c>
      <c r="O800" s="231">
        <f>E3+(E4*0.1)</f>
        <v>1.1000000000000001</v>
      </c>
      <c r="P800" s="162">
        <v>381.5</v>
      </c>
      <c r="Q800" s="232">
        <f>E5+(E6*0.1)</f>
        <v>1</v>
      </c>
      <c r="R800" s="162">
        <v>474.5</v>
      </c>
      <c r="S800" s="232">
        <f>E7+(E8*0.1)</f>
        <v>1</v>
      </c>
      <c r="T800" s="162">
        <v>466.8</v>
      </c>
      <c r="U800" s="233">
        <f>E9+(E10*0.5)+(E11*0.1)</f>
        <v>1</v>
      </c>
      <c r="V800" s="162">
        <v>210</v>
      </c>
      <c r="W800" s="233">
        <f>E12+(E13*0.5)+(E14*0.1)</f>
        <v>1.7</v>
      </c>
      <c r="X800" s="162">
        <v>210</v>
      </c>
      <c r="Y800" s="161">
        <f t="shared" si="283"/>
        <v>773</v>
      </c>
      <c r="Z800" s="162">
        <f t="shared" si="275"/>
        <v>1927.95</v>
      </c>
      <c r="AA800" s="238">
        <v>43830</v>
      </c>
      <c r="AB800" s="129">
        <f>SUM(Z780:Z800)</f>
        <v>25360.45</v>
      </c>
      <c r="AC800" s="128">
        <f>(AB800&gt;0)*1</f>
        <v>1</v>
      </c>
      <c r="AD800" s="128">
        <f>(AB800&lt;0)*1</f>
        <v>0</v>
      </c>
      <c r="AE800" s="129">
        <f>AB800*AC800</f>
        <v>25360.45</v>
      </c>
      <c r="AF800" s="129">
        <f>AB800*AD800</f>
        <v>0</v>
      </c>
      <c r="AG800" s="129">
        <f>SUM(Z543:Z800)</f>
        <v>45691.82</v>
      </c>
      <c r="AH800" s="129">
        <f t="shared" si="276"/>
        <v>1927.95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25360.45</v>
      </c>
      <c r="AM800" s="127">
        <v>43830</v>
      </c>
      <c r="AN800" s="129">
        <f t="shared" si="284"/>
        <v>119306.675</v>
      </c>
      <c r="AO800" s="129">
        <f t="shared" si="285"/>
        <v>25360.45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28955.575000000015</v>
      </c>
      <c r="AU800" s="237">
        <f t="shared" si="288"/>
        <v>19340.5</v>
      </c>
      <c r="AV800" s="237">
        <f t="shared" si="289"/>
        <v>74224.999999999971</v>
      </c>
      <c r="AW800" s="237">
        <f t="shared" si="290"/>
        <v>3096</v>
      </c>
      <c r="AX800" s="237">
        <f t="shared" si="291"/>
        <v>-6310.4000000000269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128446.155</v>
      </c>
      <c r="M801" s="162">
        <f>MAX(AN28:AN801)</f>
        <v>128446.155</v>
      </c>
      <c r="N801" s="162">
        <f t="shared" si="282"/>
        <v>0</v>
      </c>
      <c r="O801" s="231">
        <f>E3+(E4*0.1)</f>
        <v>1.1000000000000001</v>
      </c>
      <c r="P801" s="162">
        <v>1651.8</v>
      </c>
      <c r="Q801" s="232">
        <f>E5+(E6*0.1)</f>
        <v>1</v>
      </c>
      <c r="R801" s="162">
        <v>1353.5</v>
      </c>
      <c r="S801" s="232">
        <f>E7+(E8*0.1)</f>
        <v>1</v>
      </c>
      <c r="T801" s="162">
        <v>2783</v>
      </c>
      <c r="U801" s="233">
        <f>E9+(E10*0.5)+(E11*0.1)</f>
        <v>1</v>
      </c>
      <c r="V801" s="162">
        <v>1180</v>
      </c>
      <c r="W801" s="233">
        <f>E12+(E13*0.5)+(E14*0.1)</f>
        <v>1.7</v>
      </c>
      <c r="X801" s="162">
        <v>1180</v>
      </c>
      <c r="Y801" s="161">
        <f t="shared" si="283"/>
        <v>774</v>
      </c>
      <c r="Z801" s="162">
        <f t="shared" si="275"/>
        <v>9139.48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9139.48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128446.155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30772.555000000015</v>
      </c>
      <c r="AU801" s="237">
        <f t="shared" si="288"/>
        <v>20694</v>
      </c>
      <c r="AV801" s="237">
        <f t="shared" si="289"/>
        <v>77007.999999999971</v>
      </c>
      <c r="AW801" s="237">
        <f t="shared" si="290"/>
        <v>4276</v>
      </c>
      <c r="AX801" s="237">
        <f t="shared" si="291"/>
        <v>-4304.4000000000269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129656.27</v>
      </c>
      <c r="M802" s="162">
        <f>MAX(AN28:AN802)</f>
        <v>129656.27</v>
      </c>
      <c r="N802" s="162">
        <f t="shared" si="282"/>
        <v>0</v>
      </c>
      <c r="O802" s="231">
        <f>E3+(E4*0.1)</f>
        <v>1.1000000000000001</v>
      </c>
      <c r="P802" s="162">
        <v>-1627.35</v>
      </c>
      <c r="Q802" s="232">
        <f>E5+(E6*0.1)</f>
        <v>1</v>
      </c>
      <c r="R802" s="162">
        <v>-1624.5</v>
      </c>
      <c r="S802" s="232">
        <f>E7+(E8*0.1)</f>
        <v>1</v>
      </c>
      <c r="T802" s="162">
        <v>-1566.4</v>
      </c>
      <c r="U802" s="233">
        <f>E9+(E10*0.5)+(E11*0.1)</f>
        <v>1</v>
      </c>
      <c r="V802" s="162">
        <v>2293</v>
      </c>
      <c r="W802" s="233">
        <f>E12+(E13*0.5)+(E14*0.1)</f>
        <v>1.7</v>
      </c>
      <c r="X802" s="162">
        <v>2293</v>
      </c>
      <c r="Y802" s="161">
        <f t="shared" si="283"/>
        <v>775</v>
      </c>
      <c r="Z802" s="162">
        <f t="shared" si="275"/>
        <v>1210.1149999999993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1210.1149999999993</v>
      </c>
      <c r="AI802" s="129">
        <f t="shared" si="277"/>
        <v>0</v>
      </c>
      <c r="AJ802" s="234">
        <f t="shared" si="278"/>
        <v>1</v>
      </c>
      <c r="AK802" s="234">
        <f t="shared" si="279"/>
        <v>0</v>
      </c>
      <c r="AL802" s="129">
        <f t="shared" si="280"/>
        <v>0</v>
      </c>
      <c r="AM802" s="127">
        <v>43833</v>
      </c>
      <c r="AN802" s="129">
        <f t="shared" si="284"/>
        <v>129656.27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28982.470000000016</v>
      </c>
      <c r="AU802" s="237">
        <f t="shared" si="288"/>
        <v>19069.5</v>
      </c>
      <c r="AV802" s="237">
        <f t="shared" si="289"/>
        <v>75441.599999999977</v>
      </c>
      <c r="AW802" s="237">
        <f t="shared" si="290"/>
        <v>6569</v>
      </c>
      <c r="AX802" s="237">
        <f t="shared" si="291"/>
        <v>-406.30000000002701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132602.78</v>
      </c>
      <c r="M803" s="162">
        <f>MAX(AN28:AN803)</f>
        <v>132602.78</v>
      </c>
      <c r="N803" s="162">
        <f t="shared" si="282"/>
        <v>0</v>
      </c>
      <c r="O803" s="231">
        <f>E3+(E4*0.1)</f>
        <v>1.1000000000000001</v>
      </c>
      <c r="P803" s="162">
        <v>-896.9</v>
      </c>
      <c r="Q803" s="232">
        <f>E5+(E6*0.1)</f>
        <v>1</v>
      </c>
      <c r="R803" s="162">
        <v>-915</v>
      </c>
      <c r="S803" s="232">
        <f>E7+(E8*0.1)</f>
        <v>1</v>
      </c>
      <c r="T803" s="162">
        <v>1092.4000000000001</v>
      </c>
      <c r="U803" s="233">
        <f>E9+(E10*0.5)+(E11*0.1)</f>
        <v>1</v>
      </c>
      <c r="V803" s="162">
        <v>1391</v>
      </c>
      <c r="W803" s="233">
        <f>E12+(E13*0.5)+(E14*0.1)</f>
        <v>1.7</v>
      </c>
      <c r="X803" s="162">
        <v>1391</v>
      </c>
      <c r="Y803" s="161">
        <f t="shared" si="283"/>
        <v>776</v>
      </c>
      <c r="Z803" s="162">
        <f t="shared" si="275"/>
        <v>2946.5099999999998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2946.5099999999998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132602.78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27995.880000000016</v>
      </c>
      <c r="AU803" s="237">
        <f t="shared" si="288"/>
        <v>18154.5</v>
      </c>
      <c r="AV803" s="237">
        <f t="shared" si="289"/>
        <v>76533.999999999971</v>
      </c>
      <c r="AW803" s="237">
        <f t="shared" si="290"/>
        <v>7960</v>
      </c>
      <c r="AX803" s="237">
        <f t="shared" si="291"/>
        <v>1958.3999999999728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133626.28</v>
      </c>
      <c r="M804" s="162">
        <f>MAX(AN28:AN804)</f>
        <v>133626.28</v>
      </c>
      <c r="N804" s="162">
        <f t="shared" si="282"/>
        <v>0</v>
      </c>
      <c r="O804" s="231">
        <f>E3+(E4*0.1)</f>
        <v>1.1000000000000001</v>
      </c>
      <c r="P804" s="162">
        <v>-550</v>
      </c>
      <c r="Q804" s="232">
        <f>E5+(E6*0.1)</f>
        <v>1</v>
      </c>
      <c r="R804" s="162">
        <v>-455</v>
      </c>
      <c r="S804" s="232">
        <f>E7+(E8*0.1)</f>
        <v>1</v>
      </c>
      <c r="T804" s="162">
        <v>-41.4</v>
      </c>
      <c r="U804" s="233">
        <f>E9+(E10*0.5)+(E11*0.1)</f>
        <v>1</v>
      </c>
      <c r="V804" s="162">
        <v>787</v>
      </c>
      <c r="W804" s="233">
        <f>E12+(E13*0.5)+(E14*0.1)</f>
        <v>1.7</v>
      </c>
      <c r="X804" s="162">
        <v>787</v>
      </c>
      <c r="Y804" s="161">
        <f t="shared" si="283"/>
        <v>777</v>
      </c>
      <c r="Z804" s="162">
        <f t="shared" si="275"/>
        <v>1023.4999999999998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1023.4999999999998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133626.28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27390.880000000016</v>
      </c>
      <c r="AU804" s="237">
        <f t="shared" si="288"/>
        <v>17699.5</v>
      </c>
      <c r="AV804" s="237">
        <f t="shared" si="289"/>
        <v>76492.599999999977</v>
      </c>
      <c r="AW804" s="237">
        <f t="shared" si="290"/>
        <v>8747</v>
      </c>
      <c r="AX804" s="237">
        <f t="shared" si="291"/>
        <v>3296.2999999999729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133185.935</v>
      </c>
      <c r="M805" s="162">
        <f>MAX(AN28:AN805)</f>
        <v>133626.28</v>
      </c>
      <c r="N805" s="162">
        <f t="shared" si="282"/>
        <v>-440.34500000000116</v>
      </c>
      <c r="O805" s="231">
        <f>E3+(E4*0.1)</f>
        <v>1.1000000000000001</v>
      </c>
      <c r="P805" s="162">
        <v>807.05</v>
      </c>
      <c r="Q805" s="232">
        <f>E5+(E6*0.1)</f>
        <v>1</v>
      </c>
      <c r="R805" s="162">
        <v>793.5</v>
      </c>
      <c r="S805" s="232">
        <f>E7+(E8*0.1)</f>
        <v>1</v>
      </c>
      <c r="T805" s="162">
        <v>1318.4</v>
      </c>
      <c r="U805" s="233">
        <f>E9+(E10*0.5)+(E11*0.1)</f>
        <v>1</v>
      </c>
      <c r="V805" s="162">
        <v>-1400</v>
      </c>
      <c r="W805" s="233">
        <f>E12+(E13*0.5)+(E14*0.1)</f>
        <v>1.7</v>
      </c>
      <c r="X805" s="162">
        <v>-1200</v>
      </c>
      <c r="Y805" s="161">
        <f t="shared" si="283"/>
        <v>778</v>
      </c>
      <c r="Z805" s="162">
        <f t="shared" si="275"/>
        <v>-440.3449999999998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0</v>
      </c>
      <c r="AI805" s="129">
        <f t="shared" si="277"/>
        <v>-440.3449999999998</v>
      </c>
      <c r="AJ805" s="234">
        <f t="shared" si="278"/>
        <v>0</v>
      </c>
      <c r="AK805" s="234">
        <f t="shared" si="279"/>
        <v>1</v>
      </c>
      <c r="AL805" s="129">
        <f t="shared" si="280"/>
        <v>0</v>
      </c>
      <c r="AM805" s="127">
        <v>43838</v>
      </c>
      <c r="AN805" s="129">
        <f t="shared" si="284"/>
        <v>133185.935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28278.635000000017</v>
      </c>
      <c r="AU805" s="237">
        <f t="shared" si="288"/>
        <v>18493</v>
      </c>
      <c r="AV805" s="237">
        <f t="shared" si="289"/>
        <v>77810.999999999971</v>
      </c>
      <c r="AW805" s="237">
        <f t="shared" si="290"/>
        <v>7347</v>
      </c>
      <c r="AX805" s="237">
        <f t="shared" si="291"/>
        <v>1256.2999999999729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134549.59</v>
      </c>
      <c r="M806" s="162">
        <f>MAX(AN28:AN806)</f>
        <v>134549.59</v>
      </c>
      <c r="N806" s="162">
        <f t="shared" si="282"/>
        <v>0</v>
      </c>
      <c r="O806" s="231">
        <f>E3+(E4*0.1)</f>
        <v>1.1000000000000001</v>
      </c>
      <c r="P806" s="162">
        <v>1059.05</v>
      </c>
      <c r="Q806" s="232">
        <f>E5+(E6*0.1)</f>
        <v>1</v>
      </c>
      <c r="R806" s="162">
        <v>1082.5</v>
      </c>
      <c r="S806" s="232">
        <f>E7+(E8*0.1)</f>
        <v>1</v>
      </c>
      <c r="T806" s="162">
        <v>1545.2</v>
      </c>
      <c r="U806" s="233">
        <f>E9+(E10*0.5)+(E11*0.1)</f>
        <v>1</v>
      </c>
      <c r="V806" s="162">
        <v>-389</v>
      </c>
      <c r="W806" s="233">
        <f>E12+(E13*0.5)+(E14*0.1)</f>
        <v>1.7</v>
      </c>
      <c r="X806" s="162">
        <v>-1200</v>
      </c>
      <c r="Y806" s="161">
        <f t="shared" si="283"/>
        <v>779</v>
      </c>
      <c r="Z806" s="162">
        <f t="shared" si="275"/>
        <v>1363.6549999999997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1363.6549999999997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134549.59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29443.590000000018</v>
      </c>
      <c r="AU806" s="237">
        <f t="shared" si="288"/>
        <v>19575.5</v>
      </c>
      <c r="AV806" s="237">
        <f t="shared" si="289"/>
        <v>79356.199999999968</v>
      </c>
      <c r="AW806" s="237">
        <f t="shared" si="290"/>
        <v>6958</v>
      </c>
      <c r="AX806" s="237">
        <f t="shared" si="291"/>
        <v>-783.7000000000271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135663.29</v>
      </c>
      <c r="M807" s="162">
        <f>MAX(AN28:AN807)</f>
        <v>135663.29</v>
      </c>
      <c r="N807" s="162">
        <f t="shared" si="282"/>
        <v>0</v>
      </c>
      <c r="O807" s="231">
        <f>E3+(E4*0.1)</f>
        <v>1.1000000000000001</v>
      </c>
      <c r="P807" s="162">
        <v>-550</v>
      </c>
      <c r="Q807" s="232">
        <f>E5+(E6*0.1)</f>
        <v>1</v>
      </c>
      <c r="R807" s="162">
        <v>-467.5</v>
      </c>
      <c r="S807" s="232">
        <f>E7+(E8*0.1)</f>
        <v>1</v>
      </c>
      <c r="T807" s="162">
        <v>-459.8</v>
      </c>
      <c r="U807" s="233">
        <f>E9+(E10*0.5)+(E11*0.1)</f>
        <v>1</v>
      </c>
      <c r="V807" s="162">
        <v>980</v>
      </c>
      <c r="W807" s="233">
        <f>E12+(E13*0.5)+(E14*0.1)</f>
        <v>1.7</v>
      </c>
      <c r="X807" s="162">
        <v>980</v>
      </c>
      <c r="Y807" s="161">
        <f t="shared" si="283"/>
        <v>780</v>
      </c>
      <c r="Z807" s="162">
        <f t="shared" si="275"/>
        <v>1113.7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1113.7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135663.29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28838.590000000018</v>
      </c>
      <c r="AU807" s="237">
        <f t="shared" si="288"/>
        <v>19108</v>
      </c>
      <c r="AV807" s="237">
        <f t="shared" si="289"/>
        <v>78896.399999999965</v>
      </c>
      <c r="AW807" s="237">
        <f t="shared" si="290"/>
        <v>7938</v>
      </c>
      <c r="AX807" s="237">
        <f t="shared" si="291"/>
        <v>882.2999999999729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135900.53</v>
      </c>
      <c r="M808" s="162">
        <f>MAX(AN28:AN808)</f>
        <v>135900.53</v>
      </c>
      <c r="N808" s="162">
        <f t="shared" si="282"/>
        <v>0</v>
      </c>
      <c r="O808" s="231">
        <f>E3+(E4*0.1)</f>
        <v>1.1000000000000001</v>
      </c>
      <c r="P808" s="162">
        <v>416.4</v>
      </c>
      <c r="Q808" s="232">
        <f>E5+(E6*0.1)</f>
        <v>1</v>
      </c>
      <c r="R808" s="162">
        <v>1139</v>
      </c>
      <c r="S808" s="232">
        <f>E7+(E8*0.1)</f>
        <v>1</v>
      </c>
      <c r="T808" s="162">
        <v>2080.1999999999998</v>
      </c>
      <c r="U808" s="233">
        <f>E9+(E10*0.5)+(E11*0.1)</f>
        <v>1</v>
      </c>
      <c r="V808" s="162">
        <v>-1400</v>
      </c>
      <c r="W808" s="233">
        <f>E12+(E13*0.5)+(E14*0.1)</f>
        <v>1.7</v>
      </c>
      <c r="X808" s="162">
        <v>-1200</v>
      </c>
      <c r="Y808" s="161">
        <f t="shared" si="283"/>
        <v>781</v>
      </c>
      <c r="Z808" s="162">
        <f t="shared" si="275"/>
        <v>237.23999999999978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237.23999999999978</v>
      </c>
      <c r="AI808" s="129">
        <f t="shared" si="277"/>
        <v>0</v>
      </c>
      <c r="AJ808" s="234">
        <f t="shared" si="278"/>
        <v>1</v>
      </c>
      <c r="AK808" s="234">
        <f t="shared" si="279"/>
        <v>0</v>
      </c>
      <c r="AL808" s="129">
        <f t="shared" si="280"/>
        <v>0</v>
      </c>
      <c r="AM808" s="127">
        <v>43843</v>
      </c>
      <c r="AN808" s="129">
        <f t="shared" si="284"/>
        <v>135900.53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29296.630000000019</v>
      </c>
      <c r="AU808" s="237">
        <f t="shared" si="288"/>
        <v>20247</v>
      </c>
      <c r="AV808" s="237">
        <f t="shared" si="289"/>
        <v>80976.599999999962</v>
      </c>
      <c r="AW808" s="237">
        <f t="shared" si="290"/>
        <v>6538</v>
      </c>
      <c r="AX808" s="237">
        <f t="shared" si="291"/>
        <v>-1157.7000000000271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134646.24</v>
      </c>
      <c r="M809" s="162">
        <f>MAX(AN28:AN809)</f>
        <v>135900.53</v>
      </c>
      <c r="N809" s="162">
        <f t="shared" si="282"/>
        <v>-1254.2900000000081</v>
      </c>
      <c r="O809" s="231">
        <f>E3+(E4*0.1)</f>
        <v>1.1000000000000001</v>
      </c>
      <c r="P809" s="162">
        <v>163.1</v>
      </c>
      <c r="Q809" s="232">
        <f>E5+(E6*0.1)</f>
        <v>1</v>
      </c>
      <c r="R809" s="162">
        <v>-249</v>
      </c>
      <c r="S809" s="232">
        <f>E7+(E8*0.1)</f>
        <v>1</v>
      </c>
      <c r="T809" s="162">
        <v>-744.6</v>
      </c>
      <c r="U809" s="233">
        <f>E9+(E10*0.5)+(E11*0.1)</f>
        <v>1</v>
      </c>
      <c r="V809" s="162">
        <v>-163</v>
      </c>
      <c r="W809" s="233">
        <f>E12+(E13*0.5)+(E14*0.1)</f>
        <v>1.7</v>
      </c>
      <c r="X809" s="162">
        <v>-163</v>
      </c>
      <c r="Y809" s="161">
        <f t="shared" si="283"/>
        <v>782</v>
      </c>
      <c r="Z809" s="162">
        <f t="shared" si="275"/>
        <v>-1254.29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-1254.29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134646.24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29476.040000000019</v>
      </c>
      <c r="AU809" s="237">
        <f t="shared" si="288"/>
        <v>19998</v>
      </c>
      <c r="AV809" s="237">
        <f t="shared" si="289"/>
        <v>80231.999999999956</v>
      </c>
      <c r="AW809" s="237">
        <f t="shared" si="290"/>
        <v>6375</v>
      </c>
      <c r="AX809" s="237">
        <f t="shared" si="291"/>
        <v>-1434.800000000027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138174.66499999998</v>
      </c>
      <c r="M810" s="162">
        <f>MAX(AN28:AN810)</f>
        <v>138174.66499999998</v>
      </c>
      <c r="N810" s="162">
        <f t="shared" si="282"/>
        <v>0</v>
      </c>
      <c r="O810" s="231">
        <f>E3+(E4*0.1)</f>
        <v>1.1000000000000001</v>
      </c>
      <c r="P810" s="162">
        <v>452.75</v>
      </c>
      <c r="Q810" s="232">
        <f>E5+(E6*0.1)</f>
        <v>1</v>
      </c>
      <c r="R810" s="162">
        <v>307</v>
      </c>
      <c r="S810" s="232">
        <f>E7+(E8*0.1)</f>
        <v>1</v>
      </c>
      <c r="T810" s="162">
        <v>45</v>
      </c>
      <c r="U810" s="233">
        <f>E9+(E10*0.5)+(E11*0.1)</f>
        <v>1</v>
      </c>
      <c r="V810" s="162">
        <v>992</v>
      </c>
      <c r="W810" s="233">
        <f>E12+(E13*0.5)+(E14*0.1)</f>
        <v>1.7</v>
      </c>
      <c r="X810" s="162">
        <v>992</v>
      </c>
      <c r="Y810" s="161">
        <f t="shared" si="283"/>
        <v>783</v>
      </c>
      <c r="Z810" s="162">
        <f t="shared" si="275"/>
        <v>3528.4250000000002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3528.4250000000002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138174.66499999998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29974.065000000021</v>
      </c>
      <c r="AU810" s="237">
        <f t="shared" si="288"/>
        <v>20305</v>
      </c>
      <c r="AV810" s="237">
        <f t="shared" si="289"/>
        <v>80276.999999999956</v>
      </c>
      <c r="AW810" s="237">
        <f t="shared" si="290"/>
        <v>7367</v>
      </c>
      <c r="AX810" s="237">
        <f t="shared" si="291"/>
        <v>251.59999999997285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141787.47499999998</v>
      </c>
      <c r="M811" s="162">
        <f>MAX(AN28:AN811)</f>
        <v>141787.47499999998</v>
      </c>
      <c r="N811" s="162">
        <f t="shared" si="282"/>
        <v>0</v>
      </c>
      <c r="O811" s="231">
        <f>E3+(E4*0.1)</f>
        <v>1.1000000000000001</v>
      </c>
      <c r="P811" s="162">
        <v>1337.1</v>
      </c>
      <c r="Q811" s="232">
        <f>E5+(E6*0.1)</f>
        <v>1</v>
      </c>
      <c r="R811" s="162">
        <v>1376</v>
      </c>
      <c r="S811" s="232">
        <f>E7+(E8*0.1)</f>
        <v>1</v>
      </c>
      <c r="T811" s="162">
        <v>1786.6</v>
      </c>
      <c r="U811" s="233">
        <f>E9+(E10*0.5)+(E11*0.1)</f>
        <v>1</v>
      </c>
      <c r="V811" s="162">
        <v>-378</v>
      </c>
      <c r="W811" s="233">
        <f>E12+(E13*0.5)+(E14*0.1)</f>
        <v>1.7</v>
      </c>
      <c r="X811" s="162">
        <v>-378</v>
      </c>
      <c r="Y811" s="161">
        <f t="shared" si="283"/>
        <v>784</v>
      </c>
      <c r="Z811" s="162">
        <f t="shared" si="275"/>
        <v>3612.81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3612.81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141787.47499999998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31444.875000000022</v>
      </c>
      <c r="AU811" s="237">
        <f t="shared" si="288"/>
        <v>21681</v>
      </c>
      <c r="AV811" s="237">
        <f t="shared" si="289"/>
        <v>82063.599999999962</v>
      </c>
      <c r="AW811" s="237">
        <f t="shared" si="290"/>
        <v>6989</v>
      </c>
      <c r="AX811" s="237">
        <f t="shared" si="291"/>
        <v>-391.00000000002717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144938.30499999996</v>
      </c>
      <c r="M812" s="162">
        <f>MAX(AN28:AN812)</f>
        <v>144938.30499999996</v>
      </c>
      <c r="N812" s="162">
        <f t="shared" si="282"/>
        <v>0</v>
      </c>
      <c r="O812" s="231">
        <f>E3+(E4*0.1)</f>
        <v>1.1000000000000001</v>
      </c>
      <c r="P812" s="162">
        <v>252.3</v>
      </c>
      <c r="Q812" s="232">
        <f>E5+(E6*0.1)</f>
        <v>1</v>
      </c>
      <c r="R812" s="162">
        <v>640.5</v>
      </c>
      <c r="S812" s="232">
        <f>E7+(E8*0.1)</f>
        <v>1</v>
      </c>
      <c r="T812" s="162">
        <v>974.6</v>
      </c>
      <c r="U812" s="233">
        <f>E9+(E10*0.5)+(E11*0.1)</f>
        <v>1</v>
      </c>
      <c r="V812" s="162">
        <v>466</v>
      </c>
      <c r="W812" s="233">
        <f>E12+(E13*0.5)+(E14*0.1)</f>
        <v>1.7</v>
      </c>
      <c r="X812" s="162">
        <v>466</v>
      </c>
      <c r="Y812" s="161">
        <f t="shared" si="283"/>
        <v>785</v>
      </c>
      <c r="Z812" s="162">
        <f t="shared" si="275"/>
        <v>3150.83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3150.83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144938.30499999996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31722.405000000021</v>
      </c>
      <c r="AU812" s="237">
        <f t="shared" si="288"/>
        <v>22321.5</v>
      </c>
      <c r="AV812" s="237">
        <f t="shared" si="289"/>
        <v>83038.199999999968</v>
      </c>
      <c r="AW812" s="237">
        <f t="shared" si="290"/>
        <v>7455</v>
      </c>
      <c r="AX812" s="237">
        <f t="shared" si="291"/>
        <v>401.19999999997276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145648.40499999997</v>
      </c>
      <c r="M813" s="162">
        <f>MAX(AN28:AN813)</f>
        <v>145648.40499999997</v>
      </c>
      <c r="N813" s="162">
        <f t="shared" si="282"/>
        <v>0</v>
      </c>
      <c r="O813" s="231">
        <f>E3+(E4*0.1)</f>
        <v>1.1000000000000001</v>
      </c>
      <c r="P813" s="162">
        <v>0</v>
      </c>
      <c r="Q813" s="232">
        <f>E5+(E6*0.1)</f>
        <v>1</v>
      </c>
      <c r="R813" s="162">
        <v>0</v>
      </c>
      <c r="S813" s="232">
        <f>E7+(E8*0.1)</f>
        <v>1</v>
      </c>
      <c r="T813" s="162">
        <v>0</v>
      </c>
      <c r="U813" s="233">
        <f>E9+(E10*0.5)+(E11*0.1)</f>
        <v>1</v>
      </c>
      <c r="V813" s="162">
        <v>263</v>
      </c>
      <c r="W813" s="233">
        <f>E12+(E13*0.5)+(E14*0.1)</f>
        <v>1.7</v>
      </c>
      <c r="X813" s="162">
        <v>263</v>
      </c>
      <c r="Y813" s="161">
        <f t="shared" si="283"/>
        <v>786</v>
      </c>
      <c r="Z813" s="162">
        <f t="shared" si="275"/>
        <v>710.09999999999991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710.09999999999991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145648.40499999997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31722.405000000021</v>
      </c>
      <c r="AU813" s="237">
        <f t="shared" si="288"/>
        <v>22321.5</v>
      </c>
      <c r="AV813" s="237">
        <f t="shared" si="289"/>
        <v>83038.199999999968</v>
      </c>
      <c r="AW813" s="237">
        <f t="shared" si="290"/>
        <v>7718</v>
      </c>
      <c r="AX813" s="237">
        <f t="shared" si="291"/>
        <v>848.29999999997267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142268.90499999997</v>
      </c>
      <c r="M814" s="162">
        <f>MAX(AN28:AN814)</f>
        <v>145648.40499999997</v>
      </c>
      <c r="N814" s="162">
        <f t="shared" si="282"/>
        <v>-3379.5</v>
      </c>
      <c r="O814" s="231">
        <f>E3+(E4*0.1)</f>
        <v>1.1000000000000001</v>
      </c>
      <c r="P814" s="162">
        <v>-550</v>
      </c>
      <c r="Q814" s="232">
        <f>E5+(E6*0.1)</f>
        <v>1</v>
      </c>
      <c r="R814" s="162">
        <v>-441.5</v>
      </c>
      <c r="S814" s="232">
        <f>E7+(E8*0.1)</f>
        <v>1</v>
      </c>
      <c r="T814" s="162">
        <v>-142</v>
      </c>
      <c r="U814" s="233">
        <f>E9+(E10*0.5)+(E11*0.1)</f>
        <v>1</v>
      </c>
      <c r="V814" s="162">
        <v>-151</v>
      </c>
      <c r="W814" s="233">
        <f>E12+(E13*0.5)+(E14*0.1)</f>
        <v>1.7</v>
      </c>
      <c r="X814" s="162">
        <v>-1200</v>
      </c>
      <c r="Y814" s="161">
        <f t="shared" si="283"/>
        <v>787</v>
      </c>
      <c r="Z814" s="162">
        <f t="shared" si="275"/>
        <v>-3379.5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-3379.5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142268.90499999997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31117.405000000021</v>
      </c>
      <c r="AU814" s="237">
        <f t="shared" si="288"/>
        <v>21880</v>
      </c>
      <c r="AV814" s="237">
        <f t="shared" si="289"/>
        <v>82896.199999999968</v>
      </c>
      <c r="AW814" s="237">
        <f t="shared" si="290"/>
        <v>7567</v>
      </c>
      <c r="AX814" s="237">
        <f t="shared" si="291"/>
        <v>-1191.7000000000273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142847.76999999996</v>
      </c>
      <c r="M815" s="162">
        <f>MAX(AN28:AN815)</f>
        <v>145648.40499999997</v>
      </c>
      <c r="N815" s="162">
        <f t="shared" si="282"/>
        <v>-2800.6350000000093</v>
      </c>
      <c r="O815" s="231">
        <f>E3+(E4*0.1)</f>
        <v>1.1000000000000001</v>
      </c>
      <c r="P815" s="162">
        <v>-48.85</v>
      </c>
      <c r="Q815" s="232">
        <f>E5+(E6*0.1)</f>
        <v>1</v>
      </c>
      <c r="R815" s="162">
        <v>48</v>
      </c>
      <c r="S815" s="232">
        <f>E7+(E8*0.1)</f>
        <v>1</v>
      </c>
      <c r="T815" s="162">
        <v>438.8</v>
      </c>
      <c r="U815" s="233">
        <f>E9+(E10*0.5)+(E11*0.1)</f>
        <v>1</v>
      </c>
      <c r="V815" s="162">
        <v>54</v>
      </c>
      <c r="W815" s="233">
        <f>E12+(E13*0.5)+(E14*0.1)</f>
        <v>1.7</v>
      </c>
      <c r="X815" s="162">
        <v>54</v>
      </c>
      <c r="Y815" s="161">
        <f t="shared" si="283"/>
        <v>788</v>
      </c>
      <c r="Z815" s="162">
        <f t="shared" si="275"/>
        <v>578.86500000000001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578.86500000000001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142847.76999999996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31063.67000000002</v>
      </c>
      <c r="AU815" s="237">
        <f t="shared" si="288"/>
        <v>21928</v>
      </c>
      <c r="AV815" s="237">
        <f t="shared" si="289"/>
        <v>83334.999999999971</v>
      </c>
      <c r="AW815" s="237">
        <f t="shared" si="290"/>
        <v>7621</v>
      </c>
      <c r="AX815" s="237">
        <f t="shared" si="291"/>
        <v>-1099.9000000000274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143035.56999999995</v>
      </c>
      <c r="M816" s="162">
        <f>MAX(AN28:AN816)</f>
        <v>145648.40499999997</v>
      </c>
      <c r="N816" s="162">
        <f t="shared" si="282"/>
        <v>-2612.835000000021</v>
      </c>
      <c r="O816" s="231">
        <f>E3+(E4*0.1)</f>
        <v>1.1000000000000001</v>
      </c>
      <c r="P816" s="162">
        <v>-550</v>
      </c>
      <c r="Q816" s="232">
        <f>E5+(E6*0.1)</f>
        <v>1</v>
      </c>
      <c r="R816" s="162">
        <v>-850</v>
      </c>
      <c r="S816" s="232">
        <f>E7+(E8*0.1)</f>
        <v>1</v>
      </c>
      <c r="T816" s="162">
        <v>568.20000000000005</v>
      </c>
      <c r="U816" s="233">
        <f>E9+(E10*0.5)+(E11*0.1)</f>
        <v>1</v>
      </c>
      <c r="V816" s="162">
        <v>398</v>
      </c>
      <c r="W816" s="233">
        <f>E12+(E13*0.5)+(E14*0.1)</f>
        <v>1.7</v>
      </c>
      <c r="X816" s="162">
        <v>398</v>
      </c>
      <c r="Y816" s="161">
        <f t="shared" si="283"/>
        <v>789</v>
      </c>
      <c r="Z816" s="162">
        <f t="shared" si="275"/>
        <v>187.80000000000007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187.80000000000007</v>
      </c>
      <c r="AI816" s="129">
        <f t="shared" si="277"/>
        <v>0</v>
      </c>
      <c r="AJ816" s="234">
        <f t="shared" si="278"/>
        <v>1</v>
      </c>
      <c r="AK816" s="234">
        <f t="shared" si="279"/>
        <v>0</v>
      </c>
      <c r="AL816" s="129">
        <f t="shared" si="280"/>
        <v>0</v>
      </c>
      <c r="AM816" s="127">
        <v>43853</v>
      </c>
      <c r="AN816" s="129">
        <f t="shared" si="284"/>
        <v>143035.56999999995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30458.67000000002</v>
      </c>
      <c r="AU816" s="237">
        <f t="shared" si="288"/>
        <v>21078</v>
      </c>
      <c r="AV816" s="237">
        <f t="shared" si="289"/>
        <v>83903.199999999968</v>
      </c>
      <c r="AW816" s="237">
        <f t="shared" si="290"/>
        <v>8019</v>
      </c>
      <c r="AX816" s="237">
        <f t="shared" si="291"/>
        <v>-423.30000000002735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142357.26999999996</v>
      </c>
      <c r="M817" s="162">
        <f>MAX(AN28:AN817)</f>
        <v>145648.40499999997</v>
      </c>
      <c r="N817" s="162">
        <f t="shared" si="282"/>
        <v>-3291.1350000000093</v>
      </c>
      <c r="O817" s="231">
        <f>E3+(E4*0.1)</f>
        <v>1.1000000000000001</v>
      </c>
      <c r="P817" s="162">
        <v>-550</v>
      </c>
      <c r="Q817" s="232">
        <f>E5+(E6*0.1)</f>
        <v>1</v>
      </c>
      <c r="R817" s="162">
        <v>-850</v>
      </c>
      <c r="S817" s="232">
        <f>E7+(E8*0.1)</f>
        <v>1</v>
      </c>
      <c r="T817" s="162">
        <v>-1510.2</v>
      </c>
      <c r="U817" s="233">
        <f>E9+(E10*0.5)+(E11*0.1)</f>
        <v>1</v>
      </c>
      <c r="V817" s="162">
        <v>847</v>
      </c>
      <c r="W817" s="233">
        <f>E12+(E13*0.5)+(E14*0.1)</f>
        <v>1.7</v>
      </c>
      <c r="X817" s="162">
        <v>847</v>
      </c>
      <c r="Y817" s="161">
        <f t="shared" si="283"/>
        <v>790</v>
      </c>
      <c r="Z817" s="162">
        <f t="shared" si="275"/>
        <v>-678.3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-678.3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142357.26999999996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29853.67000000002</v>
      </c>
      <c r="AU817" s="237">
        <f t="shared" si="288"/>
        <v>20228</v>
      </c>
      <c r="AV817" s="237">
        <f t="shared" si="289"/>
        <v>82392.999999999971</v>
      </c>
      <c r="AW817" s="237">
        <f t="shared" si="290"/>
        <v>8866</v>
      </c>
      <c r="AX817" s="237">
        <f t="shared" si="291"/>
        <v>1016.5999999999725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135680.34999999995</v>
      </c>
      <c r="M818" s="162">
        <f>MAX(AN28:AN818)</f>
        <v>145648.40499999997</v>
      </c>
      <c r="N818" s="162">
        <f t="shared" si="282"/>
        <v>-9968.0550000000221</v>
      </c>
      <c r="O818" s="231">
        <f>E3+(E4*0.1)</f>
        <v>1.1000000000000001</v>
      </c>
      <c r="P818" s="162">
        <v>-2286.1999999999998</v>
      </c>
      <c r="Q818" s="232">
        <f>E5+(E6*0.1)</f>
        <v>1</v>
      </c>
      <c r="R818" s="162">
        <v>-2465.5</v>
      </c>
      <c r="S818" s="232">
        <f>E7+(E8*0.1)</f>
        <v>1</v>
      </c>
      <c r="T818" s="162">
        <v>-4569.3999999999996</v>
      </c>
      <c r="U818" s="233">
        <f>E9+(E10*0.5)+(E11*0.1)</f>
        <v>1</v>
      </c>
      <c r="V818" s="162">
        <v>1064</v>
      </c>
      <c r="W818" s="233">
        <f>E12+(E13*0.5)+(E14*0.1)</f>
        <v>1.7</v>
      </c>
      <c r="X818" s="162">
        <v>1064</v>
      </c>
      <c r="Y818" s="161">
        <f t="shared" si="283"/>
        <v>791</v>
      </c>
      <c r="Z818" s="162">
        <f t="shared" si="275"/>
        <v>-6676.9199999999992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-6676.9199999999992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135680.34999999995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27338.85000000002</v>
      </c>
      <c r="AU818" s="237">
        <f t="shared" si="288"/>
        <v>17762.5</v>
      </c>
      <c r="AV818" s="237">
        <f t="shared" si="289"/>
        <v>77823.599999999977</v>
      </c>
      <c r="AW818" s="237">
        <f t="shared" si="290"/>
        <v>9930</v>
      </c>
      <c r="AX818" s="237">
        <f t="shared" si="291"/>
        <v>2825.3999999999724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137674.62499999994</v>
      </c>
      <c r="M819" s="162">
        <f>MAX(AN28:AN819)</f>
        <v>145648.40499999997</v>
      </c>
      <c r="N819" s="162">
        <f t="shared" si="282"/>
        <v>-7973.7800000000279</v>
      </c>
      <c r="O819" s="231">
        <f>E3+(E4*0.1)</f>
        <v>1.1000000000000001</v>
      </c>
      <c r="P819" s="162">
        <v>935.25</v>
      </c>
      <c r="Q819" s="232">
        <f>E5+(E6*0.1)</f>
        <v>1</v>
      </c>
      <c r="R819" s="162">
        <v>1630.5</v>
      </c>
      <c r="S819" s="232">
        <f>E7+(E8*0.1)</f>
        <v>1</v>
      </c>
      <c r="T819" s="162">
        <v>2775</v>
      </c>
      <c r="U819" s="233">
        <f>E9+(E10*0.5)+(E11*0.1)</f>
        <v>1</v>
      </c>
      <c r="V819" s="162">
        <v>-1400</v>
      </c>
      <c r="W819" s="233">
        <f>E12+(E13*0.5)+(E14*0.1)</f>
        <v>1.7</v>
      </c>
      <c r="X819" s="162">
        <v>-1200</v>
      </c>
      <c r="Y819" s="161">
        <f t="shared" si="283"/>
        <v>792</v>
      </c>
      <c r="Z819" s="162">
        <f t="shared" si="275"/>
        <v>1994.2749999999996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1994.2749999999996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137674.62499999994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28367.625000000022</v>
      </c>
      <c r="AU819" s="237">
        <f t="shared" si="288"/>
        <v>19393</v>
      </c>
      <c r="AV819" s="237">
        <f t="shared" si="289"/>
        <v>80598.599999999977</v>
      </c>
      <c r="AW819" s="237">
        <f t="shared" si="290"/>
        <v>8530</v>
      </c>
      <c r="AX819" s="237">
        <f t="shared" si="291"/>
        <v>785.39999999997235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140275.12499999994</v>
      </c>
      <c r="M820" s="162">
        <f>MAX(AN28:AN820)</f>
        <v>145648.40499999997</v>
      </c>
      <c r="N820" s="162">
        <f t="shared" si="282"/>
        <v>-5373.2800000000279</v>
      </c>
      <c r="O820" s="231">
        <f>E3+(E4*0.1)</f>
        <v>1.1000000000000001</v>
      </c>
      <c r="P820" s="162">
        <v>58</v>
      </c>
      <c r="Q820" s="232">
        <f>E5+(E6*0.1)</f>
        <v>1</v>
      </c>
      <c r="R820" s="162">
        <v>-142</v>
      </c>
      <c r="S820" s="232">
        <f>E7+(E8*0.1)</f>
        <v>1</v>
      </c>
      <c r="T820" s="162">
        <v>213.6</v>
      </c>
      <c r="U820" s="233">
        <f>E9+(E10*0.5)+(E11*0.1)</f>
        <v>1</v>
      </c>
      <c r="V820" s="162">
        <v>913</v>
      </c>
      <c r="W820" s="233">
        <f>E12+(E13*0.5)+(E14*0.1)</f>
        <v>1.7</v>
      </c>
      <c r="X820" s="162">
        <v>913</v>
      </c>
      <c r="Y820" s="161">
        <f t="shared" si="283"/>
        <v>793</v>
      </c>
      <c r="Z820" s="162">
        <f t="shared" si="275"/>
        <v>2600.5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2600.5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140275.12499999994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28431.425000000021</v>
      </c>
      <c r="AU820" s="237">
        <f t="shared" si="288"/>
        <v>19251</v>
      </c>
      <c r="AV820" s="237">
        <f t="shared" si="289"/>
        <v>80812.199999999983</v>
      </c>
      <c r="AW820" s="237">
        <f t="shared" si="290"/>
        <v>9443</v>
      </c>
      <c r="AX820" s="237">
        <f t="shared" si="291"/>
        <v>2337.4999999999723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138711.62499999994</v>
      </c>
      <c r="M821" s="162">
        <f>MAX(AN28:AN821)</f>
        <v>145648.40499999997</v>
      </c>
      <c r="N821" s="162">
        <f t="shared" si="282"/>
        <v>-6936.7800000000279</v>
      </c>
      <c r="O821" s="231">
        <f>E3+(E4*0.1)</f>
        <v>1.1000000000000001</v>
      </c>
      <c r="P821" s="162">
        <v>-550</v>
      </c>
      <c r="Q821" s="232">
        <f>E5+(E6*0.1)</f>
        <v>1</v>
      </c>
      <c r="R821" s="162">
        <v>-897.5</v>
      </c>
      <c r="S821" s="232">
        <f>E7+(E8*0.1)</f>
        <v>1</v>
      </c>
      <c r="T821" s="162">
        <v>689.6</v>
      </c>
      <c r="U821" s="233">
        <f>E9+(E10*0.5)+(E11*0.1)</f>
        <v>1</v>
      </c>
      <c r="V821" s="162">
        <v>-278</v>
      </c>
      <c r="W821" s="233">
        <f>E12+(E13*0.5)+(E14*0.1)</f>
        <v>1.7</v>
      </c>
      <c r="X821" s="162">
        <v>-278</v>
      </c>
      <c r="Y821" s="161">
        <f t="shared" si="283"/>
        <v>794</v>
      </c>
      <c r="Z821" s="162">
        <f t="shared" si="275"/>
        <v>-1563.5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-1563.5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138711.62499999994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27826.425000000021</v>
      </c>
      <c r="AU821" s="237">
        <f t="shared" si="288"/>
        <v>18353.5</v>
      </c>
      <c r="AV821" s="237">
        <f t="shared" si="289"/>
        <v>81501.799999999988</v>
      </c>
      <c r="AW821" s="237">
        <f t="shared" si="290"/>
        <v>9165</v>
      </c>
      <c r="AX821" s="237">
        <f t="shared" si="291"/>
        <v>1864.8999999999724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137837.22499999995</v>
      </c>
      <c r="M822" s="162">
        <f>MAX(AN28:AN822)</f>
        <v>145648.40499999997</v>
      </c>
      <c r="N822" s="162">
        <f t="shared" si="282"/>
        <v>-7811.1800000000221</v>
      </c>
      <c r="O822" s="231">
        <f>E3+(E4*0.1)</f>
        <v>1.1000000000000001</v>
      </c>
      <c r="P822" s="162">
        <v>-550</v>
      </c>
      <c r="Q822" s="232">
        <f>E5+(E6*0.1)</f>
        <v>1</v>
      </c>
      <c r="R822" s="162">
        <v>-850</v>
      </c>
      <c r="S822" s="232">
        <f>E7+(E8*0.1)</f>
        <v>1</v>
      </c>
      <c r="T822" s="162">
        <v>-3410</v>
      </c>
      <c r="U822" s="233">
        <f>E9+(E10*0.5)+(E11*0.1)</f>
        <v>1</v>
      </c>
      <c r="V822" s="162">
        <v>1478</v>
      </c>
      <c r="W822" s="233">
        <f>E12+(E13*0.5)+(E14*0.1)</f>
        <v>1.7</v>
      </c>
      <c r="X822" s="162">
        <v>1478</v>
      </c>
      <c r="Y822" s="161">
        <f t="shared" si="283"/>
        <v>795</v>
      </c>
      <c r="Z822" s="162">
        <f t="shared" si="275"/>
        <v>-874.40000000000009</v>
      </c>
      <c r="AA822" s="238">
        <v>43861</v>
      </c>
      <c r="AB822" s="129">
        <f>SUM(Z801:Z822)</f>
        <v>18530.550000000003</v>
      </c>
      <c r="AC822" s="128">
        <f>(AB822&gt;0)*1</f>
        <v>1</v>
      </c>
      <c r="AD822" s="128">
        <f>(AB822&lt;0)*1</f>
        <v>0</v>
      </c>
      <c r="AE822" s="129">
        <f>AB822*AC822</f>
        <v>18530.550000000003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-874.40000000000009</v>
      </c>
      <c r="AJ822" s="234">
        <f t="shared" si="278"/>
        <v>0</v>
      </c>
      <c r="AK822" s="234">
        <f t="shared" si="279"/>
        <v>1</v>
      </c>
      <c r="AL822" s="129">
        <f t="shared" si="280"/>
        <v>18530.550000000003</v>
      </c>
      <c r="AM822" s="127">
        <v>43861</v>
      </c>
      <c r="AN822" s="129">
        <f t="shared" si="284"/>
        <v>137837.22499999995</v>
      </c>
      <c r="AO822" s="129">
        <f t="shared" si="285"/>
        <v>18530.550000000003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27221.425000000021</v>
      </c>
      <c r="AU822" s="237">
        <f t="shared" si="288"/>
        <v>17503.5</v>
      </c>
      <c r="AV822" s="237">
        <f t="shared" si="289"/>
        <v>78091.799999999988</v>
      </c>
      <c r="AW822" s="237">
        <f t="shared" si="290"/>
        <v>10643</v>
      </c>
      <c r="AX822" s="237">
        <f t="shared" si="291"/>
        <v>4377.4999999999727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139052.41499999995</v>
      </c>
      <c r="M823" s="162">
        <f>MAX(AN28:AN823)</f>
        <v>145648.40499999997</v>
      </c>
      <c r="N823" s="162">
        <f t="shared" si="282"/>
        <v>-6595.9900000000198</v>
      </c>
      <c r="O823" s="231">
        <f>E3+(E4*0.1)</f>
        <v>1.1000000000000001</v>
      </c>
      <c r="P823" s="162">
        <v>718.9</v>
      </c>
      <c r="Q823" s="232">
        <f>E5+(E6*0.1)</f>
        <v>1</v>
      </c>
      <c r="R823" s="162">
        <v>1170</v>
      </c>
      <c r="S823" s="232">
        <f>E7+(E8*0.1)</f>
        <v>1</v>
      </c>
      <c r="T823" s="162">
        <v>2694.4</v>
      </c>
      <c r="U823" s="233">
        <f>E9+(E10*0.5)+(E11*0.1)</f>
        <v>1</v>
      </c>
      <c r="V823" s="162">
        <v>-1400</v>
      </c>
      <c r="W823" s="233">
        <f>E12+(E13*0.5)+(E14*0.1)</f>
        <v>1.7</v>
      </c>
      <c r="X823" s="162">
        <v>-1200</v>
      </c>
      <c r="Y823" s="161">
        <f t="shared" si="283"/>
        <v>796</v>
      </c>
      <c r="Z823" s="162">
        <f t="shared" si="275"/>
        <v>1215.1900000000005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1215.1900000000005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139052.41499999995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28012.215000000022</v>
      </c>
      <c r="AU823" s="237">
        <f t="shared" si="288"/>
        <v>18673.5</v>
      </c>
      <c r="AV823" s="237">
        <f t="shared" si="289"/>
        <v>80786.199999999983</v>
      </c>
      <c r="AW823" s="237">
        <f t="shared" si="290"/>
        <v>9243</v>
      </c>
      <c r="AX823" s="237">
        <f t="shared" si="291"/>
        <v>2337.4999999999727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144445.52499999997</v>
      </c>
      <c r="M824" s="162">
        <f>MAX(AN28:AN824)</f>
        <v>145648.40499999997</v>
      </c>
      <c r="N824" s="162">
        <f t="shared" si="282"/>
        <v>-1202.8800000000047</v>
      </c>
      <c r="O824" s="231">
        <f>E3+(E4*0.1)</f>
        <v>1.1000000000000001</v>
      </c>
      <c r="P824" s="162">
        <v>2039.1</v>
      </c>
      <c r="Q824" s="232">
        <f>E5+(E6*0.1)</f>
        <v>1</v>
      </c>
      <c r="R824" s="162">
        <v>2433.5</v>
      </c>
      <c r="S824" s="232">
        <f>E7+(E8*0.1)</f>
        <v>1</v>
      </c>
      <c r="T824" s="162">
        <v>4156.6000000000004</v>
      </c>
      <c r="U824" s="233">
        <f>E9+(E10*0.5)+(E11*0.1)</f>
        <v>1</v>
      </c>
      <c r="V824" s="162">
        <v>-1400</v>
      </c>
      <c r="W824" s="233">
        <f>E12+(E13*0.5)+(E14*0.1)</f>
        <v>1.7</v>
      </c>
      <c r="X824" s="162">
        <v>-1200</v>
      </c>
      <c r="Y824" s="161">
        <f t="shared" si="283"/>
        <v>797</v>
      </c>
      <c r="Z824" s="162">
        <f t="shared" si="275"/>
        <v>5393.1100000000006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5393.1100000000006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144445.52499999997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30255.22500000002</v>
      </c>
      <c r="AU824" s="237">
        <f t="shared" si="288"/>
        <v>21107</v>
      </c>
      <c r="AV824" s="237">
        <f t="shared" si="289"/>
        <v>84942.799999999988</v>
      </c>
      <c r="AW824" s="237">
        <f t="shared" si="290"/>
        <v>7843</v>
      </c>
      <c r="AX824" s="237">
        <f t="shared" si="291"/>
        <v>297.49999999997272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150636.43499999997</v>
      </c>
      <c r="M825" s="162">
        <f>MAX(AN28:AN825)</f>
        <v>150636.43499999997</v>
      </c>
      <c r="N825" s="162">
        <f t="shared" si="282"/>
        <v>0</v>
      </c>
      <c r="O825" s="231">
        <f>E3+(E4*0.1)</f>
        <v>1.1000000000000001</v>
      </c>
      <c r="P825" s="162">
        <v>2416.1</v>
      </c>
      <c r="Q825" s="232">
        <f>E5+(E6*0.1)</f>
        <v>1</v>
      </c>
      <c r="R825" s="162">
        <v>1855</v>
      </c>
      <c r="S825" s="232">
        <f>E7+(E8*0.1)</f>
        <v>1</v>
      </c>
      <c r="T825" s="162">
        <v>668.4</v>
      </c>
      <c r="U825" s="233">
        <f>E9+(E10*0.5)+(E11*0.1)</f>
        <v>1</v>
      </c>
      <c r="V825" s="162">
        <v>374</v>
      </c>
      <c r="W825" s="233">
        <f>E12+(E13*0.5)+(E14*0.1)</f>
        <v>1.7</v>
      </c>
      <c r="X825" s="162">
        <v>374</v>
      </c>
      <c r="Y825" s="161">
        <f t="shared" si="283"/>
        <v>798</v>
      </c>
      <c r="Z825" s="162">
        <f t="shared" si="275"/>
        <v>6190.91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6190.91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150636.43499999997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32912.935000000019</v>
      </c>
      <c r="AU825" s="237">
        <f t="shared" si="288"/>
        <v>22962</v>
      </c>
      <c r="AV825" s="237">
        <f t="shared" si="289"/>
        <v>85611.199999999983</v>
      </c>
      <c r="AW825" s="237">
        <f t="shared" si="290"/>
        <v>8217</v>
      </c>
      <c r="AX825" s="237">
        <f t="shared" si="291"/>
        <v>933.29999999997267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155981.19499999998</v>
      </c>
      <c r="M826" s="162">
        <f>MAX(AN28:AN826)</f>
        <v>155981.19499999998</v>
      </c>
      <c r="N826" s="162">
        <f t="shared" si="282"/>
        <v>0</v>
      </c>
      <c r="O826" s="231">
        <f>E3+(E4*0.1)</f>
        <v>1.1000000000000001</v>
      </c>
      <c r="P826" s="162">
        <v>444.6</v>
      </c>
      <c r="Q826" s="232">
        <f>E5+(E6*0.1)</f>
        <v>1</v>
      </c>
      <c r="R826" s="162">
        <v>554.5</v>
      </c>
      <c r="S826" s="232">
        <f>E7+(E8*0.1)</f>
        <v>1</v>
      </c>
      <c r="T826" s="162">
        <v>1568.8</v>
      </c>
      <c r="U826" s="233">
        <f>E9+(E10*0.5)+(E11*0.1)</f>
        <v>1</v>
      </c>
      <c r="V826" s="162">
        <v>1012</v>
      </c>
      <c r="W826" s="233">
        <f>E12+(E13*0.5)+(E14*0.1)</f>
        <v>1.7</v>
      </c>
      <c r="X826" s="162">
        <v>1012</v>
      </c>
      <c r="Y826" s="161">
        <f t="shared" si="283"/>
        <v>799</v>
      </c>
      <c r="Z826" s="162">
        <f t="shared" si="275"/>
        <v>5344.7599999999993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5344.7599999999993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155981.19499999998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33401.995000000017</v>
      </c>
      <c r="AU826" s="237">
        <f t="shared" si="288"/>
        <v>23516.5</v>
      </c>
      <c r="AV826" s="237">
        <f t="shared" si="289"/>
        <v>87179.999999999985</v>
      </c>
      <c r="AW826" s="237">
        <f t="shared" si="290"/>
        <v>9229</v>
      </c>
      <c r="AX826" s="237">
        <f t="shared" si="291"/>
        <v>2653.6999999999725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154636.89499999999</v>
      </c>
      <c r="M827" s="162">
        <f>MAX(AN28:AN827)</f>
        <v>155981.19499999998</v>
      </c>
      <c r="N827" s="162">
        <f t="shared" si="282"/>
        <v>-1344.2999999999884</v>
      </c>
      <c r="O827" s="231">
        <f>E3+(E4*0.1)</f>
        <v>1.1000000000000001</v>
      </c>
      <c r="P827" s="162">
        <v>-550</v>
      </c>
      <c r="Q827" s="232">
        <f>E5+(E6*0.1)</f>
        <v>1</v>
      </c>
      <c r="R827" s="162">
        <v>-850</v>
      </c>
      <c r="S827" s="232">
        <f>E7+(E8*0.1)</f>
        <v>1</v>
      </c>
      <c r="T827" s="162">
        <v>-896.4</v>
      </c>
      <c r="U827" s="233">
        <f>E9+(E10*0.5)+(E11*0.1)</f>
        <v>1</v>
      </c>
      <c r="V827" s="162">
        <v>373</v>
      </c>
      <c r="W827" s="233">
        <f>E12+(E13*0.5)+(E14*0.1)</f>
        <v>1.7</v>
      </c>
      <c r="X827" s="162">
        <v>373</v>
      </c>
      <c r="Y827" s="161">
        <f t="shared" si="283"/>
        <v>800</v>
      </c>
      <c r="Z827" s="162">
        <f t="shared" si="275"/>
        <v>-1344.3000000000002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-1344.3000000000002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154636.89499999999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32796.995000000017</v>
      </c>
      <c r="AU827" s="237">
        <f t="shared" si="288"/>
        <v>22666.5</v>
      </c>
      <c r="AV827" s="237">
        <f t="shared" si="289"/>
        <v>86283.599999999991</v>
      </c>
      <c r="AW827" s="237">
        <f t="shared" si="290"/>
        <v>9602</v>
      </c>
      <c r="AX827" s="237">
        <f t="shared" si="291"/>
        <v>3287.7999999999724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158027.51999999999</v>
      </c>
      <c r="M828" s="162">
        <f>MAX(AN28:AN828)</f>
        <v>158027.51999999999</v>
      </c>
      <c r="N828" s="162">
        <f t="shared" si="282"/>
        <v>0</v>
      </c>
      <c r="O828" s="231">
        <f>E3+(E4*0.1)</f>
        <v>1.1000000000000001</v>
      </c>
      <c r="P828" s="162">
        <v>-584.25</v>
      </c>
      <c r="Q828" s="232">
        <f>E5+(E6*0.1)</f>
        <v>1</v>
      </c>
      <c r="R828" s="162">
        <v>1219</v>
      </c>
      <c r="S828" s="232">
        <f>E7+(E8*0.1)</f>
        <v>1</v>
      </c>
      <c r="T828" s="162">
        <v>2314.8000000000002</v>
      </c>
      <c r="U828" s="233">
        <f>E9+(E10*0.5)+(E11*0.1)</f>
        <v>1</v>
      </c>
      <c r="V828" s="162">
        <v>185</v>
      </c>
      <c r="W828" s="233">
        <f>E12+(E13*0.5)+(E14*0.1)</f>
        <v>1.7</v>
      </c>
      <c r="X828" s="162">
        <v>185</v>
      </c>
      <c r="Y828" s="161">
        <f t="shared" si="283"/>
        <v>801</v>
      </c>
      <c r="Z828" s="162">
        <f t="shared" si="275"/>
        <v>3390.625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3390.625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158027.51999999999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32154.320000000018</v>
      </c>
      <c r="AU828" s="237">
        <f t="shared" si="288"/>
        <v>23885.5</v>
      </c>
      <c r="AV828" s="237">
        <f t="shared" si="289"/>
        <v>88598.399999999994</v>
      </c>
      <c r="AW828" s="237">
        <f t="shared" si="290"/>
        <v>9787</v>
      </c>
      <c r="AX828" s="237">
        <f t="shared" si="291"/>
        <v>3602.2999999999724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157172.68</v>
      </c>
      <c r="M829" s="162">
        <f>MAX(AN28:AN829)</f>
        <v>158027.51999999999</v>
      </c>
      <c r="N829" s="162">
        <f t="shared" si="282"/>
        <v>-854.83999999999651</v>
      </c>
      <c r="O829" s="231">
        <f>E3+(E4*0.1)</f>
        <v>1.1000000000000001</v>
      </c>
      <c r="P829" s="162">
        <v>-2.4</v>
      </c>
      <c r="Q829" s="232">
        <f>E5+(E6*0.1)</f>
        <v>1</v>
      </c>
      <c r="R829" s="162">
        <v>283</v>
      </c>
      <c r="S829" s="232">
        <f>E7+(E8*0.1)</f>
        <v>1</v>
      </c>
      <c r="T829" s="162">
        <v>20.399999999999999</v>
      </c>
      <c r="U829" s="233">
        <f>E9+(E10*0.5)+(E11*0.1)</f>
        <v>1</v>
      </c>
      <c r="V829" s="162">
        <v>-428</v>
      </c>
      <c r="W829" s="233">
        <f>E12+(E13*0.5)+(E14*0.1)</f>
        <v>1.7</v>
      </c>
      <c r="X829" s="162">
        <v>-428</v>
      </c>
      <c r="Y829" s="161">
        <f t="shared" si="283"/>
        <v>802</v>
      </c>
      <c r="Z829" s="162">
        <f t="shared" si="275"/>
        <v>-854.84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-854.84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157172.68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32151.680000000018</v>
      </c>
      <c r="AU829" s="237">
        <f t="shared" si="288"/>
        <v>24168.5</v>
      </c>
      <c r="AV829" s="237">
        <f t="shared" si="289"/>
        <v>88618.799999999988</v>
      </c>
      <c r="AW829" s="237">
        <f t="shared" si="290"/>
        <v>9359</v>
      </c>
      <c r="AX829" s="237">
        <f t="shared" si="291"/>
        <v>2874.6999999999725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161145.51999999999</v>
      </c>
      <c r="M830" s="162">
        <f>MAX(AN28:AN830)</f>
        <v>161145.51999999999</v>
      </c>
      <c r="N830" s="162">
        <f t="shared" si="282"/>
        <v>0</v>
      </c>
      <c r="O830" s="231">
        <f>E3+(E4*0.1)</f>
        <v>1.1000000000000001</v>
      </c>
      <c r="P830" s="162">
        <v>1375.4</v>
      </c>
      <c r="Q830" s="232">
        <f>E5+(E6*0.1)</f>
        <v>1</v>
      </c>
      <c r="R830" s="162">
        <v>1085</v>
      </c>
      <c r="S830" s="232">
        <f>E7+(E8*0.1)</f>
        <v>1</v>
      </c>
      <c r="T830" s="162">
        <v>1906.8</v>
      </c>
      <c r="U830" s="233">
        <f>E9+(E10*0.5)+(E11*0.1)</f>
        <v>1</v>
      </c>
      <c r="V830" s="162">
        <v>-197</v>
      </c>
      <c r="W830" s="233">
        <f>E12+(E13*0.5)+(E14*0.1)</f>
        <v>1.7</v>
      </c>
      <c r="X830" s="162">
        <v>-197</v>
      </c>
      <c r="Y830" s="161">
        <f t="shared" si="283"/>
        <v>803</v>
      </c>
      <c r="Z830" s="162">
        <f t="shared" si="275"/>
        <v>3972.8400000000006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3972.8400000000006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161145.51999999999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33664.620000000017</v>
      </c>
      <c r="AU830" s="237">
        <f t="shared" si="288"/>
        <v>25253.5</v>
      </c>
      <c r="AV830" s="237">
        <f t="shared" si="289"/>
        <v>90525.599999999991</v>
      </c>
      <c r="AW830" s="237">
        <f t="shared" si="290"/>
        <v>9162</v>
      </c>
      <c r="AX830" s="237">
        <f t="shared" si="291"/>
        <v>2539.7999999999724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162017.97499999998</v>
      </c>
      <c r="M831" s="162">
        <f>MAX(AN28:AN831)</f>
        <v>162017.97499999998</v>
      </c>
      <c r="N831" s="162">
        <f t="shared" si="282"/>
        <v>0</v>
      </c>
      <c r="O831" s="231">
        <f>E3+(E4*0.1)</f>
        <v>1.1000000000000001</v>
      </c>
      <c r="P831" s="162">
        <v>-626.95000000000005</v>
      </c>
      <c r="Q831" s="232">
        <f>E5+(E6*0.1)</f>
        <v>1</v>
      </c>
      <c r="R831" s="162">
        <v>-850</v>
      </c>
      <c r="S831" s="232">
        <f>E7+(E8*0.1)</f>
        <v>1</v>
      </c>
      <c r="T831" s="162">
        <v>-350</v>
      </c>
      <c r="U831" s="233">
        <f>E9+(E10*0.5)+(E11*0.1)</f>
        <v>1</v>
      </c>
      <c r="V831" s="162">
        <v>1023</v>
      </c>
      <c r="W831" s="233">
        <f>E12+(E13*0.5)+(E14*0.1)</f>
        <v>1.7</v>
      </c>
      <c r="X831" s="162">
        <v>1023</v>
      </c>
      <c r="Y831" s="161">
        <f t="shared" si="283"/>
        <v>804</v>
      </c>
      <c r="Z831" s="162">
        <f t="shared" si="275"/>
        <v>872.45499999999993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872.45499999999993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162017.97499999998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32974.97500000002</v>
      </c>
      <c r="AU831" s="237">
        <f t="shared" si="288"/>
        <v>24403.5</v>
      </c>
      <c r="AV831" s="237">
        <f t="shared" si="289"/>
        <v>90175.599999999991</v>
      </c>
      <c r="AW831" s="237">
        <f t="shared" si="290"/>
        <v>10185</v>
      </c>
      <c r="AX831" s="237">
        <f t="shared" si="291"/>
        <v>4278.8999999999724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164428.07499999998</v>
      </c>
      <c r="M832" s="162">
        <f>MAX(AN28:AN832)</f>
        <v>164428.07499999998</v>
      </c>
      <c r="N832" s="162">
        <f t="shared" si="282"/>
        <v>0</v>
      </c>
      <c r="O832" s="231">
        <f>E3+(E4*0.1)</f>
        <v>1.1000000000000001</v>
      </c>
      <c r="P832" s="162">
        <v>-550</v>
      </c>
      <c r="Q832" s="232">
        <f>E5+(E6*0.1)</f>
        <v>1</v>
      </c>
      <c r="R832" s="162">
        <v>311</v>
      </c>
      <c r="S832" s="232">
        <f>E7+(E8*0.1)</f>
        <v>1</v>
      </c>
      <c r="T832" s="162">
        <v>557.6</v>
      </c>
      <c r="U832" s="233">
        <f>E9+(E10*0.5)+(E11*0.1)</f>
        <v>1</v>
      </c>
      <c r="V832" s="162">
        <v>795</v>
      </c>
      <c r="W832" s="233">
        <f>E12+(E13*0.5)+(E14*0.1)</f>
        <v>1.7</v>
      </c>
      <c r="X832" s="162">
        <v>795</v>
      </c>
      <c r="Y832" s="161">
        <f t="shared" si="283"/>
        <v>805</v>
      </c>
      <c r="Z832" s="162">
        <f t="shared" si="275"/>
        <v>2410.1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2410.1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164428.07499999998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32369.97500000002</v>
      </c>
      <c r="AU832" s="237">
        <f t="shared" si="288"/>
        <v>24714.5</v>
      </c>
      <c r="AV832" s="237">
        <f t="shared" si="289"/>
        <v>90733.2</v>
      </c>
      <c r="AW832" s="237">
        <f t="shared" si="290"/>
        <v>10980</v>
      </c>
      <c r="AX832" s="237">
        <f t="shared" si="291"/>
        <v>5630.3999999999724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163655.87499999997</v>
      </c>
      <c r="M833" s="162">
        <f>MAX(AN28:AN833)</f>
        <v>164428.07499999998</v>
      </c>
      <c r="N833" s="162">
        <f t="shared" si="282"/>
        <v>-772.20000000001164</v>
      </c>
      <c r="O833" s="231">
        <f>E3+(E4*0.1)</f>
        <v>1.1000000000000001</v>
      </c>
      <c r="P833" s="162">
        <v>0</v>
      </c>
      <c r="Q833" s="232">
        <f>E5+(E6*0.1)</f>
        <v>1</v>
      </c>
      <c r="R833" s="162">
        <v>0</v>
      </c>
      <c r="S833" s="232">
        <f>E7+(E8*0.1)</f>
        <v>1</v>
      </c>
      <c r="T833" s="162">
        <v>0</v>
      </c>
      <c r="U833" s="233">
        <f>E9+(E10*0.5)+(E11*0.1)</f>
        <v>1</v>
      </c>
      <c r="V833" s="162">
        <v>-286</v>
      </c>
      <c r="W833" s="233">
        <f>E12+(E13*0.5)+(E14*0.1)</f>
        <v>1.7</v>
      </c>
      <c r="X833" s="162">
        <v>-286</v>
      </c>
      <c r="Y833" s="161">
        <f t="shared" si="283"/>
        <v>806</v>
      </c>
      <c r="Z833" s="162">
        <f t="shared" si="275"/>
        <v>-772.2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-772.2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163655.87499999997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32369.97500000002</v>
      </c>
      <c r="AU833" s="237">
        <f t="shared" si="288"/>
        <v>24714.5</v>
      </c>
      <c r="AV833" s="237">
        <f t="shared" si="289"/>
        <v>90733.2</v>
      </c>
      <c r="AW833" s="237">
        <f t="shared" si="290"/>
        <v>10694</v>
      </c>
      <c r="AX833" s="237">
        <f t="shared" si="291"/>
        <v>5144.1999999999725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167697.82499999998</v>
      </c>
      <c r="M834" s="162">
        <f>MAX(AN28:AN834)</f>
        <v>167697.82499999998</v>
      </c>
      <c r="N834" s="162">
        <f t="shared" si="282"/>
        <v>0</v>
      </c>
      <c r="O834" s="231">
        <f>E3+(E4*0.1)</f>
        <v>1.1000000000000001</v>
      </c>
      <c r="P834" s="162">
        <v>-626.5</v>
      </c>
      <c r="Q834" s="232">
        <f>E5+(E6*0.1)</f>
        <v>1</v>
      </c>
      <c r="R834" s="162">
        <v>-850</v>
      </c>
      <c r="S834" s="232">
        <f>E7+(E8*0.1)</f>
        <v>1</v>
      </c>
      <c r="T834" s="162">
        <v>124.4</v>
      </c>
      <c r="U834" s="233">
        <f>E9+(E10*0.5)+(E11*0.1)</f>
        <v>1</v>
      </c>
      <c r="V834" s="162">
        <v>2021</v>
      </c>
      <c r="W834" s="233">
        <f>E12+(E13*0.5)+(E14*0.1)</f>
        <v>1.7</v>
      </c>
      <c r="X834" s="162">
        <v>2021</v>
      </c>
      <c r="Y834" s="161">
        <f t="shared" si="283"/>
        <v>807</v>
      </c>
      <c r="Z834" s="162">
        <f t="shared" si="275"/>
        <v>4041.95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4041.95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167697.82499999998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31680.825000000019</v>
      </c>
      <c r="AU834" s="237">
        <f t="shared" si="288"/>
        <v>23864.5</v>
      </c>
      <c r="AV834" s="237">
        <f t="shared" si="289"/>
        <v>90857.599999999991</v>
      </c>
      <c r="AW834" s="237">
        <f t="shared" si="290"/>
        <v>12715</v>
      </c>
      <c r="AX834" s="237">
        <f t="shared" si="291"/>
        <v>8579.8999999999724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173668.64499999999</v>
      </c>
      <c r="M835" s="162">
        <f>MAX(AN28:AN835)</f>
        <v>173668.64499999999</v>
      </c>
      <c r="N835" s="162">
        <f t="shared" si="282"/>
        <v>0</v>
      </c>
      <c r="O835" s="231">
        <f>E3+(E4*0.1)</f>
        <v>1.1000000000000001</v>
      </c>
      <c r="P835" s="162">
        <v>579.20000000000005</v>
      </c>
      <c r="Q835" s="232">
        <f>E5+(E6*0.1)</f>
        <v>1</v>
      </c>
      <c r="R835" s="162">
        <v>793</v>
      </c>
      <c r="S835" s="232">
        <f>E7+(E8*0.1)</f>
        <v>1</v>
      </c>
      <c r="T835" s="162">
        <v>1778.6</v>
      </c>
      <c r="U835" s="233">
        <f>E9+(E10*0.5)+(E11*0.1)</f>
        <v>1</v>
      </c>
      <c r="V835" s="162">
        <v>1023</v>
      </c>
      <c r="W835" s="233">
        <f>E12+(E13*0.5)+(E14*0.1)</f>
        <v>1.7</v>
      </c>
      <c r="X835" s="162">
        <v>1023</v>
      </c>
      <c r="Y835" s="161">
        <f t="shared" si="283"/>
        <v>808</v>
      </c>
      <c r="Z835" s="162">
        <f t="shared" si="275"/>
        <v>5970.82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5970.82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173668.64499999999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32317.945000000018</v>
      </c>
      <c r="AU835" s="237">
        <f t="shared" si="288"/>
        <v>24657.5</v>
      </c>
      <c r="AV835" s="237">
        <f t="shared" si="289"/>
        <v>92636.2</v>
      </c>
      <c r="AW835" s="237">
        <f t="shared" si="290"/>
        <v>13738</v>
      </c>
      <c r="AX835" s="237">
        <f t="shared" si="291"/>
        <v>10318.999999999973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170931.245</v>
      </c>
      <c r="M836" s="162">
        <f>MAX(AN28:AN836)</f>
        <v>173668.64499999999</v>
      </c>
      <c r="N836" s="162">
        <f t="shared" si="282"/>
        <v>-2737.3999999999942</v>
      </c>
      <c r="O836" s="231">
        <f>E3+(E4*0.1)</f>
        <v>1.1000000000000001</v>
      </c>
      <c r="P836" s="162">
        <v>-550</v>
      </c>
      <c r="Q836" s="232">
        <f>E5+(E6*0.1)</f>
        <v>1</v>
      </c>
      <c r="R836" s="162">
        <v>-850</v>
      </c>
      <c r="S836" s="232">
        <f>E7+(E8*0.1)</f>
        <v>1</v>
      </c>
      <c r="T836" s="162">
        <v>-3410</v>
      </c>
      <c r="U836" s="233">
        <f>E9+(E10*0.5)+(E11*0.1)</f>
        <v>1</v>
      </c>
      <c r="V836" s="162">
        <v>788</v>
      </c>
      <c r="W836" s="233">
        <f>E12+(E13*0.5)+(E14*0.1)</f>
        <v>1.7</v>
      </c>
      <c r="X836" s="162">
        <v>788</v>
      </c>
      <c r="Y836" s="161">
        <f t="shared" si="283"/>
        <v>809</v>
      </c>
      <c r="Z836" s="162">
        <f t="shared" si="275"/>
        <v>-2737.4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-2737.4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170931.245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31712.945000000018</v>
      </c>
      <c r="AU836" s="237">
        <f t="shared" si="288"/>
        <v>23807.5</v>
      </c>
      <c r="AV836" s="237">
        <f t="shared" si="289"/>
        <v>89226.2</v>
      </c>
      <c r="AW836" s="237">
        <f t="shared" si="290"/>
        <v>14526</v>
      </c>
      <c r="AX836" s="237">
        <f t="shared" si="291"/>
        <v>11658.599999999973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172538.14499999999</v>
      </c>
      <c r="M837" s="162">
        <f>MAX(AN28:AN837)</f>
        <v>173668.64499999999</v>
      </c>
      <c r="N837" s="162">
        <f t="shared" si="282"/>
        <v>-1130.5</v>
      </c>
      <c r="O837" s="231">
        <f>E3+(E4*0.1)</f>
        <v>1.1000000000000001</v>
      </c>
      <c r="P837" s="162">
        <v>-550</v>
      </c>
      <c r="Q837" s="232">
        <f>E5+(E6*0.1)</f>
        <v>1</v>
      </c>
      <c r="R837" s="162">
        <v>-850</v>
      </c>
      <c r="S837" s="232">
        <f>E7+(E8*0.1)</f>
        <v>1</v>
      </c>
      <c r="T837" s="162">
        <v>-3410</v>
      </c>
      <c r="U837" s="233">
        <f>E9+(E10*0.5)+(E11*0.1)</f>
        <v>1</v>
      </c>
      <c r="V837" s="162">
        <v>2397</v>
      </c>
      <c r="W837" s="233">
        <f>E12+(E13*0.5)+(E14*0.1)</f>
        <v>1.7</v>
      </c>
      <c r="X837" s="162">
        <v>2397</v>
      </c>
      <c r="Y837" s="161">
        <f t="shared" si="283"/>
        <v>810</v>
      </c>
      <c r="Z837" s="162">
        <f t="shared" si="275"/>
        <v>1606.9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1606.9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172538.14499999999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31107.945000000018</v>
      </c>
      <c r="AU837" s="237">
        <f t="shared" si="288"/>
        <v>22957.5</v>
      </c>
      <c r="AV837" s="237">
        <f t="shared" si="289"/>
        <v>85816.2</v>
      </c>
      <c r="AW837" s="237">
        <f t="shared" si="290"/>
        <v>16923</v>
      </c>
      <c r="AX837" s="237">
        <f t="shared" si="291"/>
        <v>15733.499999999973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161055.80499999999</v>
      </c>
      <c r="M838" s="162">
        <f>MAX(AN28:AN838)</f>
        <v>173668.64499999999</v>
      </c>
      <c r="N838" s="162">
        <f t="shared" si="282"/>
        <v>-12612.839999999997</v>
      </c>
      <c r="O838" s="231">
        <f>E3+(E4*0.1)</f>
        <v>1.1000000000000001</v>
      </c>
      <c r="P838" s="162">
        <v>-2997.4</v>
      </c>
      <c r="Q838" s="232">
        <f>E5+(E6*0.1)</f>
        <v>1</v>
      </c>
      <c r="R838" s="162">
        <v>-4057</v>
      </c>
      <c r="S838" s="232">
        <f>E7+(E8*0.1)</f>
        <v>1</v>
      </c>
      <c r="T838" s="162">
        <v>-8259.2000000000007</v>
      </c>
      <c r="U838" s="233">
        <f>E9+(E10*0.5)+(E11*0.1)</f>
        <v>1</v>
      </c>
      <c r="V838" s="162">
        <v>1530</v>
      </c>
      <c r="W838" s="233">
        <f>E12+(E13*0.5)+(E14*0.1)</f>
        <v>1.7</v>
      </c>
      <c r="X838" s="162">
        <v>1530</v>
      </c>
      <c r="Y838" s="161">
        <f t="shared" si="283"/>
        <v>811</v>
      </c>
      <c r="Z838" s="162">
        <f t="shared" si="275"/>
        <v>-11482.34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-11482.34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161055.80499999999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27810.805000000018</v>
      </c>
      <c r="AU838" s="237">
        <f t="shared" si="288"/>
        <v>18900.5</v>
      </c>
      <c r="AV838" s="237">
        <f t="shared" si="289"/>
        <v>77557</v>
      </c>
      <c r="AW838" s="237">
        <f t="shared" si="290"/>
        <v>18453</v>
      </c>
      <c r="AX838" s="237">
        <f t="shared" si="291"/>
        <v>18334.499999999971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152750.80499999999</v>
      </c>
      <c r="M839" s="162">
        <f>MAX(AN28:AN839)</f>
        <v>173668.64499999999</v>
      </c>
      <c r="N839" s="162">
        <f t="shared" si="282"/>
        <v>-20917.839999999997</v>
      </c>
      <c r="O839" s="231">
        <f>E3+(E4*0.1)</f>
        <v>1.1000000000000001</v>
      </c>
      <c r="P839" s="162">
        <v>-550</v>
      </c>
      <c r="Q839" s="232">
        <f>E5+(E6*0.1)</f>
        <v>1</v>
      </c>
      <c r="R839" s="162">
        <v>-850</v>
      </c>
      <c r="S839" s="232">
        <f>E7+(E8*0.1)</f>
        <v>1</v>
      </c>
      <c r="T839" s="162">
        <v>-3410</v>
      </c>
      <c r="U839" s="233">
        <f>E9+(E10*0.5)+(E11*0.1)</f>
        <v>1</v>
      </c>
      <c r="V839" s="162">
        <v>-1400</v>
      </c>
      <c r="W839" s="233">
        <f>E12+(E13*0.5)+(E14*0.1)</f>
        <v>1.7</v>
      </c>
      <c r="X839" s="162">
        <v>-1200</v>
      </c>
      <c r="Y839" s="161">
        <f t="shared" si="283"/>
        <v>812</v>
      </c>
      <c r="Z839" s="162">
        <f t="shared" si="275"/>
        <v>-8305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-8305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152750.80499999999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27205.805000000018</v>
      </c>
      <c r="AU839" s="237">
        <f t="shared" si="288"/>
        <v>18050.5</v>
      </c>
      <c r="AV839" s="237">
        <f t="shared" si="289"/>
        <v>74147</v>
      </c>
      <c r="AW839" s="237">
        <f t="shared" si="290"/>
        <v>17053</v>
      </c>
      <c r="AX839" s="237">
        <f t="shared" si="291"/>
        <v>16294.499999999971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153601.80499999999</v>
      </c>
      <c r="M840" s="162">
        <f>MAX(AN28:AN840)</f>
        <v>173668.64499999999</v>
      </c>
      <c r="N840" s="162">
        <f t="shared" si="282"/>
        <v>-20066.839999999997</v>
      </c>
      <c r="O840" s="231">
        <f>E3+(E4*0.1)</f>
        <v>1.1000000000000001</v>
      </c>
      <c r="P840" s="162">
        <v>-550</v>
      </c>
      <c r="Q840" s="232">
        <f>E5+(E6*0.1)</f>
        <v>1</v>
      </c>
      <c r="R840" s="162">
        <v>-850</v>
      </c>
      <c r="S840" s="232">
        <f>E7+(E8*0.1)</f>
        <v>1</v>
      </c>
      <c r="T840" s="162">
        <v>777.8</v>
      </c>
      <c r="U840" s="233">
        <f>E9+(E10*0.5)+(E11*0.1)</f>
        <v>1</v>
      </c>
      <c r="V840" s="162">
        <v>566</v>
      </c>
      <c r="W840" s="233">
        <f>E12+(E13*0.5)+(E14*0.1)</f>
        <v>1.7</v>
      </c>
      <c r="X840" s="162">
        <v>566</v>
      </c>
      <c r="Y840" s="161">
        <f t="shared" si="283"/>
        <v>813</v>
      </c>
      <c r="Z840" s="162">
        <f t="shared" si="275"/>
        <v>850.99999999999989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850.99999999999989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153601.80499999999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26600.805000000018</v>
      </c>
      <c r="AU840" s="237">
        <f t="shared" si="288"/>
        <v>17200.5</v>
      </c>
      <c r="AV840" s="237">
        <f t="shared" si="289"/>
        <v>74924.800000000003</v>
      </c>
      <c r="AW840" s="237">
        <f t="shared" si="290"/>
        <v>17619</v>
      </c>
      <c r="AX840" s="237">
        <f t="shared" si="291"/>
        <v>17256.699999999972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163823.13</v>
      </c>
      <c r="M841" s="162">
        <f>MAX(AN28:AN841)</f>
        <v>173668.64499999999</v>
      </c>
      <c r="N841" s="162">
        <f t="shared" si="282"/>
        <v>-9845.5149999999849</v>
      </c>
      <c r="O841" s="231">
        <f>E3+(E4*0.1)</f>
        <v>1.1000000000000001</v>
      </c>
      <c r="P841" s="162">
        <v>5954.75</v>
      </c>
      <c r="Q841" s="232">
        <f>E5+(E6*0.1)</f>
        <v>1</v>
      </c>
      <c r="R841" s="162">
        <v>6881.5</v>
      </c>
      <c r="S841" s="232">
        <f>E7+(E8*0.1)</f>
        <v>1</v>
      </c>
      <c r="T841" s="162">
        <v>-4128.3999999999996</v>
      </c>
      <c r="U841" s="233">
        <f>E9+(E10*0.5)+(E11*0.1)</f>
        <v>1</v>
      </c>
      <c r="V841" s="162">
        <v>340</v>
      </c>
      <c r="W841" s="233">
        <f>E12+(E13*0.5)+(E14*0.1)</f>
        <v>1.7</v>
      </c>
      <c r="X841" s="162">
        <v>340</v>
      </c>
      <c r="Y841" s="161">
        <f t="shared" si="283"/>
        <v>814</v>
      </c>
      <c r="Z841" s="162">
        <f t="shared" si="275"/>
        <v>10221.325000000001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10221.325000000001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163823.13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33151.030000000021</v>
      </c>
      <c r="AU841" s="237">
        <f t="shared" si="288"/>
        <v>24082</v>
      </c>
      <c r="AV841" s="237">
        <f t="shared" si="289"/>
        <v>70796.400000000009</v>
      </c>
      <c r="AW841" s="237">
        <f t="shared" si="290"/>
        <v>17959</v>
      </c>
      <c r="AX841" s="237">
        <f t="shared" si="291"/>
        <v>17834.699999999972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158004.97</v>
      </c>
      <c r="M842" s="162">
        <f>MAX(AN28:AN842)</f>
        <v>173668.64499999999</v>
      </c>
      <c r="N842" s="162">
        <f t="shared" si="282"/>
        <v>-15663.674999999988</v>
      </c>
      <c r="O842" s="231">
        <f>E3+(E4*0.1)</f>
        <v>1.1000000000000001</v>
      </c>
      <c r="P842" s="162">
        <v>1786.4</v>
      </c>
      <c r="Q842" s="232">
        <f>E5+(E6*0.1)</f>
        <v>1</v>
      </c>
      <c r="R842" s="162">
        <v>1227</v>
      </c>
      <c r="S842" s="232">
        <f>E7+(E8*0.1)</f>
        <v>1</v>
      </c>
      <c r="T842" s="162">
        <v>-5570.2</v>
      </c>
      <c r="U842" s="233">
        <f>E9+(E10*0.5)+(E11*0.1)</f>
        <v>1</v>
      </c>
      <c r="V842" s="162">
        <v>-1400</v>
      </c>
      <c r="W842" s="233">
        <f>E12+(E13*0.5)+(E14*0.1)</f>
        <v>1.7</v>
      </c>
      <c r="X842" s="162">
        <v>-1200</v>
      </c>
      <c r="Y842" s="161">
        <f t="shared" si="283"/>
        <v>815</v>
      </c>
      <c r="Z842" s="162">
        <f t="shared" si="275"/>
        <v>-5818.16</v>
      </c>
      <c r="AA842" s="238">
        <v>43889</v>
      </c>
      <c r="AB842" s="129">
        <f>SUM(Z823:Z842)</f>
        <v>20167.744999999999</v>
      </c>
      <c r="AC842" s="128">
        <f>(AB842&gt;0)*1</f>
        <v>1</v>
      </c>
      <c r="AD842" s="128">
        <f>(AB842&lt;0)*1</f>
        <v>0</v>
      </c>
      <c r="AE842" s="129">
        <f>AB842*AC842</f>
        <v>20167.744999999999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-5818.16</v>
      </c>
      <c r="AJ842" s="234">
        <f t="shared" si="278"/>
        <v>0</v>
      </c>
      <c r="AK842" s="234">
        <f t="shared" si="279"/>
        <v>1</v>
      </c>
      <c r="AL842" s="129">
        <f t="shared" si="280"/>
        <v>20167.744999999999</v>
      </c>
      <c r="AM842" s="127">
        <v>43889</v>
      </c>
      <c r="AN842" s="129">
        <f t="shared" si="284"/>
        <v>158004.97</v>
      </c>
      <c r="AO842" s="129">
        <f t="shared" si="285"/>
        <v>20167.744999999999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35116.070000000022</v>
      </c>
      <c r="AU842" s="237">
        <f t="shared" si="288"/>
        <v>25309</v>
      </c>
      <c r="AV842" s="237">
        <f t="shared" si="289"/>
        <v>65226.200000000012</v>
      </c>
      <c r="AW842" s="237">
        <f t="shared" si="290"/>
        <v>16559</v>
      </c>
      <c r="AX842" s="237">
        <f t="shared" si="291"/>
        <v>15794.699999999972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165214.54500000001</v>
      </c>
      <c r="M843" s="162">
        <f>MAX(AN28:AN843)</f>
        <v>173668.64499999999</v>
      </c>
      <c r="N843" s="162">
        <f t="shared" si="282"/>
        <v>-8454.0999999999767</v>
      </c>
      <c r="O843" s="231">
        <f>E3+(E4*0.1)</f>
        <v>1.1000000000000001</v>
      </c>
      <c r="P843" s="162">
        <v>-955.75</v>
      </c>
      <c r="Q843" s="232">
        <f>E5+(E6*0.1)</f>
        <v>1</v>
      </c>
      <c r="R843" s="162">
        <v>-1053</v>
      </c>
      <c r="S843" s="232">
        <f>E7+(E8*0.1)</f>
        <v>1</v>
      </c>
      <c r="T843" s="162">
        <v>8323</v>
      </c>
      <c r="U843" s="233">
        <f>E9+(E10*0.5)+(E11*0.1)</f>
        <v>1</v>
      </c>
      <c r="V843" s="162">
        <v>367</v>
      </c>
      <c r="W843" s="233">
        <f>E12+(E13*0.5)+(E14*0.1)</f>
        <v>1.7</v>
      </c>
      <c r="X843" s="162">
        <v>367</v>
      </c>
      <c r="Y843" s="161">
        <f t="shared" si="283"/>
        <v>816</v>
      </c>
      <c r="Z843" s="162">
        <f t="shared" si="275"/>
        <v>7209.5749999999998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7209.5749999999998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165214.54500000001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34064.745000000024</v>
      </c>
      <c r="AU843" s="237">
        <f t="shared" si="288"/>
        <v>24256</v>
      </c>
      <c r="AV843" s="237">
        <f t="shared" si="289"/>
        <v>73549.200000000012</v>
      </c>
      <c r="AW843" s="237">
        <f t="shared" si="290"/>
        <v>16926</v>
      </c>
      <c r="AX843" s="237">
        <f t="shared" si="291"/>
        <v>16418.599999999973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174127.64500000002</v>
      </c>
      <c r="M844" s="162">
        <f>MAX(AN28:AN844)</f>
        <v>174127.64500000002</v>
      </c>
      <c r="N844" s="162">
        <f t="shared" si="282"/>
        <v>0</v>
      </c>
      <c r="O844" s="231">
        <f>E3+(E4*0.1)</f>
        <v>1.1000000000000001</v>
      </c>
      <c r="P844" s="162">
        <v>-550</v>
      </c>
      <c r="Q844" s="232">
        <f>E5+(E6*0.1)</f>
        <v>1</v>
      </c>
      <c r="R844" s="162">
        <v>-850</v>
      </c>
      <c r="S844" s="232">
        <f>E7+(E8*0.1)</f>
        <v>1</v>
      </c>
      <c r="T844" s="162">
        <v>-3410</v>
      </c>
      <c r="U844" s="233">
        <f>E9+(E10*0.5)+(E11*0.1)</f>
        <v>1</v>
      </c>
      <c r="V844" s="162">
        <v>5103</v>
      </c>
      <c r="W844" s="233">
        <f>E12+(E13*0.5)+(E14*0.1)</f>
        <v>1.7</v>
      </c>
      <c r="X844" s="162">
        <v>5103</v>
      </c>
      <c r="Y844" s="161">
        <f t="shared" si="283"/>
        <v>817</v>
      </c>
      <c r="Z844" s="162">
        <f t="shared" si="275"/>
        <v>8913.1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8913.1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174127.64500000002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33459.745000000024</v>
      </c>
      <c r="AU844" s="237">
        <f t="shared" si="288"/>
        <v>23406</v>
      </c>
      <c r="AV844" s="237">
        <f t="shared" si="289"/>
        <v>70139.200000000012</v>
      </c>
      <c r="AW844" s="237">
        <f t="shared" si="290"/>
        <v>22029</v>
      </c>
      <c r="AX844" s="237">
        <f t="shared" si="291"/>
        <v>25093.699999999975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175341.46000000002</v>
      </c>
      <c r="M845" s="162">
        <f>MAX(AN28:AN845)</f>
        <v>175341.46000000002</v>
      </c>
      <c r="N845" s="162">
        <f t="shared" si="282"/>
        <v>0</v>
      </c>
      <c r="O845" s="231">
        <f>E3+(E4*0.1)</f>
        <v>1.1000000000000001</v>
      </c>
      <c r="P845" s="162">
        <v>-2381.35</v>
      </c>
      <c r="Q845" s="232">
        <f>E5+(E6*0.1)</f>
        <v>1</v>
      </c>
      <c r="R845" s="162">
        <v>-2169</v>
      </c>
      <c r="S845" s="232">
        <f>E7+(E8*0.1)</f>
        <v>1</v>
      </c>
      <c r="T845" s="162">
        <v>7095.8</v>
      </c>
      <c r="U845" s="233">
        <f>E9+(E10*0.5)+(E11*0.1)</f>
        <v>1</v>
      </c>
      <c r="V845" s="162">
        <v>-405</v>
      </c>
      <c r="W845" s="233">
        <f>E12+(E13*0.5)+(E14*0.1)</f>
        <v>1.7</v>
      </c>
      <c r="X845" s="162">
        <v>-405</v>
      </c>
      <c r="Y845" s="161">
        <f t="shared" si="283"/>
        <v>818</v>
      </c>
      <c r="Z845" s="162">
        <f t="shared" si="275"/>
        <v>1213.8149999999996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1213.8149999999996</v>
      </c>
      <c r="AI845" s="129">
        <f t="shared" si="277"/>
        <v>0</v>
      </c>
      <c r="AJ845" s="234">
        <f t="shared" si="278"/>
        <v>1</v>
      </c>
      <c r="AK845" s="234">
        <f t="shared" si="279"/>
        <v>0</v>
      </c>
      <c r="AL845" s="129">
        <f t="shared" si="280"/>
        <v>0</v>
      </c>
      <c r="AM845" s="127">
        <v>43894</v>
      </c>
      <c r="AN845" s="129">
        <f t="shared" si="284"/>
        <v>175341.46000000002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30840.260000000024</v>
      </c>
      <c r="AU845" s="237">
        <f t="shared" si="288"/>
        <v>21237</v>
      </c>
      <c r="AV845" s="237">
        <f t="shared" si="289"/>
        <v>77235.000000000015</v>
      </c>
      <c r="AW845" s="237">
        <f t="shared" si="290"/>
        <v>21624</v>
      </c>
      <c r="AX845" s="237">
        <f t="shared" si="291"/>
        <v>24405.199999999975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190826.05000000002</v>
      </c>
      <c r="M846" s="162">
        <f>MAX(AN28:AN846)</f>
        <v>190826.05000000002</v>
      </c>
      <c r="N846" s="162">
        <f t="shared" si="282"/>
        <v>0</v>
      </c>
      <c r="O846" s="231">
        <f>E3+(E4*0.1)</f>
        <v>1.1000000000000001</v>
      </c>
      <c r="P846" s="162">
        <v>4847.8999999999996</v>
      </c>
      <c r="Q846" s="232">
        <f>E5+(E6*0.1)</f>
        <v>1</v>
      </c>
      <c r="R846" s="162">
        <v>5309</v>
      </c>
      <c r="S846" s="232">
        <f>E7+(E8*0.1)</f>
        <v>1</v>
      </c>
      <c r="T846" s="162">
        <v>-4771.8</v>
      </c>
      <c r="U846" s="233">
        <f>E9+(E10*0.5)+(E11*0.1)</f>
        <v>1</v>
      </c>
      <c r="V846" s="162">
        <v>3561</v>
      </c>
      <c r="W846" s="233">
        <f>E12+(E13*0.5)+(E14*0.1)</f>
        <v>1.7</v>
      </c>
      <c r="X846" s="162">
        <v>3561</v>
      </c>
      <c r="Y846" s="161">
        <f t="shared" si="283"/>
        <v>819</v>
      </c>
      <c r="Z846" s="162">
        <f t="shared" si="275"/>
        <v>15484.59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15484.59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190826.05000000002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36172.950000000026</v>
      </c>
      <c r="AU846" s="237">
        <f t="shared" si="288"/>
        <v>26546</v>
      </c>
      <c r="AV846" s="237">
        <f t="shared" si="289"/>
        <v>72463.200000000012</v>
      </c>
      <c r="AW846" s="237">
        <f t="shared" si="290"/>
        <v>25185</v>
      </c>
      <c r="AX846" s="237">
        <f t="shared" si="291"/>
        <v>30458.899999999976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185951.1</v>
      </c>
      <c r="M847" s="162">
        <f>MAX(AN28:AN847)</f>
        <v>190826.05000000002</v>
      </c>
      <c r="N847" s="162">
        <f t="shared" si="282"/>
        <v>-4874.9500000000116</v>
      </c>
      <c r="O847" s="231">
        <f>E3+(E4*0.1)</f>
        <v>1.1000000000000001</v>
      </c>
      <c r="P847" s="162">
        <v>1282.5</v>
      </c>
      <c r="Q847" s="232">
        <f>E5+(E6*0.1)</f>
        <v>1</v>
      </c>
      <c r="R847" s="162">
        <v>2578.5</v>
      </c>
      <c r="S847" s="232">
        <f>E7+(E8*0.1)</f>
        <v>1</v>
      </c>
      <c r="T847" s="162">
        <v>-5424.2</v>
      </c>
      <c r="U847" s="233">
        <f>E9+(E10*0.5)+(E11*0.1)</f>
        <v>1</v>
      </c>
      <c r="V847" s="162">
        <v>-1400</v>
      </c>
      <c r="W847" s="233">
        <f>E12+(E13*0.5)+(E14*0.1)</f>
        <v>1.7</v>
      </c>
      <c r="X847" s="162">
        <v>-1200</v>
      </c>
      <c r="Y847" s="161">
        <f t="shared" si="283"/>
        <v>820</v>
      </c>
      <c r="Z847" s="162">
        <f t="shared" si="275"/>
        <v>-4874.95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-4874.95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185951.1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37583.700000000026</v>
      </c>
      <c r="AU847" s="237">
        <f t="shared" si="288"/>
        <v>29124.5</v>
      </c>
      <c r="AV847" s="237">
        <f t="shared" si="289"/>
        <v>67039.000000000015</v>
      </c>
      <c r="AW847" s="237">
        <f t="shared" si="290"/>
        <v>23785</v>
      </c>
      <c r="AX847" s="237">
        <f t="shared" si="291"/>
        <v>28418.899999999976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192463.28</v>
      </c>
      <c r="M848" s="162">
        <f>MAX(AN28:AN848)</f>
        <v>192463.28</v>
      </c>
      <c r="N848" s="162">
        <f t="shared" si="282"/>
        <v>0</v>
      </c>
      <c r="O848" s="231">
        <f>E3+(E4*0.1)</f>
        <v>1.1000000000000001</v>
      </c>
      <c r="P848" s="162">
        <v>10068.799999999999</v>
      </c>
      <c r="Q848" s="232">
        <f>E5+(E6*0.1)</f>
        <v>1</v>
      </c>
      <c r="R848" s="162">
        <v>11290.5</v>
      </c>
      <c r="S848" s="232">
        <f>E7+(E8*0.1)</f>
        <v>1</v>
      </c>
      <c r="T848" s="162">
        <v>-12414</v>
      </c>
      <c r="U848" s="233">
        <f>E9+(E10*0.5)+(E11*0.1)</f>
        <v>1</v>
      </c>
      <c r="V848" s="162">
        <v>-1400</v>
      </c>
      <c r="W848" s="233">
        <f>E12+(E13*0.5)+(E14*0.1)</f>
        <v>1.7</v>
      </c>
      <c r="X848" s="162">
        <v>-1200</v>
      </c>
      <c r="Y848" s="161">
        <f t="shared" si="283"/>
        <v>821</v>
      </c>
      <c r="Z848" s="162">
        <f t="shared" si="275"/>
        <v>6512.18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6512.18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192463.28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48659.380000000026</v>
      </c>
      <c r="AU848" s="237">
        <f t="shared" si="288"/>
        <v>40415</v>
      </c>
      <c r="AV848" s="237">
        <f t="shared" si="289"/>
        <v>54625.000000000015</v>
      </c>
      <c r="AW848" s="237">
        <f t="shared" si="290"/>
        <v>22385</v>
      </c>
      <c r="AX848" s="237">
        <f t="shared" si="291"/>
        <v>26378.899999999976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176459.59</v>
      </c>
      <c r="M849" s="162">
        <f>MAX(AN28:AN849)</f>
        <v>192463.28</v>
      </c>
      <c r="N849" s="162">
        <f t="shared" si="282"/>
        <v>-16003.690000000002</v>
      </c>
      <c r="O849" s="231">
        <f>E3+(E4*0.1)</f>
        <v>1.1000000000000001</v>
      </c>
      <c r="P849" s="162">
        <v>-3059.9</v>
      </c>
      <c r="Q849" s="232">
        <f>E5+(E6*0.1)</f>
        <v>1</v>
      </c>
      <c r="R849" s="162">
        <v>-3396</v>
      </c>
      <c r="S849" s="232">
        <f>E7+(E8*0.1)</f>
        <v>1</v>
      </c>
      <c r="T849" s="162">
        <v>-5801.8</v>
      </c>
      <c r="U849" s="233">
        <f>E9+(E10*0.5)+(E11*0.1)</f>
        <v>1</v>
      </c>
      <c r="V849" s="162">
        <v>-1400</v>
      </c>
      <c r="W849" s="233">
        <f>E12+(E13*0.5)+(E14*0.1)</f>
        <v>1.7</v>
      </c>
      <c r="X849" s="162">
        <v>-1200</v>
      </c>
      <c r="Y849" s="161">
        <f t="shared" si="283"/>
        <v>822</v>
      </c>
      <c r="Z849" s="162">
        <f t="shared" si="275"/>
        <v>-16003.69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-16003.69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176459.59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45293.490000000027</v>
      </c>
      <c r="AU849" s="237">
        <f t="shared" si="288"/>
        <v>37019</v>
      </c>
      <c r="AV849" s="237">
        <f t="shared" si="289"/>
        <v>48823.200000000012</v>
      </c>
      <c r="AW849" s="237">
        <f t="shared" si="290"/>
        <v>20985</v>
      </c>
      <c r="AX849" s="237">
        <f t="shared" si="291"/>
        <v>24338.899999999976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195442.26</v>
      </c>
      <c r="M850" s="162">
        <f>MAX(AN28:AN850)</f>
        <v>195442.26</v>
      </c>
      <c r="N850" s="162">
        <f t="shared" si="282"/>
        <v>0</v>
      </c>
      <c r="O850" s="231">
        <f>E3+(E4*0.1)</f>
        <v>1.1000000000000001</v>
      </c>
      <c r="P850" s="162">
        <v>7324.7</v>
      </c>
      <c r="Q850" s="232">
        <f>E5+(E6*0.1)</f>
        <v>1</v>
      </c>
      <c r="R850" s="162">
        <v>7042.5</v>
      </c>
      <c r="S850" s="232">
        <f>E7+(E8*0.1)</f>
        <v>1</v>
      </c>
      <c r="T850" s="162">
        <v>7323</v>
      </c>
      <c r="U850" s="233">
        <f>E9+(E10*0.5)+(E11*0.1)</f>
        <v>1</v>
      </c>
      <c r="V850" s="162">
        <v>-1400</v>
      </c>
      <c r="W850" s="233">
        <f>E12+(E13*0.5)+(E14*0.1)</f>
        <v>1.7</v>
      </c>
      <c r="X850" s="162">
        <v>-1200</v>
      </c>
      <c r="Y850" s="161">
        <f t="shared" si="283"/>
        <v>823</v>
      </c>
      <c r="Z850" s="162">
        <f t="shared" si="275"/>
        <v>18982.669999999998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18982.669999999998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195442.26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53350.660000000025</v>
      </c>
      <c r="AU850" s="237">
        <f t="shared" si="288"/>
        <v>44061.5</v>
      </c>
      <c r="AV850" s="237">
        <f t="shared" si="289"/>
        <v>56146.200000000012</v>
      </c>
      <c r="AW850" s="237">
        <f t="shared" si="290"/>
        <v>19585</v>
      </c>
      <c r="AX850" s="237">
        <f t="shared" si="291"/>
        <v>22298.899999999976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232827.96000000002</v>
      </c>
      <c r="M851" s="162">
        <f>MAX(AN28:AN851)</f>
        <v>232827.96000000002</v>
      </c>
      <c r="N851" s="162">
        <f t="shared" si="282"/>
        <v>0</v>
      </c>
      <c r="O851" s="231">
        <f>E3+(E4*0.1)</f>
        <v>1.1000000000000001</v>
      </c>
      <c r="P851" s="162">
        <v>11763</v>
      </c>
      <c r="Q851" s="232">
        <f>E5+(E6*0.1)</f>
        <v>1</v>
      </c>
      <c r="R851" s="162">
        <v>13037</v>
      </c>
      <c r="S851" s="232">
        <f>E7+(E8*0.1)</f>
        <v>1</v>
      </c>
      <c r="T851" s="162">
        <v>14849.4</v>
      </c>
      <c r="U851" s="233">
        <f>E9+(E10*0.5)+(E11*0.1)</f>
        <v>1</v>
      </c>
      <c r="V851" s="162">
        <v>-1400</v>
      </c>
      <c r="W851" s="233">
        <f>E12+(E13*0.5)+(E14*0.1)</f>
        <v>1.7</v>
      </c>
      <c r="X851" s="162">
        <v>-1200</v>
      </c>
      <c r="Y851" s="161">
        <f t="shared" si="283"/>
        <v>824</v>
      </c>
      <c r="Z851" s="162">
        <f t="shared" si="275"/>
        <v>37385.700000000004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37385.700000000004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232827.96000000002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66289.960000000021</v>
      </c>
      <c r="AU851" s="237">
        <f t="shared" si="288"/>
        <v>57098.5</v>
      </c>
      <c r="AV851" s="237">
        <f t="shared" si="289"/>
        <v>70995.600000000006</v>
      </c>
      <c r="AW851" s="237">
        <f t="shared" si="290"/>
        <v>18185</v>
      </c>
      <c r="AX851" s="237">
        <f t="shared" si="291"/>
        <v>20258.899999999976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212125.06000000003</v>
      </c>
      <c r="M852" s="162">
        <f>MAX(AN28:AN852)</f>
        <v>232827.96000000002</v>
      </c>
      <c r="N852" s="162">
        <f t="shared" si="282"/>
        <v>-20702.899999999994</v>
      </c>
      <c r="O852" s="231">
        <f>E3+(E4*0.1)</f>
        <v>1.1000000000000001</v>
      </c>
      <c r="P852" s="162">
        <v>-3916</v>
      </c>
      <c r="Q852" s="232">
        <f>E5+(E6*0.1)</f>
        <v>1</v>
      </c>
      <c r="R852" s="162">
        <v>-4517.5</v>
      </c>
      <c r="S852" s="232">
        <f>E7+(E8*0.1)</f>
        <v>1</v>
      </c>
      <c r="T852" s="162">
        <v>-8437.7999999999993</v>
      </c>
      <c r="U852" s="233">
        <f>E9+(E10*0.5)+(E11*0.1)</f>
        <v>1</v>
      </c>
      <c r="V852" s="162">
        <v>-1400</v>
      </c>
      <c r="W852" s="233">
        <f>E12+(E13*0.5)+(E14*0.1)</f>
        <v>1.7</v>
      </c>
      <c r="X852" s="162">
        <v>-1200</v>
      </c>
      <c r="Y852" s="161">
        <f t="shared" si="283"/>
        <v>825</v>
      </c>
      <c r="Z852" s="162">
        <f t="shared" si="275"/>
        <v>-20702.900000000001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-20702.900000000001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212125.06000000003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61982.360000000022</v>
      </c>
      <c r="AU852" s="237">
        <f t="shared" si="288"/>
        <v>52581</v>
      </c>
      <c r="AV852" s="237">
        <f t="shared" si="289"/>
        <v>62557.8</v>
      </c>
      <c r="AW852" s="237">
        <f t="shared" si="290"/>
        <v>16785</v>
      </c>
      <c r="AX852" s="237">
        <f t="shared" si="291"/>
        <v>18218.899999999976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260911.21000000002</v>
      </c>
      <c r="M853" s="162">
        <f>MAX(AN28:AN853)</f>
        <v>260911.21000000002</v>
      </c>
      <c r="N853" s="162">
        <f t="shared" si="282"/>
        <v>0</v>
      </c>
      <c r="O853" s="231">
        <f>E3+(E4*0.1)</f>
        <v>1.1000000000000001</v>
      </c>
      <c r="P853" s="162">
        <v>14985.5</v>
      </c>
      <c r="Q853" s="232">
        <f>E5+(E6*0.1)</f>
        <v>1</v>
      </c>
      <c r="R853" s="162">
        <v>16244.5</v>
      </c>
      <c r="S853" s="232">
        <f>E7+(E8*0.1)</f>
        <v>1</v>
      </c>
      <c r="T853" s="162">
        <v>19497.599999999999</v>
      </c>
      <c r="U853" s="233">
        <f>E9+(E10*0.5)+(E11*0.1)</f>
        <v>1</v>
      </c>
      <c r="V853" s="162">
        <v>-1400</v>
      </c>
      <c r="W853" s="233">
        <f>E12+(E13*0.5)+(E14*0.1)</f>
        <v>1.7</v>
      </c>
      <c r="X853" s="162">
        <v>-1200</v>
      </c>
      <c r="Y853" s="161">
        <f t="shared" si="283"/>
        <v>826</v>
      </c>
      <c r="Z853" s="162">
        <f t="shared" si="275"/>
        <v>48786.15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48786.15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260911.21000000002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78466.410000000033</v>
      </c>
      <c r="AU853" s="237">
        <f t="shared" si="288"/>
        <v>68825.5</v>
      </c>
      <c r="AV853" s="237">
        <f t="shared" si="289"/>
        <v>82055.399999999994</v>
      </c>
      <c r="AW853" s="237">
        <f t="shared" si="290"/>
        <v>15385</v>
      </c>
      <c r="AX853" s="237">
        <f t="shared" si="291"/>
        <v>16178.899999999976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250134.79500000001</v>
      </c>
      <c r="M854" s="162">
        <f>MAX(AN28:AN854)</f>
        <v>260911.21000000002</v>
      </c>
      <c r="N854" s="162">
        <f t="shared" si="282"/>
        <v>-10776.415000000008</v>
      </c>
      <c r="O854" s="231">
        <f>E3+(E4*0.1)</f>
        <v>1.1000000000000001</v>
      </c>
      <c r="P854" s="162">
        <v>-1542.65</v>
      </c>
      <c r="Q854" s="232">
        <f>E5+(E6*0.1)</f>
        <v>1</v>
      </c>
      <c r="R854" s="162">
        <v>-2026.5</v>
      </c>
      <c r="S854" s="232">
        <f>E7+(E8*0.1)</f>
        <v>1</v>
      </c>
      <c r="T854" s="162">
        <v>-3613</v>
      </c>
      <c r="U854" s="233">
        <f>E9+(E10*0.5)+(E11*0.1)</f>
        <v>1</v>
      </c>
      <c r="V854" s="162">
        <v>-1400</v>
      </c>
      <c r="W854" s="233">
        <f>E12+(E13*0.5)+(E14*0.1)</f>
        <v>1.7</v>
      </c>
      <c r="X854" s="162">
        <v>-1200</v>
      </c>
      <c r="Y854" s="161">
        <f t="shared" si="283"/>
        <v>827</v>
      </c>
      <c r="Z854" s="162">
        <f t="shared" si="275"/>
        <v>-10776.415000000001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-10776.415000000001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250134.79500000001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76769.495000000039</v>
      </c>
      <c r="AU854" s="237">
        <f t="shared" si="288"/>
        <v>66799</v>
      </c>
      <c r="AV854" s="237">
        <f t="shared" si="289"/>
        <v>78442.399999999994</v>
      </c>
      <c r="AW854" s="237">
        <f t="shared" si="290"/>
        <v>13985</v>
      </c>
      <c r="AX854" s="237">
        <f t="shared" si="291"/>
        <v>14138.899999999976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266586.22500000003</v>
      </c>
      <c r="M855" s="162">
        <f>MAX(AN28:AN855)</f>
        <v>266586.22500000003</v>
      </c>
      <c r="N855" s="162">
        <f t="shared" si="282"/>
        <v>0</v>
      </c>
      <c r="O855" s="231">
        <f>E3+(E4*0.1)</f>
        <v>1.1000000000000001</v>
      </c>
      <c r="P855" s="162">
        <v>6692.3</v>
      </c>
      <c r="Q855" s="232">
        <f>E5+(E6*0.1)</f>
        <v>1</v>
      </c>
      <c r="R855" s="162">
        <v>6554.5</v>
      </c>
      <c r="S855" s="232">
        <f>E7+(E8*0.1)</f>
        <v>1</v>
      </c>
      <c r="T855" s="162">
        <v>5975.4</v>
      </c>
      <c r="U855" s="233">
        <f>E9+(E10*0.5)+(E11*0.1)</f>
        <v>1</v>
      </c>
      <c r="V855" s="162">
        <v>-1400</v>
      </c>
      <c r="W855" s="233">
        <f>E12+(E13*0.5)+(E14*0.1)</f>
        <v>1.7</v>
      </c>
      <c r="X855" s="162">
        <v>-1200</v>
      </c>
      <c r="Y855" s="161">
        <f t="shared" si="283"/>
        <v>828</v>
      </c>
      <c r="Z855" s="162">
        <f t="shared" si="275"/>
        <v>16451.43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16451.43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266586.22500000003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84131.025000000038</v>
      </c>
      <c r="AU855" s="237">
        <f t="shared" si="288"/>
        <v>73353.5</v>
      </c>
      <c r="AV855" s="237">
        <f t="shared" si="289"/>
        <v>84417.799999999988</v>
      </c>
      <c r="AW855" s="237">
        <f t="shared" si="290"/>
        <v>12585</v>
      </c>
      <c r="AX855" s="237">
        <f t="shared" si="291"/>
        <v>12098.899999999976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260955.22500000003</v>
      </c>
      <c r="M856" s="162">
        <f>MAX(AN28:AN856)</f>
        <v>266586.22500000003</v>
      </c>
      <c r="N856" s="162">
        <f t="shared" si="282"/>
        <v>-5631</v>
      </c>
      <c r="O856" s="231">
        <f>E3+(E4*0.1)</f>
        <v>1.1000000000000001</v>
      </c>
      <c r="P856" s="162">
        <v>-550</v>
      </c>
      <c r="Q856" s="232">
        <f>E5+(E6*0.1)</f>
        <v>1</v>
      </c>
      <c r="R856" s="162">
        <v>-850</v>
      </c>
      <c r="S856" s="232">
        <f>E7+(E8*0.1)</f>
        <v>1</v>
      </c>
      <c r="T856" s="162">
        <v>-3410</v>
      </c>
      <c r="U856" s="233">
        <f>E9+(E10*0.5)+(E11*0.1)</f>
        <v>1</v>
      </c>
      <c r="V856" s="162">
        <v>1274</v>
      </c>
      <c r="W856" s="233">
        <f>E12+(E13*0.5)+(E14*0.1)</f>
        <v>1.7</v>
      </c>
      <c r="X856" s="162">
        <v>-1200</v>
      </c>
      <c r="Y856" s="161">
        <f t="shared" si="283"/>
        <v>829</v>
      </c>
      <c r="Z856" s="162">
        <f t="shared" si="275"/>
        <v>-5631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-5631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260955.22500000003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83526.025000000038</v>
      </c>
      <c r="AU856" s="237">
        <f t="shared" si="288"/>
        <v>72503.5</v>
      </c>
      <c r="AV856" s="237">
        <f t="shared" si="289"/>
        <v>81007.799999999988</v>
      </c>
      <c r="AW856" s="237">
        <f t="shared" si="290"/>
        <v>13859</v>
      </c>
      <c r="AX856" s="237">
        <f t="shared" si="291"/>
        <v>10058.899999999976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257972.84500000003</v>
      </c>
      <c r="M857" s="162">
        <f>MAX(AN28:AN857)</f>
        <v>266586.22500000003</v>
      </c>
      <c r="N857" s="162">
        <f t="shared" si="282"/>
        <v>-8613.3800000000047</v>
      </c>
      <c r="O857" s="231">
        <f>E3+(E4*0.1)</f>
        <v>1.1000000000000001</v>
      </c>
      <c r="P857" s="162">
        <v>-879.8</v>
      </c>
      <c r="Q857" s="232">
        <f>E5+(E6*0.1)</f>
        <v>1</v>
      </c>
      <c r="R857" s="162">
        <v>-1177.5</v>
      </c>
      <c r="S857" s="232">
        <f>E7+(E8*0.1)</f>
        <v>1</v>
      </c>
      <c r="T857" s="162">
        <v>-3410</v>
      </c>
      <c r="U857" s="233">
        <f>E9+(E10*0.5)+(E11*0.1)</f>
        <v>1</v>
      </c>
      <c r="V857" s="162">
        <v>-1400</v>
      </c>
      <c r="W857" s="233">
        <f>E12+(E13*0.5)+(E14*0.1)</f>
        <v>1.7</v>
      </c>
      <c r="X857" s="162">
        <v>2337</v>
      </c>
      <c r="Y857" s="161">
        <f t="shared" si="283"/>
        <v>830</v>
      </c>
      <c r="Z857" s="162">
        <f t="shared" si="275"/>
        <v>-2982.3799999999997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-2982.3799999999997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257972.84500000003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82558.245000000039</v>
      </c>
      <c r="AU857" s="237">
        <f t="shared" si="288"/>
        <v>71326</v>
      </c>
      <c r="AV857" s="237">
        <f t="shared" si="289"/>
        <v>77597.799999999988</v>
      </c>
      <c r="AW857" s="237">
        <f t="shared" si="290"/>
        <v>12459</v>
      </c>
      <c r="AX857" s="237">
        <f t="shared" si="291"/>
        <v>14031.799999999976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260830.32000000004</v>
      </c>
      <c r="M858" s="162">
        <f>MAX(AN28:AN858)</f>
        <v>266586.22500000003</v>
      </c>
      <c r="N858" s="162">
        <f t="shared" si="282"/>
        <v>-5755.9049999999988</v>
      </c>
      <c r="O858" s="231">
        <f>E3+(E4*0.1)</f>
        <v>1.1000000000000001</v>
      </c>
      <c r="P858" s="162">
        <v>2910.25</v>
      </c>
      <c r="Q858" s="232">
        <f>E5+(E6*0.1)</f>
        <v>1</v>
      </c>
      <c r="R858" s="162">
        <v>3376</v>
      </c>
      <c r="S858" s="232">
        <f>E7+(E8*0.1)</f>
        <v>1</v>
      </c>
      <c r="T858" s="162">
        <v>-252.6</v>
      </c>
      <c r="U858" s="233">
        <f>E9+(E10*0.5)+(E11*0.1)</f>
        <v>1</v>
      </c>
      <c r="V858" s="162">
        <v>-1400</v>
      </c>
      <c r="W858" s="233">
        <f>E12+(E13*0.5)+(E14*0.1)</f>
        <v>1.7</v>
      </c>
      <c r="X858" s="162">
        <v>-1216</v>
      </c>
      <c r="Y858" s="161">
        <f t="shared" si="283"/>
        <v>831</v>
      </c>
      <c r="Z858" s="162">
        <f t="shared" si="275"/>
        <v>2857.4749999999995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2857.4749999999995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260830.32000000004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85759.520000000033</v>
      </c>
      <c r="AU858" s="237">
        <f t="shared" si="288"/>
        <v>74702</v>
      </c>
      <c r="AV858" s="237">
        <f t="shared" si="289"/>
        <v>77345.199999999983</v>
      </c>
      <c r="AW858" s="237">
        <f t="shared" si="290"/>
        <v>11059</v>
      </c>
      <c r="AX858" s="237">
        <f t="shared" si="291"/>
        <v>11964.599999999977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238825.49000000005</v>
      </c>
      <c r="M859" s="162">
        <f>MAX(AN28:AN859)</f>
        <v>266586.22500000003</v>
      </c>
      <c r="N859" s="162">
        <f t="shared" si="282"/>
        <v>-27760.734999999986</v>
      </c>
      <c r="O859" s="231">
        <f>E3+(E4*0.1)</f>
        <v>1.1000000000000001</v>
      </c>
      <c r="P859" s="162">
        <v>-5701.3</v>
      </c>
      <c r="Q859" s="232">
        <f>E5+(E6*0.1)</f>
        <v>1</v>
      </c>
      <c r="R859" s="162">
        <v>-5402</v>
      </c>
      <c r="S859" s="232">
        <f>E7+(E8*0.1)</f>
        <v>1</v>
      </c>
      <c r="T859" s="162">
        <v>-6891.4</v>
      </c>
      <c r="U859" s="233">
        <f>E9+(E10*0.5)+(E11*0.1)</f>
        <v>1</v>
      </c>
      <c r="V859" s="162">
        <v>-1400</v>
      </c>
      <c r="W859" s="233">
        <f>E12+(E13*0.5)+(E14*0.1)</f>
        <v>1.7</v>
      </c>
      <c r="X859" s="162">
        <v>-1200</v>
      </c>
      <c r="Y859" s="161">
        <f t="shared" si="283"/>
        <v>832</v>
      </c>
      <c r="Z859" s="162">
        <f t="shared" si="275"/>
        <v>-22004.83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-22004.83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238825.49000000005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79488.090000000026</v>
      </c>
      <c r="AU859" s="237">
        <f t="shared" si="288"/>
        <v>69300</v>
      </c>
      <c r="AV859" s="237">
        <f t="shared" si="289"/>
        <v>70453.799999999988</v>
      </c>
      <c r="AW859" s="237">
        <f t="shared" si="290"/>
        <v>9659</v>
      </c>
      <c r="AX859" s="237">
        <f t="shared" si="291"/>
        <v>9924.5999999999767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229170.62500000006</v>
      </c>
      <c r="M860" s="162">
        <f>MAX(AN28:AN860)</f>
        <v>266586.22500000003</v>
      </c>
      <c r="N860" s="162">
        <f t="shared" si="282"/>
        <v>-37415.599999999977</v>
      </c>
      <c r="O860" s="231">
        <f>E3+(E4*0.1)</f>
        <v>1.1000000000000001</v>
      </c>
      <c r="P860" s="162">
        <v>-1777.15</v>
      </c>
      <c r="Q860" s="232">
        <f>E5+(E6*0.1)</f>
        <v>1</v>
      </c>
      <c r="R860" s="162">
        <v>-850</v>
      </c>
      <c r="S860" s="232">
        <f>E7+(E8*0.1)</f>
        <v>1</v>
      </c>
      <c r="T860" s="162">
        <v>-3410</v>
      </c>
      <c r="U860" s="233">
        <f>E9+(E10*0.5)+(E11*0.1)</f>
        <v>1</v>
      </c>
      <c r="V860" s="162">
        <v>-1400</v>
      </c>
      <c r="W860" s="233">
        <f>E12+(E13*0.5)+(E14*0.1)</f>
        <v>1.7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-9654.8649999999998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-9654.8649999999998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229170.62500000006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77533.22500000002</v>
      </c>
      <c r="AU860" s="237">
        <f t="shared" si="288"/>
        <v>68450</v>
      </c>
      <c r="AV860" s="237">
        <f t="shared" si="289"/>
        <v>67043.799999999988</v>
      </c>
      <c r="AW860" s="237">
        <f t="shared" si="290"/>
        <v>8259</v>
      </c>
      <c r="AX860" s="237">
        <f t="shared" si="291"/>
        <v>7884.5999999999767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219456.06000000006</v>
      </c>
      <c r="M861" s="162">
        <f>MAX(AN28:AN861)</f>
        <v>266586.22500000003</v>
      </c>
      <c r="N861" s="162">
        <f t="shared" ref="N861:N924" si="301">AN861-M861</f>
        <v>-47130.164999999979</v>
      </c>
      <c r="O861" s="231">
        <f>E3+(E4*0.1)</f>
        <v>1.1000000000000001</v>
      </c>
      <c r="P861" s="162">
        <v>-1389.15</v>
      </c>
      <c r="Q861" s="232">
        <f>E5+(E6*0.1)</f>
        <v>1</v>
      </c>
      <c r="R861" s="162">
        <v>-1336.5</v>
      </c>
      <c r="S861" s="232">
        <f>E7+(E8*0.1)</f>
        <v>1</v>
      </c>
      <c r="T861" s="162">
        <v>-3410</v>
      </c>
      <c r="U861" s="233">
        <f>E9+(E10*0.5)+(E11*0.1)</f>
        <v>1</v>
      </c>
      <c r="V861" s="162">
        <v>-1400</v>
      </c>
      <c r="W861" s="233">
        <f>E12+(E13*0.5)+(E14*0.1)</f>
        <v>1.7</v>
      </c>
      <c r="X861" s="162">
        <v>-1200</v>
      </c>
      <c r="Y861" s="161">
        <f t="shared" ref="Y861:Y924" si="302">Y860+1</f>
        <v>834</v>
      </c>
      <c r="Z861" s="162">
        <f t="shared" si="294"/>
        <v>-9714.5650000000005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-9714.5650000000005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219456.06000000006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76005.160000000018</v>
      </c>
      <c r="AU861" s="237">
        <f t="shared" ref="AU861:AU924" si="307">(R861*Q861)+AU860</f>
        <v>67113.5</v>
      </c>
      <c r="AV861" s="237">
        <f t="shared" ref="AV861:AV924" si="308">(S861*T861)+AV860</f>
        <v>63633.799999999988</v>
      </c>
      <c r="AW861" s="237">
        <f t="shared" ref="AW861:AW924" si="309">(V861*U861)+AW860</f>
        <v>6859</v>
      </c>
      <c r="AX861" s="237">
        <f t="shared" ref="AX861:AX924" si="310">(X861*W861)+AX860</f>
        <v>5844.5999999999767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232324.90500000006</v>
      </c>
      <c r="M862" s="162">
        <f>MAX(AN28:AN862)</f>
        <v>266586.22500000003</v>
      </c>
      <c r="N862" s="162">
        <f t="shared" si="301"/>
        <v>-34261.319999999978</v>
      </c>
      <c r="O862" s="231">
        <f>E3+(E4*0.1)</f>
        <v>1.1000000000000001</v>
      </c>
      <c r="P862" s="162">
        <v>4576.95</v>
      </c>
      <c r="Q862" s="232">
        <f>E5+(E6*0.1)</f>
        <v>1</v>
      </c>
      <c r="R862" s="162">
        <v>4430</v>
      </c>
      <c r="S862" s="232">
        <f>E7+(E8*0.1)</f>
        <v>1</v>
      </c>
      <c r="T862" s="162">
        <v>6175.2</v>
      </c>
      <c r="U862" s="233">
        <f>E9+(E10*0.5)+(E11*0.1)</f>
        <v>1</v>
      </c>
      <c r="V862" s="162">
        <v>-731</v>
      </c>
      <c r="W862" s="233">
        <f>E12+(E13*0.5)+(E14*0.1)</f>
        <v>1.7</v>
      </c>
      <c r="X862" s="162">
        <v>-1200</v>
      </c>
      <c r="Y862" s="161">
        <f t="shared" si="302"/>
        <v>835</v>
      </c>
      <c r="Z862" s="162">
        <f t="shared" si="294"/>
        <v>12868.845000000001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12868.845000000001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232324.90500000006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81039.805000000022</v>
      </c>
      <c r="AU862" s="237">
        <f t="shared" si="307"/>
        <v>71543.5</v>
      </c>
      <c r="AV862" s="237">
        <f t="shared" si="308"/>
        <v>69808.999999999985</v>
      </c>
      <c r="AW862" s="237">
        <f t="shared" si="309"/>
        <v>6128</v>
      </c>
      <c r="AX862" s="237">
        <f t="shared" si="310"/>
        <v>3804.5999999999767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227449.20500000005</v>
      </c>
      <c r="M863" s="162">
        <f>MAX(AN28:AN863)</f>
        <v>266586.22500000003</v>
      </c>
      <c r="N863" s="162">
        <f t="shared" si="301"/>
        <v>-39137.01999999999</v>
      </c>
      <c r="O863" s="231">
        <f>E3+(E4*0.1)</f>
        <v>1.1000000000000001</v>
      </c>
      <c r="P863" s="162">
        <v>-550</v>
      </c>
      <c r="Q863" s="232">
        <f>E5+(E6*0.1)</f>
        <v>1</v>
      </c>
      <c r="R863" s="162">
        <v>-925.5</v>
      </c>
      <c r="S863" s="232">
        <f>E7+(E8*0.1)</f>
        <v>1</v>
      </c>
      <c r="T863" s="162">
        <v>-3410</v>
      </c>
      <c r="U863" s="233">
        <f>E9+(E10*0.5)+(E11*0.1)</f>
        <v>1</v>
      </c>
      <c r="V863" s="162">
        <v>24</v>
      </c>
      <c r="W863" s="233">
        <f>E12+(E13*0.5)+(E14*0.1)</f>
        <v>1.7</v>
      </c>
      <c r="X863" s="162">
        <v>24</v>
      </c>
      <c r="Y863" s="161">
        <f t="shared" si="302"/>
        <v>836</v>
      </c>
      <c r="Z863" s="162">
        <f t="shared" si="294"/>
        <v>-4875.7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-4875.7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227449.20500000005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80434.805000000022</v>
      </c>
      <c r="AU863" s="237">
        <f t="shared" si="307"/>
        <v>70618</v>
      </c>
      <c r="AV863" s="237">
        <f t="shared" si="308"/>
        <v>66398.999999999985</v>
      </c>
      <c r="AW863" s="237">
        <f t="shared" si="309"/>
        <v>6152</v>
      </c>
      <c r="AX863" s="237">
        <f t="shared" si="310"/>
        <v>3845.3999999999769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227017.40500000006</v>
      </c>
      <c r="M864" s="162">
        <f>MAX(AN28:AN864)</f>
        <v>266586.22500000003</v>
      </c>
      <c r="N864" s="162">
        <f t="shared" si="301"/>
        <v>-39568.819999999978</v>
      </c>
      <c r="O864" s="231">
        <f>E3+(E4*0.1)</f>
        <v>1.1000000000000001</v>
      </c>
      <c r="P864" s="162">
        <v>-550</v>
      </c>
      <c r="Q864" s="232">
        <f>E5+(E6*0.1)</f>
        <v>1</v>
      </c>
      <c r="R864" s="162">
        <v>2103</v>
      </c>
      <c r="S864" s="232">
        <f>E7+(E8*0.1)</f>
        <v>1</v>
      </c>
      <c r="T864" s="162">
        <v>1510.2</v>
      </c>
      <c r="U864" s="233">
        <f>E9+(E10*0.5)+(E11*0.1)</f>
        <v>1</v>
      </c>
      <c r="V864" s="162">
        <v>-1400</v>
      </c>
      <c r="W864" s="233">
        <f>E12+(E13*0.5)+(E14*0.1)</f>
        <v>1.7</v>
      </c>
      <c r="X864" s="162">
        <v>-1200</v>
      </c>
      <c r="Y864" s="161">
        <f t="shared" si="302"/>
        <v>837</v>
      </c>
      <c r="Z864" s="162">
        <f t="shared" si="294"/>
        <v>-431.80000000000018</v>
      </c>
      <c r="AA864" s="238">
        <v>43921</v>
      </c>
      <c r="AB864" s="129">
        <f>SUM(Z843:Z864)</f>
        <v>69012.434999999969</v>
      </c>
      <c r="AC864" s="128">
        <f>(AB864&gt;0)*1</f>
        <v>1</v>
      </c>
      <c r="AD864" s="128">
        <f>(AB864&lt;0)*1</f>
        <v>0</v>
      </c>
      <c r="AE864" s="129">
        <f>AB864*AC864</f>
        <v>69012.434999999969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-431.80000000000018</v>
      </c>
      <c r="AJ864" s="234">
        <f t="shared" si="297"/>
        <v>0</v>
      </c>
      <c r="AK864" s="234">
        <f t="shared" si="298"/>
        <v>1</v>
      </c>
      <c r="AL864" s="129">
        <f t="shared" si="299"/>
        <v>69012.434999999969</v>
      </c>
      <c r="AM864" s="127">
        <v>43921</v>
      </c>
      <c r="AN864" s="129">
        <f t="shared" si="303"/>
        <v>227017.40500000006</v>
      </c>
      <c r="AO864" s="129">
        <f t="shared" si="304"/>
        <v>69012.434999999969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79829.805000000022</v>
      </c>
      <c r="AU864" s="237">
        <f t="shared" si="307"/>
        <v>72721</v>
      </c>
      <c r="AV864" s="237">
        <f t="shared" si="308"/>
        <v>67909.199999999983</v>
      </c>
      <c r="AW864" s="237">
        <f t="shared" si="309"/>
        <v>4752</v>
      </c>
      <c r="AX864" s="237">
        <f t="shared" si="310"/>
        <v>1805.3999999999769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248600.98000000007</v>
      </c>
      <c r="M865" s="162">
        <f>MAX(AN28:AN865)</f>
        <v>266586.22500000003</v>
      </c>
      <c r="N865" s="162">
        <f t="shared" si="301"/>
        <v>-17985.244999999966</v>
      </c>
      <c r="O865" s="231">
        <f>E3+(E4*0.1)</f>
        <v>1.1000000000000001</v>
      </c>
      <c r="P865" s="162">
        <v>4868.25</v>
      </c>
      <c r="Q865" s="232">
        <f>E5+(E6*0.1)</f>
        <v>1</v>
      </c>
      <c r="R865" s="162">
        <v>5704.5</v>
      </c>
      <c r="S865" s="232">
        <f>E7+(E8*0.1)</f>
        <v>1</v>
      </c>
      <c r="T865" s="162">
        <v>6544.2</v>
      </c>
      <c r="U865" s="233">
        <f>E9+(E10*0.5)+(E11*0.1)</f>
        <v>1</v>
      </c>
      <c r="V865" s="162">
        <v>1474</v>
      </c>
      <c r="W865" s="233">
        <f>E12+(E13*0.5)+(E14*0.1)</f>
        <v>1.7</v>
      </c>
      <c r="X865" s="162">
        <v>1474</v>
      </c>
      <c r="Y865" s="161">
        <f t="shared" si="302"/>
        <v>838</v>
      </c>
      <c r="Z865" s="162">
        <f t="shared" si="294"/>
        <v>21583.575000000001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21583.575000000001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248600.98000000007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85184.880000000019</v>
      </c>
      <c r="AU865" s="237">
        <f t="shared" si="307"/>
        <v>78425.5</v>
      </c>
      <c r="AV865" s="237">
        <f t="shared" si="308"/>
        <v>74453.39999999998</v>
      </c>
      <c r="AW865" s="237">
        <f t="shared" si="309"/>
        <v>6226</v>
      </c>
      <c r="AX865" s="237">
        <f t="shared" si="310"/>
        <v>4311.1999999999771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249644.98000000007</v>
      </c>
      <c r="M866" s="162">
        <f>MAX(AN28:AN866)</f>
        <v>266586.22500000003</v>
      </c>
      <c r="N866" s="162">
        <f t="shared" si="301"/>
        <v>-16941.244999999966</v>
      </c>
      <c r="O866" s="231">
        <f>E3+(E4*0.1)</f>
        <v>1.1000000000000001</v>
      </c>
      <c r="P866" s="162">
        <v>-550</v>
      </c>
      <c r="Q866" s="232">
        <f>E5+(E6*0.1)</f>
        <v>1</v>
      </c>
      <c r="R866" s="162">
        <v>-850</v>
      </c>
      <c r="S866" s="232">
        <f>E7+(E8*0.1)</f>
        <v>1</v>
      </c>
      <c r="T866" s="162">
        <v>-2987.4</v>
      </c>
      <c r="U866" s="233">
        <f>E9+(E10*0.5)+(E11*0.1)</f>
        <v>1</v>
      </c>
      <c r="V866" s="162">
        <v>2032</v>
      </c>
      <c r="W866" s="233">
        <f>E12+(E13*0.5)+(E14*0.1)</f>
        <v>1.7</v>
      </c>
      <c r="X866" s="162">
        <v>2032</v>
      </c>
      <c r="Y866" s="161">
        <f t="shared" si="302"/>
        <v>839</v>
      </c>
      <c r="Z866" s="162">
        <f t="shared" si="294"/>
        <v>1044.0000000000005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1044.0000000000005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249644.98000000007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84579.880000000019</v>
      </c>
      <c r="AU866" s="237">
        <f t="shared" si="307"/>
        <v>77575.5</v>
      </c>
      <c r="AV866" s="237">
        <f t="shared" si="308"/>
        <v>71465.999999999985</v>
      </c>
      <c r="AW866" s="237">
        <f t="shared" si="309"/>
        <v>8258</v>
      </c>
      <c r="AX866" s="237">
        <f t="shared" si="310"/>
        <v>7765.5999999999767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256905.78500000006</v>
      </c>
      <c r="M867" s="162">
        <f>MAX(AN28:AN867)</f>
        <v>266586.22500000003</v>
      </c>
      <c r="N867" s="162">
        <f t="shared" si="301"/>
        <v>-9680.4399999999732</v>
      </c>
      <c r="O867" s="231">
        <f>E3+(E4*0.1)</f>
        <v>1.1000000000000001</v>
      </c>
      <c r="P867" s="162">
        <v>1804.55</v>
      </c>
      <c r="Q867" s="232">
        <f>E5+(E6*0.1)</f>
        <v>1</v>
      </c>
      <c r="R867" s="162">
        <v>1912.5</v>
      </c>
      <c r="S867" s="232">
        <f>E7+(E8*0.1)</f>
        <v>1</v>
      </c>
      <c r="T867" s="162">
        <v>2151</v>
      </c>
      <c r="U867" s="233">
        <f>E9+(E10*0.5)+(E11*0.1)</f>
        <v>1</v>
      </c>
      <c r="V867" s="162">
        <v>449</v>
      </c>
      <c r="W867" s="233">
        <f>E12+(E13*0.5)+(E14*0.1)</f>
        <v>1.7</v>
      </c>
      <c r="X867" s="162">
        <v>449</v>
      </c>
      <c r="Y867" s="161">
        <f t="shared" si="302"/>
        <v>840</v>
      </c>
      <c r="Z867" s="162">
        <f t="shared" si="294"/>
        <v>7260.8050000000003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7260.8050000000003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256905.78500000006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86564.885000000024</v>
      </c>
      <c r="AU867" s="237">
        <f t="shared" si="307"/>
        <v>79488</v>
      </c>
      <c r="AV867" s="237">
        <f t="shared" si="308"/>
        <v>73616.999999999985</v>
      </c>
      <c r="AW867" s="237">
        <f t="shared" si="309"/>
        <v>8707</v>
      </c>
      <c r="AX867" s="237">
        <f t="shared" si="310"/>
        <v>8528.899999999976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254410.03500000006</v>
      </c>
      <c r="M868" s="162">
        <f>MAX(AN28:AN868)</f>
        <v>266586.22500000003</v>
      </c>
      <c r="N868" s="162">
        <f t="shared" si="301"/>
        <v>-12176.189999999973</v>
      </c>
      <c r="O868" s="231">
        <f>E3+(E4*0.1)</f>
        <v>1.1000000000000001</v>
      </c>
      <c r="P868" s="162">
        <v>-3255.5</v>
      </c>
      <c r="Q868" s="232">
        <f>E5+(E6*0.1)</f>
        <v>1</v>
      </c>
      <c r="R868" s="162">
        <v>-4531.5</v>
      </c>
      <c r="S868" s="232">
        <f>E7+(E8*0.1)</f>
        <v>1</v>
      </c>
      <c r="T868" s="162">
        <v>-5869</v>
      </c>
      <c r="U868" s="233">
        <f>E9+(E10*0.5)+(E11*0.1)</f>
        <v>1</v>
      </c>
      <c r="V868" s="162">
        <v>4254</v>
      </c>
      <c r="W868" s="233">
        <f>E12+(E13*0.5)+(E14*0.1)</f>
        <v>1.7</v>
      </c>
      <c r="X868" s="162">
        <v>4254</v>
      </c>
      <c r="Y868" s="161">
        <f t="shared" si="302"/>
        <v>841</v>
      </c>
      <c r="Z868" s="162">
        <f t="shared" si="294"/>
        <v>-2495.7499999999991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-2495.7499999999991</v>
      </c>
      <c r="AJ868" s="234">
        <f t="shared" si="297"/>
        <v>0</v>
      </c>
      <c r="AK868" s="234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254410.03500000006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82983.835000000021</v>
      </c>
      <c r="AU868" s="237">
        <f t="shared" si="307"/>
        <v>74956.5</v>
      </c>
      <c r="AV868" s="237">
        <f t="shared" si="308"/>
        <v>67747.999999999985</v>
      </c>
      <c r="AW868" s="237">
        <f t="shared" si="309"/>
        <v>12961</v>
      </c>
      <c r="AX868" s="237">
        <f t="shared" si="310"/>
        <v>15760.699999999975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238600.16000000006</v>
      </c>
      <c r="M869" s="162">
        <f>MAX(AN28:AN869)</f>
        <v>266586.22500000003</v>
      </c>
      <c r="N869" s="162">
        <f t="shared" si="301"/>
        <v>-27986.064999999973</v>
      </c>
      <c r="O869" s="231">
        <f>E3+(E4*0.1)</f>
        <v>1.1000000000000001</v>
      </c>
      <c r="P869" s="162">
        <v>-4337.25</v>
      </c>
      <c r="Q869" s="232">
        <f>E5+(E6*0.1)</f>
        <v>1</v>
      </c>
      <c r="R869" s="162">
        <v>-3798.5</v>
      </c>
      <c r="S869" s="232">
        <f>E7+(E8*0.1)</f>
        <v>1</v>
      </c>
      <c r="T869" s="162">
        <v>-4166.3999999999996</v>
      </c>
      <c r="U869" s="233">
        <f>E9+(E10*0.5)+(E11*0.1)</f>
        <v>1</v>
      </c>
      <c r="V869" s="162">
        <v>-1034</v>
      </c>
      <c r="W869" s="233">
        <f>E12+(E13*0.5)+(E14*0.1)</f>
        <v>1.7</v>
      </c>
      <c r="X869" s="162">
        <v>-1200</v>
      </c>
      <c r="Y869" s="161">
        <f t="shared" si="302"/>
        <v>842</v>
      </c>
      <c r="Z869" s="162">
        <f t="shared" si="294"/>
        <v>-15809.875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-15809.875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238600.16000000006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78212.860000000015</v>
      </c>
      <c r="AU869" s="237">
        <f t="shared" si="307"/>
        <v>71158</v>
      </c>
      <c r="AV869" s="237">
        <f t="shared" si="308"/>
        <v>63581.599999999984</v>
      </c>
      <c r="AW869" s="237">
        <f t="shared" si="309"/>
        <v>11927</v>
      </c>
      <c r="AX869" s="237">
        <f t="shared" si="310"/>
        <v>13720.699999999975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231874.90500000006</v>
      </c>
      <c r="M870" s="162">
        <f>MAX(AN28:AN870)</f>
        <v>266586.22500000003</v>
      </c>
      <c r="N870" s="162">
        <f t="shared" si="301"/>
        <v>-34711.319999999978</v>
      </c>
      <c r="O870" s="231">
        <f>E3+(E4*0.1)</f>
        <v>1.1000000000000001</v>
      </c>
      <c r="P870" s="162">
        <v>-1248.05</v>
      </c>
      <c r="Q870" s="232">
        <f>E5+(E6*0.1)</f>
        <v>1</v>
      </c>
      <c r="R870" s="162">
        <v>-1329.5</v>
      </c>
      <c r="S870" s="232">
        <f>E7+(E8*0.1)</f>
        <v>1</v>
      </c>
      <c r="T870" s="162">
        <v>-3410</v>
      </c>
      <c r="U870" s="233">
        <f>E9+(E10*0.5)+(E11*0.1)</f>
        <v>1</v>
      </c>
      <c r="V870" s="162">
        <v>-227</v>
      </c>
      <c r="W870" s="233">
        <f>E12+(E13*0.5)+(E14*0.1)</f>
        <v>1.7</v>
      </c>
      <c r="X870" s="162">
        <v>-227</v>
      </c>
      <c r="Y870" s="161">
        <f t="shared" si="302"/>
        <v>843</v>
      </c>
      <c r="Z870" s="162">
        <f t="shared" si="294"/>
        <v>-6725.2549999999992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-6725.2549999999992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231874.90500000006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76840.005000000019</v>
      </c>
      <c r="AU870" s="237">
        <f t="shared" si="307"/>
        <v>69828.5</v>
      </c>
      <c r="AV870" s="237">
        <f t="shared" si="308"/>
        <v>60171.599999999984</v>
      </c>
      <c r="AW870" s="237">
        <f t="shared" si="309"/>
        <v>11700</v>
      </c>
      <c r="AX870" s="237">
        <f t="shared" si="310"/>
        <v>13334.799999999976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238726.51000000007</v>
      </c>
      <c r="M871" s="162">
        <f>MAX(AN28:AN871)</f>
        <v>266586.22500000003</v>
      </c>
      <c r="N871" s="162">
        <f t="shared" si="301"/>
        <v>-27859.714999999967</v>
      </c>
      <c r="O871" s="231">
        <f>E3+(E4*0.1)</f>
        <v>1.1000000000000001</v>
      </c>
      <c r="P871" s="162">
        <v>-1335.45</v>
      </c>
      <c r="Q871" s="232">
        <f>E5+(E6*0.1)</f>
        <v>1</v>
      </c>
      <c r="R871" s="162">
        <v>-1400.5</v>
      </c>
      <c r="S871" s="232">
        <f>E7+(E8*0.1)</f>
        <v>1</v>
      </c>
      <c r="T871" s="162">
        <v>-179.8</v>
      </c>
      <c r="U871" s="233">
        <f>E9+(E10*0.5)+(E11*0.1)</f>
        <v>1</v>
      </c>
      <c r="V871" s="162">
        <v>3667</v>
      </c>
      <c r="W871" s="233">
        <f>E12+(E13*0.5)+(E14*0.1)</f>
        <v>1.7</v>
      </c>
      <c r="X871" s="162">
        <v>3667</v>
      </c>
      <c r="Y871" s="161">
        <f t="shared" si="302"/>
        <v>844</v>
      </c>
      <c r="Z871" s="162">
        <f t="shared" si="294"/>
        <v>6851.6049999999996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6851.6049999999996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238726.51000000007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75371.010000000024</v>
      </c>
      <c r="AU871" s="237">
        <f t="shared" si="307"/>
        <v>68428</v>
      </c>
      <c r="AV871" s="237">
        <f t="shared" si="308"/>
        <v>59991.799999999981</v>
      </c>
      <c r="AW871" s="237">
        <f t="shared" si="309"/>
        <v>15367</v>
      </c>
      <c r="AX871" s="237">
        <f t="shared" si="310"/>
        <v>19568.699999999975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248051.11000000007</v>
      </c>
      <c r="M872" s="162">
        <f>MAX(AN28:AN872)</f>
        <v>266586.22500000003</v>
      </c>
      <c r="N872" s="162">
        <f t="shared" si="301"/>
        <v>-18535.114999999962</v>
      </c>
      <c r="O872" s="231">
        <f>E3+(E4*0.1)</f>
        <v>1.1000000000000001</v>
      </c>
      <c r="P872" s="162">
        <v>1643</v>
      </c>
      <c r="Q872" s="232">
        <f>E5+(E6*0.1)</f>
        <v>1</v>
      </c>
      <c r="R872" s="162">
        <v>1409.5</v>
      </c>
      <c r="S872" s="232">
        <f>E7+(E8*0.1)</f>
        <v>1</v>
      </c>
      <c r="T872" s="162">
        <v>-1884.2</v>
      </c>
      <c r="U872" s="233">
        <f>E9+(E10*0.5)+(E11*0.1)</f>
        <v>1</v>
      </c>
      <c r="V872" s="162">
        <v>2960</v>
      </c>
      <c r="W872" s="233">
        <f>E12+(E13*0.5)+(E14*0.1)</f>
        <v>1.7</v>
      </c>
      <c r="X872" s="162">
        <v>2960</v>
      </c>
      <c r="Y872" s="161">
        <f t="shared" si="302"/>
        <v>845</v>
      </c>
      <c r="Z872" s="162">
        <f t="shared" si="294"/>
        <v>9324.6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9324.6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248051.11000000007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77178.310000000027</v>
      </c>
      <c r="AU872" s="237">
        <f t="shared" si="307"/>
        <v>69837.5</v>
      </c>
      <c r="AV872" s="237">
        <f t="shared" si="308"/>
        <v>58107.599999999984</v>
      </c>
      <c r="AW872" s="237">
        <f t="shared" si="309"/>
        <v>18327</v>
      </c>
      <c r="AX872" s="237">
        <f t="shared" si="310"/>
        <v>24600.699999999975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244798.81000000008</v>
      </c>
      <c r="M873" s="162">
        <f>MAX(AN28:AN873)</f>
        <v>266586.22500000003</v>
      </c>
      <c r="N873" s="162">
        <f t="shared" si="301"/>
        <v>-21787.41499999995</v>
      </c>
      <c r="O873" s="231">
        <f>E3+(E4*0.1)</f>
        <v>1.1000000000000001</v>
      </c>
      <c r="P873" s="162">
        <v>-1549</v>
      </c>
      <c r="Q873" s="232">
        <f>E5+(E6*0.1)</f>
        <v>1</v>
      </c>
      <c r="R873" s="162">
        <v>-2223.5</v>
      </c>
      <c r="S873" s="232">
        <f>E7+(E8*0.1)</f>
        <v>1</v>
      </c>
      <c r="T873" s="162">
        <v>-3410</v>
      </c>
      <c r="U873" s="233">
        <f>E9+(E10*0.5)+(E11*0.1)</f>
        <v>1</v>
      </c>
      <c r="V873" s="162">
        <v>1513</v>
      </c>
      <c r="W873" s="233">
        <f>E12+(E13*0.5)+(E14*0.1)</f>
        <v>1.7</v>
      </c>
      <c r="X873" s="162">
        <v>1513</v>
      </c>
      <c r="Y873" s="161">
        <f t="shared" si="302"/>
        <v>846</v>
      </c>
      <c r="Z873" s="162">
        <f t="shared" si="294"/>
        <v>-3252.2999999999997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-3252.2999999999997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244798.81000000008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75474.410000000033</v>
      </c>
      <c r="AU873" s="237">
        <f t="shared" si="307"/>
        <v>67614</v>
      </c>
      <c r="AV873" s="237">
        <f t="shared" si="308"/>
        <v>54697.599999999984</v>
      </c>
      <c r="AW873" s="237">
        <f t="shared" si="309"/>
        <v>19840</v>
      </c>
      <c r="AX873" s="237">
        <f t="shared" si="310"/>
        <v>27172.799999999974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243483.56500000009</v>
      </c>
      <c r="M874" s="162">
        <f>MAX(AN28:AN874)</f>
        <v>266586.22500000003</v>
      </c>
      <c r="N874" s="162">
        <f t="shared" si="301"/>
        <v>-23102.659999999945</v>
      </c>
      <c r="O874" s="231">
        <f>E3+(E4*0.1)</f>
        <v>1.1000000000000001</v>
      </c>
      <c r="P874" s="162">
        <v>2227.0500000000002</v>
      </c>
      <c r="Q874" s="232">
        <f>E5+(E6*0.1)</f>
        <v>1</v>
      </c>
      <c r="R874" s="162">
        <v>3085</v>
      </c>
      <c r="S874" s="232">
        <f>E7+(E8*0.1)</f>
        <v>1</v>
      </c>
      <c r="T874" s="162">
        <v>-3410</v>
      </c>
      <c r="U874" s="233">
        <f>E9+(E10*0.5)+(E11*0.1)</f>
        <v>1</v>
      </c>
      <c r="V874" s="162">
        <v>-1400</v>
      </c>
      <c r="W874" s="233">
        <f>E12+(E13*0.5)+(E14*0.1)</f>
        <v>1.7</v>
      </c>
      <c r="X874" s="162">
        <v>-1200</v>
      </c>
      <c r="Y874" s="161">
        <f t="shared" si="302"/>
        <v>847</v>
      </c>
      <c r="Z874" s="162">
        <f t="shared" si="294"/>
        <v>-1315.244999999999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-1315.244999999999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243483.56500000009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77924.165000000037</v>
      </c>
      <c r="AU874" s="237">
        <f t="shared" si="307"/>
        <v>70699</v>
      </c>
      <c r="AV874" s="237">
        <f t="shared" si="308"/>
        <v>51287.599999999984</v>
      </c>
      <c r="AW874" s="237">
        <f t="shared" si="309"/>
        <v>18440</v>
      </c>
      <c r="AX874" s="237">
        <f t="shared" si="310"/>
        <v>25132.799999999974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246094.35000000009</v>
      </c>
      <c r="M875" s="162">
        <f>MAX(AN28:AN875)</f>
        <v>266586.22500000003</v>
      </c>
      <c r="N875" s="162">
        <f t="shared" si="301"/>
        <v>-20491.874999999942</v>
      </c>
      <c r="O875" s="231">
        <f>E3+(E4*0.1)</f>
        <v>1.1000000000000001</v>
      </c>
      <c r="P875" s="162">
        <v>-166.65</v>
      </c>
      <c r="Q875" s="232">
        <f>E5+(E6*0.1)</f>
        <v>1</v>
      </c>
      <c r="R875" s="162">
        <v>-850</v>
      </c>
      <c r="S875" s="232">
        <f>E7+(E8*0.1)</f>
        <v>1</v>
      </c>
      <c r="T875" s="162">
        <v>3317.4</v>
      </c>
      <c r="U875" s="233">
        <f>E9+(E10*0.5)+(E11*0.1)</f>
        <v>1</v>
      </c>
      <c r="V875" s="162">
        <v>121</v>
      </c>
      <c r="W875" s="233">
        <f>E12+(E13*0.5)+(E14*0.1)</f>
        <v>1.7</v>
      </c>
      <c r="X875" s="162">
        <v>121</v>
      </c>
      <c r="Y875" s="161">
        <f t="shared" si="302"/>
        <v>848</v>
      </c>
      <c r="Z875" s="162">
        <f t="shared" si="294"/>
        <v>2610.7849999999999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2610.7849999999999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246094.35000000009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77740.850000000035</v>
      </c>
      <c r="AU875" s="237">
        <f t="shared" si="307"/>
        <v>69849</v>
      </c>
      <c r="AV875" s="237">
        <f t="shared" si="308"/>
        <v>54604.999999999985</v>
      </c>
      <c r="AW875" s="237">
        <f t="shared" si="309"/>
        <v>18561</v>
      </c>
      <c r="AX875" s="237">
        <f t="shared" si="310"/>
        <v>25338.499999999975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246304.36500000011</v>
      </c>
      <c r="M876" s="162">
        <f>MAX(AN28:AN876)</f>
        <v>266586.22500000003</v>
      </c>
      <c r="N876" s="162">
        <f t="shared" si="301"/>
        <v>-20281.859999999928</v>
      </c>
      <c r="O876" s="231">
        <f>E3+(E4*0.1)</f>
        <v>1.1000000000000001</v>
      </c>
      <c r="P876" s="162">
        <v>-1447.35</v>
      </c>
      <c r="Q876" s="232">
        <f>E5+(E6*0.1)</f>
        <v>1</v>
      </c>
      <c r="R876" s="162">
        <v>3750.5</v>
      </c>
      <c r="S876" s="232">
        <f>E7+(E8*0.1)</f>
        <v>1</v>
      </c>
      <c r="T876" s="162">
        <v>1491.6</v>
      </c>
      <c r="U876" s="233">
        <f>E9+(E10*0.5)+(E11*0.1)</f>
        <v>1</v>
      </c>
      <c r="V876" s="162">
        <v>-1400</v>
      </c>
      <c r="W876" s="233">
        <f>E12+(E13*0.5)+(E14*0.1)</f>
        <v>1.7</v>
      </c>
      <c r="X876" s="162">
        <v>-1200</v>
      </c>
      <c r="Y876" s="161">
        <f t="shared" si="302"/>
        <v>849</v>
      </c>
      <c r="Z876" s="162">
        <f t="shared" si="294"/>
        <v>210.01499999999987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210.01499999999987</v>
      </c>
      <c r="AI876" s="129">
        <f t="shared" si="296"/>
        <v>0</v>
      </c>
      <c r="AJ876" s="234">
        <f t="shared" si="297"/>
        <v>1</v>
      </c>
      <c r="AK876" s="234">
        <f t="shared" si="298"/>
        <v>0</v>
      </c>
      <c r="AL876" s="129">
        <f t="shared" si="299"/>
        <v>0</v>
      </c>
      <c r="AM876" s="127">
        <v>43938</v>
      </c>
      <c r="AN876" s="129">
        <f t="shared" si="303"/>
        <v>246304.36500000011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76148.765000000029</v>
      </c>
      <c r="AU876" s="237">
        <f t="shared" si="307"/>
        <v>73599.5</v>
      </c>
      <c r="AV876" s="237">
        <f t="shared" si="308"/>
        <v>56096.599999999984</v>
      </c>
      <c r="AW876" s="237">
        <f t="shared" si="309"/>
        <v>17161</v>
      </c>
      <c r="AX876" s="237">
        <f t="shared" si="310"/>
        <v>23298.499999999975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249639.24000000011</v>
      </c>
      <c r="M877" s="162">
        <f>MAX(AN28:AN877)</f>
        <v>266586.22500000003</v>
      </c>
      <c r="N877" s="162">
        <f t="shared" si="301"/>
        <v>-16946.984999999928</v>
      </c>
      <c r="O877" s="231">
        <f>E3+(E4*0.1)</f>
        <v>1.1000000000000001</v>
      </c>
      <c r="P877" s="162">
        <v>2960.25</v>
      </c>
      <c r="Q877" s="232">
        <f>E5+(E6*0.1)</f>
        <v>1</v>
      </c>
      <c r="R877" s="162">
        <v>-1497</v>
      </c>
      <c r="S877" s="232">
        <f>E7+(E8*0.1)</f>
        <v>1</v>
      </c>
      <c r="T877" s="162">
        <v>-2118</v>
      </c>
      <c r="U877" s="233">
        <f>E9+(E10*0.5)+(E11*0.1)</f>
        <v>1</v>
      </c>
      <c r="V877" s="162">
        <v>1368</v>
      </c>
      <c r="W877" s="233">
        <f>E12+(E13*0.5)+(E14*0.1)</f>
        <v>1.7</v>
      </c>
      <c r="X877" s="162">
        <v>1368</v>
      </c>
      <c r="Y877" s="161">
        <f t="shared" si="302"/>
        <v>850</v>
      </c>
      <c r="Z877" s="162">
        <f t="shared" si="294"/>
        <v>3334.875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3334.875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249639.24000000011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79405.040000000023</v>
      </c>
      <c r="AU877" s="237">
        <f t="shared" si="307"/>
        <v>72102.5</v>
      </c>
      <c r="AV877" s="237">
        <f t="shared" si="308"/>
        <v>53978.599999999984</v>
      </c>
      <c r="AW877" s="237">
        <f t="shared" si="309"/>
        <v>18529</v>
      </c>
      <c r="AX877" s="237">
        <f t="shared" si="310"/>
        <v>25624.099999999973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244295.32000000009</v>
      </c>
      <c r="M878" s="162">
        <f>MAX(AN28:AN878)</f>
        <v>266586.22500000003</v>
      </c>
      <c r="N878" s="162">
        <f t="shared" si="301"/>
        <v>-22290.904999999941</v>
      </c>
      <c r="O878" s="231">
        <f>E3+(E4*0.1)</f>
        <v>1.1000000000000001</v>
      </c>
      <c r="P878" s="162">
        <v>3157.8</v>
      </c>
      <c r="Q878" s="232">
        <f>E5+(E6*0.1)</f>
        <v>1</v>
      </c>
      <c r="R878" s="162">
        <v>-1967.5</v>
      </c>
      <c r="S878" s="232">
        <f>E7+(E8*0.1)</f>
        <v>1</v>
      </c>
      <c r="T878" s="162">
        <v>-3410</v>
      </c>
      <c r="U878" s="233">
        <f>E9+(E10*0.5)+(E11*0.1)</f>
        <v>1</v>
      </c>
      <c r="V878" s="162">
        <v>-1400</v>
      </c>
      <c r="W878" s="233">
        <f>E12+(E13*0.5)+(E14*0.1)</f>
        <v>1.7</v>
      </c>
      <c r="X878" s="162">
        <v>-1200</v>
      </c>
      <c r="Y878" s="161">
        <f t="shared" si="302"/>
        <v>851</v>
      </c>
      <c r="Z878" s="162">
        <f t="shared" si="294"/>
        <v>-5343.92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-5343.92</v>
      </c>
      <c r="AJ878" s="234">
        <f t="shared" si="297"/>
        <v>0</v>
      </c>
      <c r="AK878" s="234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244295.32000000009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82878.620000000024</v>
      </c>
      <c r="AU878" s="237">
        <f t="shared" si="307"/>
        <v>70135</v>
      </c>
      <c r="AV878" s="237">
        <f t="shared" si="308"/>
        <v>50568.599999999984</v>
      </c>
      <c r="AW878" s="237">
        <f t="shared" si="309"/>
        <v>17129</v>
      </c>
      <c r="AX878" s="237">
        <f t="shared" si="310"/>
        <v>23584.099999999973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258576.2900000001</v>
      </c>
      <c r="M879" s="162">
        <f>MAX(AN28:AN879)</f>
        <v>266586.22500000003</v>
      </c>
      <c r="N879" s="162">
        <f t="shared" si="301"/>
        <v>-8009.9349999999395</v>
      </c>
      <c r="O879" s="231">
        <f>E3+(E4*0.1)</f>
        <v>1.1000000000000001</v>
      </c>
      <c r="P879" s="162">
        <v>-2142.3000000000002</v>
      </c>
      <c r="Q879" s="232">
        <f>E5+(E6*0.1)</f>
        <v>1</v>
      </c>
      <c r="R879" s="162">
        <v>3137.5</v>
      </c>
      <c r="S879" s="232">
        <f>E7+(E8*0.1)</f>
        <v>1</v>
      </c>
      <c r="T879" s="162">
        <v>5232.6000000000004</v>
      </c>
      <c r="U879" s="233">
        <f>E9+(E10*0.5)+(E11*0.1)</f>
        <v>1</v>
      </c>
      <c r="V879" s="162">
        <v>3062</v>
      </c>
      <c r="W879" s="233">
        <f>E12+(E13*0.5)+(E14*0.1)</f>
        <v>1.7</v>
      </c>
      <c r="X879" s="162">
        <v>3062</v>
      </c>
      <c r="Y879" s="161">
        <f t="shared" si="302"/>
        <v>852</v>
      </c>
      <c r="Z879" s="162">
        <f t="shared" si="294"/>
        <v>14280.97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14280.97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258576.2900000001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80522.090000000026</v>
      </c>
      <c r="AU879" s="237">
        <f t="shared" si="307"/>
        <v>73272.5</v>
      </c>
      <c r="AV879" s="237">
        <f t="shared" si="308"/>
        <v>55801.199999999983</v>
      </c>
      <c r="AW879" s="237">
        <f t="shared" si="309"/>
        <v>20191</v>
      </c>
      <c r="AX879" s="237">
        <f t="shared" si="310"/>
        <v>28789.499999999971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261623.59000000008</v>
      </c>
      <c r="M880" s="162">
        <f>MAX(AN28:AN880)</f>
        <v>266586.22500000003</v>
      </c>
      <c r="N880" s="162">
        <f t="shared" si="301"/>
        <v>-4962.6349999999511</v>
      </c>
      <c r="O880" s="231">
        <f>E3+(E4*0.1)</f>
        <v>1.1000000000000001</v>
      </c>
      <c r="P880" s="162">
        <v>-550</v>
      </c>
      <c r="Q880" s="232">
        <f>E5+(E6*0.1)</f>
        <v>1</v>
      </c>
      <c r="R880" s="162">
        <v>-75.5</v>
      </c>
      <c r="S880" s="232">
        <f>E7+(E8*0.1)</f>
        <v>1</v>
      </c>
      <c r="T880" s="162">
        <v>-462.6</v>
      </c>
      <c r="U880" s="233">
        <f>E9+(E10*0.5)+(E11*0.1)</f>
        <v>1</v>
      </c>
      <c r="V880" s="162">
        <v>1552</v>
      </c>
      <c r="W880" s="233">
        <f>E12+(E13*0.5)+(E14*0.1)</f>
        <v>1.7</v>
      </c>
      <c r="X880" s="162">
        <v>1552</v>
      </c>
      <c r="Y880" s="161">
        <f t="shared" si="302"/>
        <v>853</v>
      </c>
      <c r="Z880" s="162">
        <f t="shared" si="294"/>
        <v>3047.3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3047.3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261623.59000000008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79917.090000000026</v>
      </c>
      <c r="AU880" s="237">
        <f t="shared" si="307"/>
        <v>73197</v>
      </c>
      <c r="AV880" s="237">
        <f t="shared" si="308"/>
        <v>55338.599999999984</v>
      </c>
      <c r="AW880" s="237">
        <f t="shared" si="309"/>
        <v>21743</v>
      </c>
      <c r="AX880" s="237">
        <f t="shared" si="310"/>
        <v>31427.899999999972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262356.20000000007</v>
      </c>
      <c r="M881" s="162">
        <f>MAX(AN28:AN881)</f>
        <v>266586.22500000003</v>
      </c>
      <c r="N881" s="162">
        <f t="shared" si="301"/>
        <v>-4230.0249999999651</v>
      </c>
      <c r="O881" s="231">
        <f>E3+(E4*0.1)</f>
        <v>1.1000000000000001</v>
      </c>
      <c r="P881" s="162">
        <v>-614.9</v>
      </c>
      <c r="Q881" s="232">
        <f>E5+(E6*0.1)</f>
        <v>1</v>
      </c>
      <c r="R881" s="162">
        <v>1947</v>
      </c>
      <c r="S881" s="232">
        <f>E7+(E8*0.1)</f>
        <v>1</v>
      </c>
      <c r="T881" s="162">
        <v>2902</v>
      </c>
      <c r="U881" s="233">
        <f>E9+(E10*0.5)+(E11*0.1)</f>
        <v>1</v>
      </c>
      <c r="V881" s="162">
        <v>-1400</v>
      </c>
      <c r="W881" s="233">
        <f>E12+(E13*0.5)+(E14*0.1)</f>
        <v>1.7</v>
      </c>
      <c r="X881" s="162">
        <v>-1200</v>
      </c>
      <c r="Y881" s="161">
        <f t="shared" si="302"/>
        <v>854</v>
      </c>
      <c r="Z881" s="162">
        <f t="shared" si="294"/>
        <v>732.61000000000058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732.61000000000058</v>
      </c>
      <c r="AI881" s="129">
        <f t="shared" si="296"/>
        <v>0</v>
      </c>
      <c r="AJ881" s="234">
        <f t="shared" si="297"/>
        <v>1</v>
      </c>
      <c r="AK881" s="234">
        <f t="shared" si="298"/>
        <v>0</v>
      </c>
      <c r="AL881" s="129">
        <f t="shared" si="299"/>
        <v>0</v>
      </c>
      <c r="AM881" s="127">
        <v>43945</v>
      </c>
      <c r="AN881" s="129">
        <f t="shared" si="303"/>
        <v>262356.20000000007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79240.700000000026</v>
      </c>
      <c r="AU881" s="237">
        <f t="shared" si="307"/>
        <v>75144</v>
      </c>
      <c r="AV881" s="237">
        <f t="shared" si="308"/>
        <v>58240.599999999984</v>
      </c>
      <c r="AW881" s="237">
        <f t="shared" si="309"/>
        <v>20343</v>
      </c>
      <c r="AX881" s="237">
        <f t="shared" si="310"/>
        <v>29387.899999999972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261419.40000000008</v>
      </c>
      <c r="M882" s="162">
        <f>MAX(AN28:AN882)</f>
        <v>266586.22500000003</v>
      </c>
      <c r="N882" s="162">
        <f t="shared" si="301"/>
        <v>-5166.8249999999534</v>
      </c>
      <c r="O882" s="231">
        <f>E3+(E4*0.1)</f>
        <v>1.1000000000000001</v>
      </c>
      <c r="P882" s="162">
        <v>-550</v>
      </c>
      <c r="Q882" s="232">
        <f>E5+(E6*0.1)</f>
        <v>1</v>
      </c>
      <c r="R882" s="162">
        <v>2087</v>
      </c>
      <c r="S882" s="232">
        <f>E7+(E8*0.1)</f>
        <v>1</v>
      </c>
      <c r="T882" s="162">
        <v>1021.2</v>
      </c>
      <c r="U882" s="233">
        <f>E9+(E10*0.5)+(E11*0.1)</f>
        <v>1</v>
      </c>
      <c r="V882" s="162">
        <v>-1400</v>
      </c>
      <c r="W882" s="233">
        <f>E12+(E13*0.5)+(E14*0.1)</f>
        <v>1.7</v>
      </c>
      <c r="X882" s="162">
        <v>-1200</v>
      </c>
      <c r="Y882" s="161">
        <f t="shared" si="302"/>
        <v>855</v>
      </c>
      <c r="Z882" s="162">
        <f t="shared" si="294"/>
        <v>-936.80000000000018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-936.80000000000018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261419.40000000008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78635.700000000026</v>
      </c>
      <c r="AU882" s="237">
        <f t="shared" si="307"/>
        <v>77231</v>
      </c>
      <c r="AV882" s="237">
        <f t="shared" si="308"/>
        <v>59261.799999999981</v>
      </c>
      <c r="AW882" s="237">
        <f t="shared" si="309"/>
        <v>18943</v>
      </c>
      <c r="AX882" s="237">
        <f t="shared" si="310"/>
        <v>27347.899999999972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252435.75500000009</v>
      </c>
      <c r="M883" s="162">
        <f>MAX(AN28:AN883)</f>
        <v>266586.22500000003</v>
      </c>
      <c r="N883" s="162">
        <f t="shared" si="301"/>
        <v>-14150.469999999943</v>
      </c>
      <c r="O883" s="231">
        <f>E3+(E4*0.1)</f>
        <v>1.1000000000000001</v>
      </c>
      <c r="P883" s="162">
        <v>-1166.95</v>
      </c>
      <c r="Q883" s="232">
        <f>E5+(E6*0.1)</f>
        <v>1</v>
      </c>
      <c r="R883" s="162">
        <v>-850</v>
      </c>
      <c r="S883" s="232">
        <f>E7+(E8*0.1)</f>
        <v>1</v>
      </c>
      <c r="T883" s="162">
        <v>-3410</v>
      </c>
      <c r="U883" s="233">
        <f>E9+(E10*0.5)+(E11*0.1)</f>
        <v>1</v>
      </c>
      <c r="V883" s="162">
        <v>-1400</v>
      </c>
      <c r="W883" s="233">
        <f>E12+(E13*0.5)+(E14*0.1)</f>
        <v>1.7</v>
      </c>
      <c r="X883" s="162">
        <v>-1200</v>
      </c>
      <c r="Y883" s="161">
        <f t="shared" si="302"/>
        <v>856</v>
      </c>
      <c r="Z883" s="162">
        <f t="shared" si="294"/>
        <v>-8983.6450000000004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-8983.6450000000004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252435.75500000009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77352.055000000022</v>
      </c>
      <c r="AU883" s="237">
        <f t="shared" si="307"/>
        <v>76381</v>
      </c>
      <c r="AV883" s="237">
        <f t="shared" si="308"/>
        <v>55851.799999999981</v>
      </c>
      <c r="AW883" s="237">
        <f t="shared" si="309"/>
        <v>17543</v>
      </c>
      <c r="AX883" s="237">
        <f t="shared" si="310"/>
        <v>25307.899999999972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261463.64500000008</v>
      </c>
      <c r="M884" s="162">
        <f>MAX(AN28:AN884)</f>
        <v>266586.22500000003</v>
      </c>
      <c r="N884" s="162">
        <f t="shared" si="301"/>
        <v>-5122.5799999999581</v>
      </c>
      <c r="O884" s="231">
        <f>E3+(E4*0.1)</f>
        <v>1.1000000000000001</v>
      </c>
      <c r="P884" s="162">
        <v>-1994.1</v>
      </c>
      <c r="Q884" s="232">
        <f>E5+(E6*0.1)</f>
        <v>1</v>
      </c>
      <c r="R884" s="162">
        <v>3806</v>
      </c>
      <c r="S884" s="232">
        <f>E7+(E8*0.1)</f>
        <v>1</v>
      </c>
      <c r="T884" s="162">
        <v>6103.2</v>
      </c>
      <c r="U884" s="233">
        <f>E9+(E10*0.5)+(E11*0.1)</f>
        <v>1</v>
      </c>
      <c r="V884" s="162">
        <v>486</v>
      </c>
      <c r="W884" s="233">
        <f>E12+(E13*0.5)+(E14*0.1)</f>
        <v>1.7</v>
      </c>
      <c r="X884" s="162">
        <v>486</v>
      </c>
      <c r="Y884" s="161">
        <f t="shared" si="302"/>
        <v>857</v>
      </c>
      <c r="Z884" s="162">
        <f t="shared" si="294"/>
        <v>9027.89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9027.89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261463.64500000008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75158.545000000027</v>
      </c>
      <c r="AU884" s="237">
        <f t="shared" si="307"/>
        <v>80187</v>
      </c>
      <c r="AV884" s="237">
        <f t="shared" si="308"/>
        <v>61954.999999999978</v>
      </c>
      <c r="AW884" s="237">
        <f t="shared" si="309"/>
        <v>18029</v>
      </c>
      <c r="AX884" s="237">
        <f t="shared" si="310"/>
        <v>26134.099999999973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259113.41500000007</v>
      </c>
      <c r="M885" s="162">
        <f>MAX(AN28:AN885)</f>
        <v>266586.22500000003</v>
      </c>
      <c r="N885" s="162">
        <f t="shared" si="301"/>
        <v>-7472.8099999999686</v>
      </c>
      <c r="O885" s="231">
        <f>E3+(E4*0.1)</f>
        <v>1.1000000000000001</v>
      </c>
      <c r="P885" s="162">
        <v>1440.7</v>
      </c>
      <c r="Q885" s="232">
        <f>E5+(E6*0.1)</f>
        <v>1</v>
      </c>
      <c r="R885" s="162">
        <v>-850</v>
      </c>
      <c r="S885" s="232">
        <f>E7+(E8*0.1)</f>
        <v>1</v>
      </c>
      <c r="T885" s="162">
        <v>355</v>
      </c>
      <c r="U885" s="233">
        <f>E9+(E10*0.5)+(E11*0.1)</f>
        <v>1</v>
      </c>
      <c r="V885" s="162">
        <v>-1400</v>
      </c>
      <c r="W885" s="233">
        <f>E12+(E13*0.5)+(E14*0.1)</f>
        <v>1.7</v>
      </c>
      <c r="X885" s="162">
        <v>-1200</v>
      </c>
      <c r="Y885" s="161">
        <f t="shared" si="302"/>
        <v>858</v>
      </c>
      <c r="Z885" s="162">
        <f t="shared" si="294"/>
        <v>-2350.2299999999996</v>
      </c>
      <c r="AA885" s="238">
        <v>43951</v>
      </c>
      <c r="AB885" s="129">
        <f>SUM(Z865:Z885)</f>
        <v>32096.010000000006</v>
      </c>
      <c r="AC885" s="128">
        <f>(AB885&gt;0)*1</f>
        <v>1</v>
      </c>
      <c r="AD885" s="128">
        <f>(AB885&lt;0)*1</f>
        <v>0</v>
      </c>
      <c r="AE885" s="129">
        <f>AB885*AC885</f>
        <v>32096.010000000006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-2350.2299999999996</v>
      </c>
      <c r="AJ885" s="234">
        <f t="shared" si="297"/>
        <v>0</v>
      </c>
      <c r="AK885" s="234">
        <f t="shared" si="298"/>
        <v>1</v>
      </c>
      <c r="AL885" s="129">
        <f t="shared" si="299"/>
        <v>32096.010000000006</v>
      </c>
      <c r="AM885" s="127">
        <v>43951</v>
      </c>
      <c r="AN885" s="129">
        <f t="shared" si="303"/>
        <v>259113.41500000007</v>
      </c>
      <c r="AO885" s="129">
        <f t="shared" si="304"/>
        <v>32096.010000000006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76743.315000000031</v>
      </c>
      <c r="AU885" s="237">
        <f t="shared" si="307"/>
        <v>79337</v>
      </c>
      <c r="AV885" s="237">
        <f t="shared" si="308"/>
        <v>62309.999999999978</v>
      </c>
      <c r="AW885" s="237">
        <f t="shared" si="309"/>
        <v>16629</v>
      </c>
      <c r="AX885" s="237">
        <f t="shared" si="310"/>
        <v>24094.099999999973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252654.98000000007</v>
      </c>
      <c r="M886" s="162">
        <f>MAX(AN28:AN886)</f>
        <v>266586.22500000003</v>
      </c>
      <c r="N886" s="162">
        <f t="shared" si="301"/>
        <v>-13931.244999999966</v>
      </c>
      <c r="O886" s="231">
        <f>E3+(E4*0.1)</f>
        <v>1.1000000000000001</v>
      </c>
      <c r="P886" s="162">
        <v>3110.15</v>
      </c>
      <c r="Q886" s="232">
        <f>E5+(E6*0.1)</f>
        <v>1</v>
      </c>
      <c r="R886" s="162">
        <v>-2217</v>
      </c>
      <c r="S886" s="232">
        <f>E7+(E8*0.1)</f>
        <v>1</v>
      </c>
      <c r="T886" s="162">
        <v>-4222.6000000000004</v>
      </c>
      <c r="U886" s="233">
        <f>E9+(E10*0.5)+(E11*0.1)</f>
        <v>1</v>
      </c>
      <c r="V886" s="162">
        <v>-1400</v>
      </c>
      <c r="W886" s="233">
        <f>E12+(E13*0.5)+(E14*0.1)</f>
        <v>1.7</v>
      </c>
      <c r="X886" s="162">
        <v>-1200</v>
      </c>
      <c r="Y886" s="161">
        <f t="shared" si="302"/>
        <v>859</v>
      </c>
      <c r="Z886" s="162">
        <f t="shared" si="294"/>
        <v>-6458.4349999999995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-6458.4349999999995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252654.98000000007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80164.480000000025</v>
      </c>
      <c r="AU886" s="237">
        <f t="shared" si="307"/>
        <v>77120</v>
      </c>
      <c r="AV886" s="237">
        <f t="shared" si="308"/>
        <v>58087.39999999998</v>
      </c>
      <c r="AW886" s="237">
        <f t="shared" si="309"/>
        <v>15229</v>
      </c>
      <c r="AX886" s="237">
        <f t="shared" si="310"/>
        <v>22054.099999999973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254552.59500000006</v>
      </c>
      <c r="M887" s="162">
        <f>MAX(AN28:AN887)</f>
        <v>266586.22500000003</v>
      </c>
      <c r="N887" s="162">
        <f t="shared" si="301"/>
        <v>-12033.629999999976</v>
      </c>
      <c r="O887" s="231">
        <f>E3+(E4*0.1)</f>
        <v>1.1000000000000001</v>
      </c>
      <c r="P887" s="162">
        <v>-130.35</v>
      </c>
      <c r="Q887" s="232">
        <f>E5+(E6*0.1)</f>
        <v>1</v>
      </c>
      <c r="R887" s="162">
        <v>-850</v>
      </c>
      <c r="S887" s="232">
        <f>E7+(E8*0.1)</f>
        <v>1</v>
      </c>
      <c r="T887" s="162">
        <v>2318.6</v>
      </c>
      <c r="U887" s="233">
        <f>E9+(E10*0.5)+(E11*0.1)</f>
        <v>1</v>
      </c>
      <c r="V887" s="162">
        <v>212</v>
      </c>
      <c r="W887" s="233">
        <f>E12+(E13*0.5)+(E14*0.1)</f>
        <v>1.7</v>
      </c>
      <c r="X887" s="162">
        <v>212</v>
      </c>
      <c r="Y887" s="161">
        <f t="shared" si="302"/>
        <v>860</v>
      </c>
      <c r="Z887" s="162">
        <f t="shared" si="294"/>
        <v>1897.6149999999998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1897.6149999999998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254552.59500000006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80021.09500000003</v>
      </c>
      <c r="AU887" s="237">
        <f t="shared" si="307"/>
        <v>76270</v>
      </c>
      <c r="AV887" s="237">
        <f t="shared" si="308"/>
        <v>60405.999999999978</v>
      </c>
      <c r="AW887" s="237">
        <f t="shared" si="309"/>
        <v>15441</v>
      </c>
      <c r="AX887" s="237">
        <f t="shared" si="310"/>
        <v>22414.499999999975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257677.73500000007</v>
      </c>
      <c r="M888" s="162">
        <f>MAX(AN28:AN888)</f>
        <v>266586.22500000003</v>
      </c>
      <c r="N888" s="162">
        <f t="shared" si="301"/>
        <v>-8908.4899999999616</v>
      </c>
      <c r="O888" s="231">
        <f>E3+(E4*0.1)</f>
        <v>1.1000000000000001</v>
      </c>
      <c r="P888" s="162">
        <v>-1095.5999999999999</v>
      </c>
      <c r="Q888" s="232">
        <f>E5+(E6*0.1)</f>
        <v>1</v>
      </c>
      <c r="R888" s="162">
        <v>1285</v>
      </c>
      <c r="S888" s="232">
        <f>E7+(E8*0.1)</f>
        <v>1</v>
      </c>
      <c r="T888" s="162">
        <v>1930.2</v>
      </c>
      <c r="U888" s="233">
        <f>E9+(E10*0.5)+(E11*0.1)</f>
        <v>1</v>
      </c>
      <c r="V888" s="162">
        <v>413</v>
      </c>
      <c r="W888" s="233">
        <f>E12+(E13*0.5)+(E14*0.1)</f>
        <v>1.7</v>
      </c>
      <c r="X888" s="162">
        <v>413</v>
      </c>
      <c r="Y888" s="161">
        <f t="shared" si="302"/>
        <v>861</v>
      </c>
      <c r="Z888" s="162">
        <f t="shared" si="294"/>
        <v>3125.14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3125.14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257677.73500000007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78815.935000000027</v>
      </c>
      <c r="AU888" s="237">
        <f t="shared" si="307"/>
        <v>77555</v>
      </c>
      <c r="AV888" s="237">
        <f t="shared" si="308"/>
        <v>62336.199999999975</v>
      </c>
      <c r="AW888" s="237">
        <f t="shared" si="309"/>
        <v>15854</v>
      </c>
      <c r="AX888" s="237">
        <f t="shared" si="310"/>
        <v>23116.599999999973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253867.53500000006</v>
      </c>
      <c r="M889" s="162">
        <f>MAX(AN28:AN889)</f>
        <v>266586.22500000003</v>
      </c>
      <c r="N889" s="162">
        <f t="shared" si="301"/>
        <v>-12718.689999999973</v>
      </c>
      <c r="O889" s="231">
        <f>E3+(E4*0.1)</f>
        <v>1.1000000000000001</v>
      </c>
      <c r="P889" s="162">
        <v>-550</v>
      </c>
      <c r="Q889" s="232">
        <f>E5+(E6*0.1)</f>
        <v>1</v>
      </c>
      <c r="R889" s="162">
        <v>-850</v>
      </c>
      <c r="S889" s="232">
        <f>E7+(E8*0.1)</f>
        <v>1</v>
      </c>
      <c r="T889" s="162">
        <v>1084.8</v>
      </c>
      <c r="U889" s="233">
        <f>E9+(E10*0.5)+(E11*0.1)</f>
        <v>1</v>
      </c>
      <c r="V889" s="162">
        <v>-1400</v>
      </c>
      <c r="W889" s="233">
        <f>E12+(E13*0.5)+(E14*0.1)</f>
        <v>1.7</v>
      </c>
      <c r="X889" s="162">
        <v>-1200</v>
      </c>
      <c r="Y889" s="161">
        <f t="shared" si="302"/>
        <v>862</v>
      </c>
      <c r="Z889" s="162">
        <f t="shared" si="294"/>
        <v>-3810.2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-3810.2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253867.53500000006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78210.935000000027</v>
      </c>
      <c r="AU889" s="237">
        <f t="shared" si="307"/>
        <v>76705</v>
      </c>
      <c r="AV889" s="237">
        <f t="shared" si="308"/>
        <v>63420.999999999978</v>
      </c>
      <c r="AW889" s="237">
        <f t="shared" si="309"/>
        <v>14454</v>
      </c>
      <c r="AX889" s="237">
        <f t="shared" si="310"/>
        <v>21076.599999999973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265063.80000000005</v>
      </c>
      <c r="M890" s="162">
        <f>MAX(AN28:AN890)</f>
        <v>266586.22500000003</v>
      </c>
      <c r="N890" s="162">
        <f t="shared" si="301"/>
        <v>-1522.4249999999884</v>
      </c>
      <c r="O890" s="231">
        <f>E3+(E4*0.1)</f>
        <v>1.1000000000000001</v>
      </c>
      <c r="P890" s="162">
        <v>-912.85</v>
      </c>
      <c r="Q890" s="232">
        <f>E5+(E6*0.1)</f>
        <v>1</v>
      </c>
      <c r="R890" s="162">
        <v>1638.5</v>
      </c>
      <c r="S890" s="232">
        <f>E7+(E8*0.1)</f>
        <v>1</v>
      </c>
      <c r="T890" s="162">
        <v>2340.4</v>
      </c>
      <c r="U890" s="233">
        <f>E9+(E10*0.5)+(E11*0.1)</f>
        <v>1</v>
      </c>
      <c r="V890" s="162">
        <v>3045</v>
      </c>
      <c r="W890" s="233">
        <f>E12+(E13*0.5)+(E14*0.1)</f>
        <v>1.7</v>
      </c>
      <c r="X890" s="162">
        <v>3045</v>
      </c>
      <c r="Y890" s="161">
        <f t="shared" si="302"/>
        <v>863</v>
      </c>
      <c r="Z890" s="162">
        <f t="shared" si="294"/>
        <v>11196.264999999999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11196.264999999999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265063.80000000005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77206.800000000032</v>
      </c>
      <c r="AU890" s="237">
        <f t="shared" si="307"/>
        <v>78343.5</v>
      </c>
      <c r="AV890" s="237">
        <f t="shared" si="308"/>
        <v>65761.39999999998</v>
      </c>
      <c r="AW890" s="237">
        <f t="shared" si="309"/>
        <v>17499</v>
      </c>
      <c r="AX890" s="237">
        <f t="shared" si="310"/>
        <v>26253.099999999973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265093.08500000002</v>
      </c>
      <c r="M891" s="162">
        <f>MAX(AN28:AN891)</f>
        <v>266586.22500000003</v>
      </c>
      <c r="N891" s="162">
        <f t="shared" si="301"/>
        <v>-1493.140000000014</v>
      </c>
      <c r="O891" s="231">
        <f>E3+(E4*0.1)</f>
        <v>1.1000000000000001</v>
      </c>
      <c r="P891" s="162">
        <v>-1209.6500000000001</v>
      </c>
      <c r="Q891" s="232">
        <f>E5+(E6*0.1)</f>
        <v>1</v>
      </c>
      <c r="R891" s="162">
        <v>2430.5</v>
      </c>
      <c r="S891" s="232">
        <f>E7+(E8*0.1)</f>
        <v>1</v>
      </c>
      <c r="T891" s="162">
        <v>2369.4</v>
      </c>
      <c r="U891" s="233">
        <f>E9+(E10*0.5)+(E11*0.1)</f>
        <v>1</v>
      </c>
      <c r="V891" s="162">
        <v>-1400</v>
      </c>
      <c r="W891" s="233">
        <f>E12+(E13*0.5)+(E14*0.1)</f>
        <v>1.7</v>
      </c>
      <c r="X891" s="162">
        <v>-1200</v>
      </c>
      <c r="Y891" s="161">
        <f t="shared" si="302"/>
        <v>864</v>
      </c>
      <c r="Z891" s="162">
        <f t="shared" si="294"/>
        <v>29.284999999999854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29.284999999999854</v>
      </c>
      <c r="AI891" s="129">
        <f t="shared" si="296"/>
        <v>0</v>
      </c>
      <c r="AJ891" s="234">
        <f t="shared" si="297"/>
        <v>1</v>
      </c>
      <c r="AK891" s="234">
        <f t="shared" si="298"/>
        <v>0</v>
      </c>
      <c r="AL891" s="129">
        <f t="shared" si="299"/>
        <v>0</v>
      </c>
      <c r="AM891" s="127">
        <v>43959</v>
      </c>
      <c r="AN891" s="129">
        <f t="shared" si="303"/>
        <v>265093.08500000002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75876.185000000027</v>
      </c>
      <c r="AU891" s="237">
        <f t="shared" si="307"/>
        <v>80774</v>
      </c>
      <c r="AV891" s="237">
        <f t="shared" si="308"/>
        <v>68130.799999999974</v>
      </c>
      <c r="AW891" s="237">
        <f t="shared" si="309"/>
        <v>16099</v>
      </c>
      <c r="AX891" s="237">
        <f t="shared" si="310"/>
        <v>24213.099999999973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265349.30000000005</v>
      </c>
      <c r="M892" s="162">
        <f>MAX(AN28:AN892)</f>
        <v>266586.22500000003</v>
      </c>
      <c r="N892" s="162">
        <f t="shared" si="301"/>
        <v>-1236.9249999999884</v>
      </c>
      <c r="O892" s="231">
        <f>E3+(E4*0.1)</f>
        <v>1.1000000000000001</v>
      </c>
      <c r="P892" s="162">
        <v>546.65</v>
      </c>
      <c r="Q892" s="232">
        <f>E5+(E6*0.1)</f>
        <v>1</v>
      </c>
      <c r="R892" s="162">
        <v>-850</v>
      </c>
      <c r="S892" s="232">
        <f>E7+(E8*0.1)</f>
        <v>1</v>
      </c>
      <c r="T892" s="162">
        <v>1571.4</v>
      </c>
      <c r="U892" s="233">
        <f>E9+(E10*0.5)+(E11*0.1)</f>
        <v>1</v>
      </c>
      <c r="V892" s="162">
        <v>-395</v>
      </c>
      <c r="W892" s="233">
        <f>E12+(E13*0.5)+(E14*0.1)</f>
        <v>1.7</v>
      </c>
      <c r="X892" s="162">
        <v>-395</v>
      </c>
      <c r="Y892" s="161">
        <f t="shared" si="302"/>
        <v>865</v>
      </c>
      <c r="Z892" s="162">
        <f t="shared" si="294"/>
        <v>256.21500000000015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256.21500000000015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265349.30000000005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76477.500000000029</v>
      </c>
      <c r="AU892" s="237">
        <f t="shared" si="307"/>
        <v>79924</v>
      </c>
      <c r="AV892" s="237">
        <f t="shared" si="308"/>
        <v>69702.199999999968</v>
      </c>
      <c r="AW892" s="237">
        <f t="shared" si="309"/>
        <v>15704</v>
      </c>
      <c r="AX892" s="237">
        <f t="shared" si="310"/>
        <v>23541.599999999973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261683.10000000003</v>
      </c>
      <c r="M893" s="162">
        <f>MAX(AN28:AN893)</f>
        <v>266586.22500000003</v>
      </c>
      <c r="N893" s="162">
        <f t="shared" si="301"/>
        <v>-4903.125</v>
      </c>
      <c r="O893" s="231">
        <f>E3+(E4*0.1)</f>
        <v>1.1000000000000001</v>
      </c>
      <c r="P893" s="162">
        <v>-550</v>
      </c>
      <c r="Q893" s="232">
        <f>E5+(E6*0.1)</f>
        <v>1</v>
      </c>
      <c r="R893" s="162">
        <v>-850</v>
      </c>
      <c r="S893" s="232">
        <f>E7+(E8*0.1)</f>
        <v>1</v>
      </c>
      <c r="T893" s="162">
        <v>-3410</v>
      </c>
      <c r="U893" s="233">
        <f>E9+(E10*0.5)+(E11*0.1)</f>
        <v>1</v>
      </c>
      <c r="V893" s="162">
        <v>444</v>
      </c>
      <c r="W893" s="233">
        <f>E12+(E13*0.5)+(E14*0.1)</f>
        <v>1.7</v>
      </c>
      <c r="X893" s="162">
        <v>444</v>
      </c>
      <c r="Y893" s="161">
        <f t="shared" si="302"/>
        <v>866</v>
      </c>
      <c r="Z893" s="162">
        <f t="shared" si="294"/>
        <v>-3666.2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-3666.2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261683.10000000003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75872.500000000029</v>
      </c>
      <c r="AU893" s="237">
        <f t="shared" si="307"/>
        <v>79074</v>
      </c>
      <c r="AV893" s="237">
        <f t="shared" si="308"/>
        <v>66292.199999999968</v>
      </c>
      <c r="AW893" s="237">
        <f t="shared" si="309"/>
        <v>16148</v>
      </c>
      <c r="AX893" s="237">
        <f t="shared" si="310"/>
        <v>24296.399999999972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263969.95500000002</v>
      </c>
      <c r="M894" s="162">
        <f>MAX(AN28:AN894)</f>
        <v>266586.22500000003</v>
      </c>
      <c r="N894" s="162">
        <f t="shared" si="301"/>
        <v>-2616.2700000000186</v>
      </c>
      <c r="O894" s="231">
        <f>E3+(E4*0.1)</f>
        <v>1.1000000000000001</v>
      </c>
      <c r="P894" s="162">
        <v>2584.0500000000002</v>
      </c>
      <c r="Q894" s="232">
        <f>E5+(E6*0.1)</f>
        <v>1</v>
      </c>
      <c r="R894" s="162">
        <v>-850</v>
      </c>
      <c r="S894" s="232">
        <f>E7+(E8*0.1)</f>
        <v>1</v>
      </c>
      <c r="T894" s="162">
        <v>-3410</v>
      </c>
      <c r="U894" s="233">
        <f>E9+(E10*0.5)+(E11*0.1)</f>
        <v>1</v>
      </c>
      <c r="V894" s="162">
        <v>1372</v>
      </c>
      <c r="W894" s="233">
        <f>E12+(E13*0.5)+(E14*0.1)</f>
        <v>1.7</v>
      </c>
      <c r="X894" s="162">
        <v>1372</v>
      </c>
      <c r="Y894" s="161">
        <f t="shared" si="302"/>
        <v>867</v>
      </c>
      <c r="Z894" s="162">
        <f t="shared" si="294"/>
        <v>2286.8550000000005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2286.8550000000005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263969.95500000002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78714.955000000031</v>
      </c>
      <c r="AU894" s="237">
        <f t="shared" si="307"/>
        <v>78224</v>
      </c>
      <c r="AV894" s="237">
        <f t="shared" si="308"/>
        <v>62882.199999999968</v>
      </c>
      <c r="AW894" s="237">
        <f t="shared" si="309"/>
        <v>17520</v>
      </c>
      <c r="AX894" s="237">
        <f t="shared" si="310"/>
        <v>26628.799999999974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267792.65500000003</v>
      </c>
      <c r="M895" s="162">
        <f>MAX(AN28:AN895)</f>
        <v>267792.65500000003</v>
      </c>
      <c r="N895" s="162">
        <f t="shared" si="301"/>
        <v>0</v>
      </c>
      <c r="O895" s="231">
        <f>E3+(E4*0.1)</f>
        <v>1.1000000000000001</v>
      </c>
      <c r="P895" s="162">
        <v>-550</v>
      </c>
      <c r="Q895" s="232">
        <f>E5+(E6*0.1)</f>
        <v>1</v>
      </c>
      <c r="R895" s="162">
        <v>-1323</v>
      </c>
      <c r="S895" s="232">
        <f>E7+(E8*0.1)</f>
        <v>1</v>
      </c>
      <c r="T895" s="162">
        <v>1887</v>
      </c>
      <c r="U895" s="233">
        <f>E9+(E10*0.5)+(E11*0.1)</f>
        <v>1</v>
      </c>
      <c r="V895" s="162">
        <v>1431</v>
      </c>
      <c r="W895" s="233">
        <f>E12+(E13*0.5)+(E14*0.1)</f>
        <v>1.7</v>
      </c>
      <c r="X895" s="162">
        <v>1431</v>
      </c>
      <c r="Y895" s="161">
        <f t="shared" si="302"/>
        <v>868</v>
      </c>
      <c r="Z895" s="162">
        <f t="shared" si="294"/>
        <v>3822.7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3822.7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267792.65500000003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78109.955000000031</v>
      </c>
      <c r="AU895" s="237">
        <f t="shared" si="307"/>
        <v>76901</v>
      </c>
      <c r="AV895" s="237">
        <f t="shared" si="308"/>
        <v>64769.199999999968</v>
      </c>
      <c r="AW895" s="237">
        <f t="shared" si="309"/>
        <v>18951</v>
      </c>
      <c r="AX895" s="237">
        <f t="shared" si="310"/>
        <v>29061.499999999975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270263.15500000003</v>
      </c>
      <c r="M896" s="162">
        <f>MAX(AN28:AN896)</f>
        <v>270263.15500000003</v>
      </c>
      <c r="N896" s="162">
        <f t="shared" si="301"/>
        <v>0</v>
      </c>
      <c r="O896" s="231">
        <f>E3+(E4*0.1)</f>
        <v>1.1000000000000001</v>
      </c>
      <c r="P896" s="162">
        <v>-550</v>
      </c>
      <c r="Q896" s="232">
        <f>E5+(E6*0.1)</f>
        <v>1</v>
      </c>
      <c r="R896" s="162">
        <v>-1177.5</v>
      </c>
      <c r="S896" s="232">
        <f>E7+(E8*0.1)</f>
        <v>1</v>
      </c>
      <c r="T896" s="162">
        <v>1164.2</v>
      </c>
      <c r="U896" s="233">
        <f>E9+(E10*0.5)+(E11*0.1)</f>
        <v>1</v>
      </c>
      <c r="V896" s="162">
        <v>1144</v>
      </c>
      <c r="W896" s="233">
        <f>E12+(E13*0.5)+(E14*0.1)</f>
        <v>1.7</v>
      </c>
      <c r="X896" s="162">
        <v>1144</v>
      </c>
      <c r="Y896" s="161">
        <f t="shared" si="302"/>
        <v>869</v>
      </c>
      <c r="Z896" s="162">
        <f t="shared" si="294"/>
        <v>2470.5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2470.5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270263.15500000003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77504.955000000031</v>
      </c>
      <c r="AU896" s="237">
        <f t="shared" si="307"/>
        <v>75723.5</v>
      </c>
      <c r="AV896" s="237">
        <f t="shared" si="308"/>
        <v>65933.399999999965</v>
      </c>
      <c r="AW896" s="237">
        <f t="shared" si="309"/>
        <v>20095</v>
      </c>
      <c r="AX896" s="237">
        <f t="shared" si="310"/>
        <v>31006.299999999974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273276.375</v>
      </c>
      <c r="M897" s="162">
        <f>MAX(AN28:AN897)</f>
        <v>273276.375</v>
      </c>
      <c r="N897" s="162">
        <f t="shared" si="301"/>
        <v>0</v>
      </c>
      <c r="O897" s="231">
        <f>E3+(E4*0.1)</f>
        <v>1.1000000000000001</v>
      </c>
      <c r="P897" s="162">
        <v>-1922.8</v>
      </c>
      <c r="Q897" s="232">
        <f>E5+(E6*0.1)</f>
        <v>1</v>
      </c>
      <c r="R897" s="162">
        <v>4510.5</v>
      </c>
      <c r="S897" s="232">
        <f>E7+(E8*0.1)</f>
        <v>1</v>
      </c>
      <c r="T897" s="162">
        <v>3585.8</v>
      </c>
      <c r="U897" s="233">
        <f>E9+(E10*0.5)+(E11*0.1)</f>
        <v>1</v>
      </c>
      <c r="V897" s="162">
        <v>-928</v>
      </c>
      <c r="W897" s="233">
        <f>E12+(E13*0.5)+(E14*0.1)</f>
        <v>1.7</v>
      </c>
      <c r="X897" s="162">
        <v>-1200</v>
      </c>
      <c r="Y897" s="161">
        <f t="shared" si="302"/>
        <v>870</v>
      </c>
      <c r="Z897" s="162">
        <f t="shared" si="294"/>
        <v>3013.2200000000003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3013.2200000000003</v>
      </c>
      <c r="AI897" s="129">
        <f t="shared" si="296"/>
        <v>0</v>
      </c>
      <c r="AJ897" s="234">
        <f t="shared" si="297"/>
        <v>1</v>
      </c>
      <c r="AK897" s="234">
        <f t="shared" si="298"/>
        <v>0</v>
      </c>
      <c r="AL897" s="129">
        <f t="shared" si="299"/>
        <v>0</v>
      </c>
      <c r="AM897" s="127">
        <v>43969</v>
      </c>
      <c r="AN897" s="129">
        <f t="shared" si="303"/>
        <v>273276.375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75389.875000000029</v>
      </c>
      <c r="AU897" s="237">
        <f t="shared" si="307"/>
        <v>80234</v>
      </c>
      <c r="AV897" s="237">
        <f t="shared" si="308"/>
        <v>69519.199999999968</v>
      </c>
      <c r="AW897" s="237">
        <f t="shared" si="309"/>
        <v>19167</v>
      </c>
      <c r="AX897" s="237">
        <f t="shared" si="310"/>
        <v>28966.299999999974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277359.68</v>
      </c>
      <c r="M898" s="162">
        <f>MAX(AN28:AN898)</f>
        <v>277359.68</v>
      </c>
      <c r="N898" s="162">
        <f t="shared" si="301"/>
        <v>0</v>
      </c>
      <c r="O898" s="231">
        <f>E3+(E4*0.1)</f>
        <v>1.1000000000000001</v>
      </c>
      <c r="P898" s="162">
        <v>1952.55</v>
      </c>
      <c r="Q898" s="232">
        <f>E5+(E6*0.1)</f>
        <v>1</v>
      </c>
      <c r="R898" s="162">
        <v>-850</v>
      </c>
      <c r="S898" s="232">
        <f>E7+(E8*0.1)</f>
        <v>1</v>
      </c>
      <c r="T898" s="162">
        <v>-667.8</v>
      </c>
      <c r="U898" s="233">
        <f>E9+(E10*0.5)+(E11*0.1)</f>
        <v>1</v>
      </c>
      <c r="V898" s="162">
        <v>1279</v>
      </c>
      <c r="W898" s="233">
        <f>E12+(E13*0.5)+(E14*0.1)</f>
        <v>1.7</v>
      </c>
      <c r="X898" s="162">
        <v>1279</v>
      </c>
      <c r="Y898" s="161">
        <f t="shared" si="302"/>
        <v>871</v>
      </c>
      <c r="Z898" s="162">
        <f t="shared" si="294"/>
        <v>4083.3050000000003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4083.3050000000003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277359.68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77537.680000000022</v>
      </c>
      <c r="AU898" s="237">
        <f t="shared" si="307"/>
        <v>79384</v>
      </c>
      <c r="AV898" s="237">
        <f t="shared" si="308"/>
        <v>68851.399999999965</v>
      </c>
      <c r="AW898" s="237">
        <f t="shared" si="309"/>
        <v>20446</v>
      </c>
      <c r="AX898" s="237">
        <f t="shared" si="310"/>
        <v>31140.599999999973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282840.33999999997</v>
      </c>
      <c r="M899" s="162">
        <f>MAX(AN28:AN899)</f>
        <v>282840.33999999997</v>
      </c>
      <c r="N899" s="162">
        <f t="shared" si="301"/>
        <v>0</v>
      </c>
      <c r="O899" s="231">
        <f>E3+(E4*0.1)</f>
        <v>1.1000000000000001</v>
      </c>
      <c r="P899" s="162">
        <v>-1295.4000000000001</v>
      </c>
      <c r="Q899" s="232">
        <f>E5+(E6*0.1)</f>
        <v>1</v>
      </c>
      <c r="R899" s="162">
        <v>2433.5</v>
      </c>
      <c r="S899" s="232">
        <f>E7+(E8*0.1)</f>
        <v>1</v>
      </c>
      <c r="T899" s="162">
        <v>3729.6</v>
      </c>
      <c r="U899" s="233">
        <f>E9+(E10*0.5)+(E11*0.1)</f>
        <v>1</v>
      </c>
      <c r="V899" s="162">
        <v>275</v>
      </c>
      <c r="W899" s="233">
        <f>E12+(E13*0.5)+(E14*0.1)</f>
        <v>1.7</v>
      </c>
      <c r="X899" s="162">
        <v>275</v>
      </c>
      <c r="Y899" s="161">
        <f t="shared" si="302"/>
        <v>872</v>
      </c>
      <c r="Z899" s="162">
        <f t="shared" si="294"/>
        <v>5480.66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5480.66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282840.33999999997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76112.74000000002</v>
      </c>
      <c r="AU899" s="237">
        <f t="shared" si="307"/>
        <v>81817.5</v>
      </c>
      <c r="AV899" s="237">
        <f t="shared" si="308"/>
        <v>72580.999999999971</v>
      </c>
      <c r="AW899" s="237">
        <f t="shared" si="309"/>
        <v>20721</v>
      </c>
      <c r="AX899" s="237">
        <f t="shared" si="310"/>
        <v>31608.099999999973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275804.74</v>
      </c>
      <c r="M900" s="162">
        <f>MAX(AN28:AN900)</f>
        <v>282840.33999999997</v>
      </c>
      <c r="N900" s="162">
        <f t="shared" si="301"/>
        <v>-7035.5999999999767</v>
      </c>
      <c r="O900" s="231">
        <f>E3+(E4*0.1)</f>
        <v>1.1000000000000001</v>
      </c>
      <c r="P900" s="162">
        <v>-550</v>
      </c>
      <c r="Q900" s="232">
        <f>E5+(E6*0.1)</f>
        <v>1</v>
      </c>
      <c r="R900" s="162">
        <v>-850</v>
      </c>
      <c r="S900" s="232">
        <f>E7+(E8*0.1)</f>
        <v>1</v>
      </c>
      <c r="T900" s="162">
        <v>-2140.6</v>
      </c>
      <c r="U900" s="233">
        <f>E9+(E10*0.5)+(E11*0.1)</f>
        <v>1</v>
      </c>
      <c r="V900" s="162">
        <v>-1400</v>
      </c>
      <c r="W900" s="233">
        <f>E12+(E13*0.5)+(E14*0.1)</f>
        <v>1.7</v>
      </c>
      <c r="X900" s="162">
        <v>-1200</v>
      </c>
      <c r="Y900" s="161">
        <f t="shared" si="302"/>
        <v>873</v>
      </c>
      <c r="Z900" s="162">
        <f t="shared" si="294"/>
        <v>-7035.6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-7035.6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275804.74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75507.74000000002</v>
      </c>
      <c r="AU900" s="237">
        <f t="shared" si="307"/>
        <v>80967.5</v>
      </c>
      <c r="AV900" s="237">
        <f t="shared" si="308"/>
        <v>70440.399999999965</v>
      </c>
      <c r="AW900" s="237">
        <f t="shared" si="309"/>
        <v>19321</v>
      </c>
      <c r="AX900" s="237">
        <f t="shared" si="310"/>
        <v>29568.099999999973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279054.02</v>
      </c>
      <c r="M901" s="162">
        <f>MAX(AN28:AN901)</f>
        <v>282840.33999999997</v>
      </c>
      <c r="N901" s="162">
        <f t="shared" si="301"/>
        <v>-3786.3199999999488</v>
      </c>
      <c r="O901" s="231">
        <f>E3+(E4*0.1)</f>
        <v>1.1000000000000001</v>
      </c>
      <c r="P901" s="162">
        <v>44.8</v>
      </c>
      <c r="Q901" s="232">
        <f>E5+(E6*0.1)</f>
        <v>1</v>
      </c>
      <c r="R901" s="162">
        <v>347</v>
      </c>
      <c r="S901" s="232">
        <f>E7+(E8*0.1)</f>
        <v>1</v>
      </c>
      <c r="T901" s="162">
        <v>720</v>
      </c>
      <c r="U901" s="233">
        <f>E9+(E10*0.5)+(E11*0.1)</f>
        <v>1</v>
      </c>
      <c r="V901" s="162">
        <v>790</v>
      </c>
      <c r="W901" s="233">
        <f>E12+(E13*0.5)+(E14*0.1)</f>
        <v>1.7</v>
      </c>
      <c r="X901" s="162">
        <v>790</v>
      </c>
      <c r="Y901" s="161">
        <f t="shared" si="302"/>
        <v>874</v>
      </c>
      <c r="Z901" s="162">
        <f t="shared" si="294"/>
        <v>3249.2799999999997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3249.2799999999997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279054.02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75557.020000000019</v>
      </c>
      <c r="AU901" s="237">
        <f t="shared" si="307"/>
        <v>81314.5</v>
      </c>
      <c r="AV901" s="237">
        <f t="shared" si="308"/>
        <v>71160.399999999965</v>
      </c>
      <c r="AW901" s="237">
        <f t="shared" si="309"/>
        <v>20111</v>
      </c>
      <c r="AX901" s="237">
        <f t="shared" si="310"/>
        <v>30911.099999999973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277185.62</v>
      </c>
      <c r="M902" s="162">
        <f>MAX(AN28:AN902)</f>
        <v>282840.33999999997</v>
      </c>
      <c r="N902" s="162">
        <f t="shared" si="301"/>
        <v>-5654.7199999999721</v>
      </c>
      <c r="O902" s="231">
        <f>E3+(E4*0.1)</f>
        <v>1.1000000000000001</v>
      </c>
      <c r="P902" s="162">
        <v>0</v>
      </c>
      <c r="Q902" s="232">
        <f>E5+(E6*0.1)</f>
        <v>1</v>
      </c>
      <c r="R902" s="162">
        <v>0</v>
      </c>
      <c r="S902" s="232">
        <f>E7+(E8*0.1)</f>
        <v>1</v>
      </c>
      <c r="T902" s="162">
        <v>0</v>
      </c>
      <c r="U902" s="233">
        <f>E9+(E10*0.5)+(E11*0.1)</f>
        <v>1</v>
      </c>
      <c r="V902" s="162">
        <v>-692</v>
      </c>
      <c r="W902" s="233">
        <f>E12+(E13*0.5)+(E14*0.1)</f>
        <v>1.7</v>
      </c>
      <c r="X902" s="162">
        <v>-692</v>
      </c>
      <c r="Y902" s="161">
        <f t="shared" si="302"/>
        <v>875</v>
      </c>
      <c r="Z902" s="162">
        <f t="shared" si="294"/>
        <v>-1868.3999999999999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-1868.3999999999999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277185.62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75557.020000000019</v>
      </c>
      <c r="AU902" s="237">
        <f t="shared" si="307"/>
        <v>81314.5</v>
      </c>
      <c r="AV902" s="237">
        <f t="shared" si="308"/>
        <v>71160.399999999965</v>
      </c>
      <c r="AW902" s="237">
        <f t="shared" si="309"/>
        <v>19419</v>
      </c>
      <c r="AX902" s="237">
        <f t="shared" si="310"/>
        <v>29734.699999999972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273284.68</v>
      </c>
      <c r="M903" s="162">
        <f>MAX(AN28:AN903)</f>
        <v>282840.33999999997</v>
      </c>
      <c r="N903" s="162">
        <f t="shared" si="301"/>
        <v>-9555.6599999999744</v>
      </c>
      <c r="O903" s="231">
        <f>E3+(E4*0.1)</f>
        <v>1.1000000000000001</v>
      </c>
      <c r="P903" s="162">
        <v>-1633.4</v>
      </c>
      <c r="Q903" s="232">
        <f>E5+(E6*0.1)</f>
        <v>1</v>
      </c>
      <c r="R903" s="162">
        <v>1816</v>
      </c>
      <c r="S903" s="232">
        <f>E7+(E8*0.1)</f>
        <v>1</v>
      </c>
      <c r="T903" s="162">
        <v>-480.2</v>
      </c>
      <c r="U903" s="233">
        <f>E9+(E10*0.5)+(E11*0.1)</f>
        <v>1</v>
      </c>
      <c r="V903" s="162">
        <v>-1400</v>
      </c>
      <c r="W903" s="233">
        <f>E12+(E13*0.5)+(E14*0.1)</f>
        <v>1.7</v>
      </c>
      <c r="X903" s="162">
        <v>-1200</v>
      </c>
      <c r="Y903" s="161">
        <f t="shared" si="302"/>
        <v>876</v>
      </c>
      <c r="Z903" s="162">
        <f t="shared" si="294"/>
        <v>-3900.9400000000005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-3900.9400000000005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273284.68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73760.280000000013</v>
      </c>
      <c r="AU903" s="237">
        <f t="shared" si="307"/>
        <v>83130.5</v>
      </c>
      <c r="AV903" s="237">
        <f t="shared" si="308"/>
        <v>70680.199999999968</v>
      </c>
      <c r="AW903" s="237">
        <f t="shared" si="309"/>
        <v>18019</v>
      </c>
      <c r="AX903" s="237">
        <f t="shared" si="310"/>
        <v>27694.699999999972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268627.06</v>
      </c>
      <c r="M904" s="162">
        <f>MAX(AN28:AN904)</f>
        <v>282840.33999999997</v>
      </c>
      <c r="N904" s="162">
        <f t="shared" si="301"/>
        <v>-14213.27999999997</v>
      </c>
      <c r="O904" s="231">
        <f>E3+(E4*0.1)</f>
        <v>1.1000000000000001</v>
      </c>
      <c r="P904" s="162">
        <v>2765.8</v>
      </c>
      <c r="Q904" s="232">
        <f>E5+(E6*0.1)</f>
        <v>1</v>
      </c>
      <c r="R904" s="162">
        <v>-850</v>
      </c>
      <c r="S904" s="232">
        <f>E7+(E8*0.1)</f>
        <v>1</v>
      </c>
      <c r="T904" s="162">
        <v>-3410</v>
      </c>
      <c r="U904" s="233">
        <f>E9+(E10*0.5)+(E11*0.1)</f>
        <v>1</v>
      </c>
      <c r="V904" s="162">
        <v>-1400</v>
      </c>
      <c r="W904" s="233">
        <f>E12+(E13*0.5)+(E14*0.1)</f>
        <v>1.7</v>
      </c>
      <c r="X904" s="162">
        <v>-1200</v>
      </c>
      <c r="Y904" s="161">
        <f t="shared" si="302"/>
        <v>877</v>
      </c>
      <c r="Z904" s="162">
        <f t="shared" si="294"/>
        <v>-4657.619999999999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-4657.619999999999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268627.06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76802.660000000018</v>
      </c>
      <c r="AU904" s="237">
        <f t="shared" si="307"/>
        <v>82280.5</v>
      </c>
      <c r="AV904" s="237">
        <f t="shared" si="308"/>
        <v>67270.199999999968</v>
      </c>
      <c r="AW904" s="237">
        <f t="shared" si="309"/>
        <v>16619</v>
      </c>
      <c r="AX904" s="237">
        <f t="shared" si="310"/>
        <v>25654.699999999972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269760.26</v>
      </c>
      <c r="M905" s="162">
        <f>MAX(AN28:AN905)</f>
        <v>282840.33999999997</v>
      </c>
      <c r="N905" s="162">
        <f t="shared" si="301"/>
        <v>-13080.079999999958</v>
      </c>
      <c r="O905" s="231">
        <f>E3+(E4*0.1)</f>
        <v>1.1000000000000001</v>
      </c>
      <c r="P905" s="162">
        <v>-550</v>
      </c>
      <c r="Q905" s="232">
        <f>E5+(E6*0.1)</f>
        <v>1</v>
      </c>
      <c r="R905" s="162">
        <v>-320</v>
      </c>
      <c r="S905" s="232">
        <f>E7+(E8*0.1)</f>
        <v>1</v>
      </c>
      <c r="T905" s="162">
        <v>-506.8</v>
      </c>
      <c r="U905" s="233">
        <f>E9+(E10*0.5)+(E11*0.1)</f>
        <v>1</v>
      </c>
      <c r="V905" s="162">
        <v>950</v>
      </c>
      <c r="W905" s="233">
        <f>E12+(E13*0.5)+(E14*0.1)</f>
        <v>1.7</v>
      </c>
      <c r="X905" s="162">
        <v>950</v>
      </c>
      <c r="Y905" s="161">
        <f t="shared" si="302"/>
        <v>878</v>
      </c>
      <c r="Z905" s="162">
        <f t="shared" si="294"/>
        <v>1133.2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1133.2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269760.26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76197.660000000018</v>
      </c>
      <c r="AU905" s="237">
        <f t="shared" si="307"/>
        <v>81960.5</v>
      </c>
      <c r="AV905" s="237">
        <f t="shared" si="308"/>
        <v>66763.399999999965</v>
      </c>
      <c r="AW905" s="237">
        <f t="shared" si="309"/>
        <v>17569</v>
      </c>
      <c r="AX905" s="237">
        <f t="shared" si="310"/>
        <v>27269.699999999972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273929.96000000002</v>
      </c>
      <c r="M906" s="162">
        <f>MAX(AN28:AN906)</f>
        <v>282840.33999999997</v>
      </c>
      <c r="N906" s="162">
        <f t="shared" si="301"/>
        <v>-8910.3799999999464</v>
      </c>
      <c r="O906" s="231">
        <f>E3+(E4*0.1)</f>
        <v>1.1000000000000001</v>
      </c>
      <c r="P906" s="162">
        <v>-550</v>
      </c>
      <c r="Q906" s="232">
        <f>E5+(E6*0.1)</f>
        <v>1</v>
      </c>
      <c r="R906" s="162">
        <v>-850</v>
      </c>
      <c r="S906" s="232">
        <f>E7+(E8*0.1)</f>
        <v>1</v>
      </c>
      <c r="T906" s="162">
        <v>2776.2</v>
      </c>
      <c r="U906" s="233">
        <f>E9+(E10*0.5)+(E11*0.1)</f>
        <v>1</v>
      </c>
      <c r="V906" s="162">
        <v>1055</v>
      </c>
      <c r="W906" s="233">
        <f>E12+(E13*0.5)+(E14*0.1)</f>
        <v>1.7</v>
      </c>
      <c r="X906" s="162">
        <v>1055</v>
      </c>
      <c r="Y906" s="161">
        <f t="shared" si="302"/>
        <v>879</v>
      </c>
      <c r="Z906" s="162">
        <f t="shared" si="294"/>
        <v>4169.7</v>
      </c>
      <c r="AA906" s="238">
        <v>43980</v>
      </c>
      <c r="AB906" s="129">
        <f>SUM(Z886:Z906)</f>
        <v>14816.545000000002</v>
      </c>
      <c r="AC906" s="128">
        <f>(AB906&gt;0)*1</f>
        <v>1</v>
      </c>
      <c r="AD906" s="128">
        <f>(AB906&lt;0)*1</f>
        <v>0</v>
      </c>
      <c r="AE906" s="129">
        <f>AB906*AC906</f>
        <v>14816.545000000002</v>
      </c>
      <c r="AF906" s="129">
        <f>AB906*AD906</f>
        <v>0</v>
      </c>
      <c r="AG906" s="129"/>
      <c r="AH906" s="129">
        <f t="shared" si="295"/>
        <v>4169.7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14816.545000000002</v>
      </c>
      <c r="AM906" s="127">
        <v>43980</v>
      </c>
      <c r="AN906" s="129">
        <f t="shared" si="303"/>
        <v>273929.96000000002</v>
      </c>
      <c r="AO906" s="129">
        <f t="shared" si="304"/>
        <v>14816.545000000002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75592.660000000018</v>
      </c>
      <c r="AU906" s="237">
        <f t="shared" si="307"/>
        <v>81110.5</v>
      </c>
      <c r="AV906" s="237">
        <f t="shared" si="308"/>
        <v>69539.599999999962</v>
      </c>
      <c r="AW906" s="237">
        <f t="shared" si="309"/>
        <v>18624</v>
      </c>
      <c r="AX906" s="237">
        <f t="shared" si="310"/>
        <v>29063.199999999972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277576.76</v>
      </c>
      <c r="M907" s="162">
        <f>MAX(AN28:AN907)</f>
        <v>282840.33999999997</v>
      </c>
      <c r="N907" s="162">
        <f t="shared" si="301"/>
        <v>-5263.5799999999581</v>
      </c>
      <c r="O907" s="231">
        <f>E3+(E4*0.1)</f>
        <v>1.1000000000000001</v>
      </c>
      <c r="P907" s="162">
        <v>-550</v>
      </c>
      <c r="Q907" s="232">
        <f>E5+(E6*0.1)</f>
        <v>1</v>
      </c>
      <c r="R907" s="162">
        <v>571</v>
      </c>
      <c r="S907" s="232">
        <f>E7+(E8*0.1)</f>
        <v>1</v>
      </c>
      <c r="T907" s="162">
        <v>867.4</v>
      </c>
      <c r="U907" s="233">
        <f>E9+(E10*0.5)+(E11*0.1)</f>
        <v>1</v>
      </c>
      <c r="V907" s="162">
        <v>1042</v>
      </c>
      <c r="W907" s="233">
        <f>E12+(E13*0.5)+(E14*0.1)</f>
        <v>1.7</v>
      </c>
      <c r="X907" s="162">
        <v>1042</v>
      </c>
      <c r="Y907" s="161">
        <f t="shared" si="302"/>
        <v>880</v>
      </c>
      <c r="Z907" s="162">
        <f t="shared" si="294"/>
        <v>3646.8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3646.8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277576.76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74987.660000000018</v>
      </c>
      <c r="AU907" s="237">
        <f t="shared" si="307"/>
        <v>81681.5</v>
      </c>
      <c r="AV907" s="237">
        <f t="shared" si="308"/>
        <v>70406.999999999956</v>
      </c>
      <c r="AW907" s="237">
        <f t="shared" si="309"/>
        <v>19666</v>
      </c>
      <c r="AX907" s="237">
        <f t="shared" si="310"/>
        <v>30834.599999999973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278031.625</v>
      </c>
      <c r="M908" s="162">
        <f>MAX(AN28:AN908)</f>
        <v>282840.33999999997</v>
      </c>
      <c r="N908" s="162">
        <f t="shared" si="301"/>
        <v>-4808.7149999999674</v>
      </c>
      <c r="O908" s="231">
        <f>E3+(E4*0.1)</f>
        <v>1.1000000000000001</v>
      </c>
      <c r="P908" s="162">
        <v>1338.15</v>
      </c>
      <c r="Q908" s="232">
        <f>E5+(E6*0.1)</f>
        <v>1</v>
      </c>
      <c r="R908" s="162">
        <v>1254.5</v>
      </c>
      <c r="S908" s="232">
        <f>E7+(E8*0.1)</f>
        <v>1</v>
      </c>
      <c r="T908" s="162">
        <v>1168.4000000000001</v>
      </c>
      <c r="U908" s="233">
        <f>E9+(E10*0.5)+(E11*0.1)</f>
        <v>1</v>
      </c>
      <c r="V908" s="162">
        <v>-1400</v>
      </c>
      <c r="W908" s="233">
        <f>E12+(E13*0.5)+(E14*0.1)</f>
        <v>1.7</v>
      </c>
      <c r="X908" s="162">
        <v>-1200</v>
      </c>
      <c r="Y908" s="161">
        <f t="shared" si="302"/>
        <v>881</v>
      </c>
      <c r="Z908" s="162">
        <f t="shared" si="294"/>
        <v>454.86500000000024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454.86500000000024</v>
      </c>
      <c r="AI908" s="129">
        <f t="shared" si="296"/>
        <v>0</v>
      </c>
      <c r="AJ908" s="234">
        <f t="shared" si="297"/>
        <v>1</v>
      </c>
      <c r="AK908" s="234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278031.625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76459.625000000015</v>
      </c>
      <c r="AU908" s="237">
        <f t="shared" si="307"/>
        <v>82936</v>
      </c>
      <c r="AV908" s="237">
        <f t="shared" si="308"/>
        <v>71575.399999999951</v>
      </c>
      <c r="AW908" s="237">
        <f t="shared" si="309"/>
        <v>18266</v>
      </c>
      <c r="AX908" s="237">
        <f t="shared" si="310"/>
        <v>28794.599999999973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280541.54499999998</v>
      </c>
      <c r="M909" s="162">
        <f>MAX(AN28:AN909)</f>
        <v>282840.33999999997</v>
      </c>
      <c r="N909" s="162">
        <f t="shared" si="301"/>
        <v>-2298.7949999999837</v>
      </c>
      <c r="O909" s="231">
        <f>E3+(E4*0.1)</f>
        <v>1.1000000000000001</v>
      </c>
      <c r="P909" s="162">
        <v>2636.2</v>
      </c>
      <c r="Q909" s="232">
        <f>E5+(E6*0.1)</f>
        <v>1</v>
      </c>
      <c r="R909" s="162">
        <v>2102.5</v>
      </c>
      <c r="S909" s="232">
        <f>E7+(E8*0.1)</f>
        <v>1</v>
      </c>
      <c r="T909" s="162">
        <v>947.6</v>
      </c>
      <c r="U909" s="233">
        <f>E9+(E10*0.5)+(E11*0.1)</f>
        <v>1</v>
      </c>
      <c r="V909" s="162">
        <v>-1400</v>
      </c>
      <c r="W909" s="233">
        <f>E12+(E13*0.5)+(E14*0.1)</f>
        <v>1.7</v>
      </c>
      <c r="X909" s="162">
        <v>-1200</v>
      </c>
      <c r="Y909" s="161">
        <f t="shared" si="302"/>
        <v>882</v>
      </c>
      <c r="Z909" s="162">
        <f t="shared" si="294"/>
        <v>2509.92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2509.92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280541.54499999998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79359.445000000022</v>
      </c>
      <c r="AU909" s="237">
        <f t="shared" si="307"/>
        <v>85038.5</v>
      </c>
      <c r="AV909" s="237">
        <f t="shared" si="308"/>
        <v>72522.999999999956</v>
      </c>
      <c r="AW909" s="237">
        <f t="shared" si="309"/>
        <v>16866</v>
      </c>
      <c r="AX909" s="237">
        <f t="shared" si="310"/>
        <v>26754.599999999973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278819.245</v>
      </c>
      <c r="M910" s="162">
        <f>MAX(AN28:AN910)</f>
        <v>282840.33999999997</v>
      </c>
      <c r="N910" s="162">
        <f t="shared" si="301"/>
        <v>-4021.0949999999721</v>
      </c>
      <c r="O910" s="231">
        <f>E3+(E4*0.1)</f>
        <v>1.1000000000000001</v>
      </c>
      <c r="P910" s="162">
        <v>-550</v>
      </c>
      <c r="Q910" s="232">
        <f>E5+(E6*0.1)</f>
        <v>1</v>
      </c>
      <c r="R910" s="162">
        <v>-850</v>
      </c>
      <c r="S910" s="232">
        <f>E7+(E8*0.1)</f>
        <v>1</v>
      </c>
      <c r="T910" s="162">
        <v>-1500.6</v>
      </c>
      <c r="U910" s="233">
        <f>E9+(E10*0.5)+(E11*0.1)</f>
        <v>1</v>
      </c>
      <c r="V910" s="162">
        <v>-1400</v>
      </c>
      <c r="W910" s="233">
        <f>E12+(E13*0.5)+(E14*0.1)</f>
        <v>1.7</v>
      </c>
      <c r="X910" s="162">
        <v>1549</v>
      </c>
      <c r="Y910" s="161">
        <f t="shared" si="302"/>
        <v>883</v>
      </c>
      <c r="Z910" s="162">
        <f t="shared" si="294"/>
        <v>-1722.3000000000006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-1722.3000000000006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278819.245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78754.445000000022</v>
      </c>
      <c r="AU910" s="237">
        <f t="shared" si="307"/>
        <v>84188.5</v>
      </c>
      <c r="AV910" s="237">
        <f t="shared" si="308"/>
        <v>71022.399999999951</v>
      </c>
      <c r="AW910" s="237">
        <f t="shared" si="309"/>
        <v>15466</v>
      </c>
      <c r="AX910" s="237">
        <f t="shared" si="310"/>
        <v>29387.899999999972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292191.22499999998</v>
      </c>
      <c r="M911" s="162">
        <f>MAX(AN28:AN911)</f>
        <v>292191.22499999998</v>
      </c>
      <c r="N911" s="162">
        <f t="shared" si="301"/>
        <v>0</v>
      </c>
      <c r="O911" s="231">
        <f>E3+(E4*0.1)</f>
        <v>1.1000000000000001</v>
      </c>
      <c r="P911" s="162">
        <v>4145.8</v>
      </c>
      <c r="Q911" s="232">
        <f>E5+(E6*0.1)</f>
        <v>1</v>
      </c>
      <c r="R911" s="162">
        <v>4079</v>
      </c>
      <c r="S911" s="232">
        <f>E7+(E8*0.1)</f>
        <v>1</v>
      </c>
      <c r="T911" s="162">
        <v>3894.6</v>
      </c>
      <c r="U911" s="233">
        <f>E9+(E10*0.5)+(E11*0.1)</f>
        <v>1</v>
      </c>
      <c r="V911" s="162">
        <v>2878</v>
      </c>
      <c r="W911" s="233">
        <f>E12+(E13*0.5)+(E14*0.1)</f>
        <v>1.7</v>
      </c>
      <c r="X911" s="162">
        <v>-1200</v>
      </c>
      <c r="Y911" s="161">
        <f t="shared" si="302"/>
        <v>884</v>
      </c>
      <c r="Z911" s="162">
        <f t="shared" si="294"/>
        <v>13371.980000000001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13371.980000000001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292191.22499999998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83314.825000000026</v>
      </c>
      <c r="AU911" s="237">
        <f t="shared" si="307"/>
        <v>88267.5</v>
      </c>
      <c r="AV911" s="237">
        <f t="shared" si="308"/>
        <v>74916.999999999956</v>
      </c>
      <c r="AW911" s="237">
        <f t="shared" si="309"/>
        <v>18344</v>
      </c>
      <c r="AX911" s="237">
        <f t="shared" si="310"/>
        <v>27347.899999999972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299096.65499999997</v>
      </c>
      <c r="M912" s="162">
        <f>MAX(AN28:AN912)</f>
        <v>299096.65499999997</v>
      </c>
      <c r="N912" s="162">
        <f t="shared" si="301"/>
        <v>0</v>
      </c>
      <c r="O912" s="231">
        <f>E3+(E4*0.1)</f>
        <v>1.1000000000000001</v>
      </c>
      <c r="P912" s="162">
        <v>2307.3000000000002</v>
      </c>
      <c r="Q912" s="232">
        <f>E5+(E6*0.1)</f>
        <v>1</v>
      </c>
      <c r="R912" s="162">
        <v>1923</v>
      </c>
      <c r="S912" s="232">
        <f>E7+(E8*0.1)</f>
        <v>1</v>
      </c>
      <c r="T912" s="162">
        <v>1542.6</v>
      </c>
      <c r="U912" s="233">
        <f>E9+(E10*0.5)+(E11*0.1)</f>
        <v>1</v>
      </c>
      <c r="V912" s="162">
        <v>-1400</v>
      </c>
      <c r="W912" s="233">
        <f>E12+(E13*0.5)+(E14*0.1)</f>
        <v>1.7</v>
      </c>
      <c r="X912" s="162">
        <v>1354</v>
      </c>
      <c r="Y912" s="161">
        <f t="shared" si="302"/>
        <v>885</v>
      </c>
      <c r="Z912" s="162">
        <f t="shared" si="294"/>
        <v>6905.43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6905.43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299096.65499999997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85852.855000000025</v>
      </c>
      <c r="AU912" s="237">
        <f t="shared" si="307"/>
        <v>90190.5</v>
      </c>
      <c r="AV912" s="237">
        <f t="shared" si="308"/>
        <v>76459.599999999962</v>
      </c>
      <c r="AW912" s="237">
        <f t="shared" si="309"/>
        <v>16944</v>
      </c>
      <c r="AX912" s="237">
        <f t="shared" si="310"/>
        <v>29649.699999999972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300020.67</v>
      </c>
      <c r="M913" s="162">
        <f>MAX(AN28:AN913)</f>
        <v>300020.67</v>
      </c>
      <c r="N913" s="162">
        <f t="shared" si="301"/>
        <v>0</v>
      </c>
      <c r="O913" s="231">
        <f>E3+(E4*0.1)</f>
        <v>1.1000000000000001</v>
      </c>
      <c r="P913" s="162">
        <v>-675.35</v>
      </c>
      <c r="Q913" s="232">
        <f>E5+(E6*0.1)</f>
        <v>1</v>
      </c>
      <c r="R913" s="162">
        <v>-1003.5</v>
      </c>
      <c r="S913" s="232">
        <f>E7+(E8*0.1)</f>
        <v>1</v>
      </c>
      <c r="T913" s="162">
        <v>1313</v>
      </c>
      <c r="U913" s="233">
        <f>E9+(E10*0.5)+(E11*0.1)</f>
        <v>1</v>
      </c>
      <c r="V913" s="162">
        <v>-1400</v>
      </c>
      <c r="W913" s="233">
        <f>E12+(E13*0.5)+(E14*0.1)</f>
        <v>1.7</v>
      </c>
      <c r="X913" s="162">
        <v>1622</v>
      </c>
      <c r="Y913" s="161">
        <f t="shared" si="302"/>
        <v>886</v>
      </c>
      <c r="Z913" s="162">
        <f t="shared" si="294"/>
        <v>924.01499999999987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924.01499999999987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300020.67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85109.97000000003</v>
      </c>
      <c r="AU913" s="237">
        <f t="shared" si="307"/>
        <v>89187</v>
      </c>
      <c r="AV913" s="237">
        <f t="shared" si="308"/>
        <v>77772.599999999962</v>
      </c>
      <c r="AW913" s="237">
        <f t="shared" si="309"/>
        <v>15544</v>
      </c>
      <c r="AX913" s="237">
        <f t="shared" si="310"/>
        <v>32407.099999999973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303687.17</v>
      </c>
      <c r="M914" s="162">
        <f>MAX(AN28:AN914)</f>
        <v>303687.17</v>
      </c>
      <c r="N914" s="162">
        <f t="shared" si="301"/>
        <v>0</v>
      </c>
      <c r="O914" s="231">
        <f>E3+(E4*0.1)</f>
        <v>1.1000000000000001</v>
      </c>
      <c r="P914" s="162">
        <v>-550</v>
      </c>
      <c r="Q914" s="232">
        <f>E5+(E6*0.1)</f>
        <v>1</v>
      </c>
      <c r="R914" s="162">
        <v>-850</v>
      </c>
      <c r="S914" s="232">
        <f>E7+(E8*0.1)</f>
        <v>1</v>
      </c>
      <c r="T914" s="162">
        <v>2541.8000000000002</v>
      </c>
      <c r="U914" s="233">
        <f>E9+(E10*0.5)+(E11*0.1)</f>
        <v>1</v>
      </c>
      <c r="V914" s="162">
        <v>-1400</v>
      </c>
      <c r="W914" s="233">
        <f>E12+(E13*0.5)+(E14*0.1)</f>
        <v>1.7</v>
      </c>
      <c r="X914" s="162">
        <v>2341</v>
      </c>
      <c r="Y914" s="161">
        <f t="shared" si="302"/>
        <v>887</v>
      </c>
      <c r="Z914" s="162">
        <f t="shared" si="294"/>
        <v>3666.5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3666.5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303687.17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84504.97000000003</v>
      </c>
      <c r="AU914" s="237">
        <f t="shared" si="307"/>
        <v>88337</v>
      </c>
      <c r="AV914" s="237">
        <f t="shared" si="308"/>
        <v>80314.399999999965</v>
      </c>
      <c r="AW914" s="237">
        <f t="shared" si="309"/>
        <v>14144</v>
      </c>
      <c r="AX914" s="237">
        <f t="shared" si="310"/>
        <v>36386.799999999974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289136.52999999997</v>
      </c>
      <c r="M915" s="162">
        <f>MAX(AN28:AN915)</f>
        <v>303687.17</v>
      </c>
      <c r="N915" s="162">
        <f t="shared" si="301"/>
        <v>-14550.640000000014</v>
      </c>
      <c r="O915" s="231">
        <f>E3+(E4*0.1)</f>
        <v>1.1000000000000001</v>
      </c>
      <c r="P915" s="162">
        <v>-3587.4</v>
      </c>
      <c r="Q915" s="232">
        <f>E5+(E6*0.1)</f>
        <v>1</v>
      </c>
      <c r="R915" s="162">
        <v>-3380.5</v>
      </c>
      <c r="S915" s="232">
        <f>E7+(E8*0.1)</f>
        <v>1</v>
      </c>
      <c r="T915" s="162">
        <v>-3784</v>
      </c>
      <c r="U915" s="233">
        <f>E9+(E10*0.5)+(E11*0.1)</f>
        <v>1</v>
      </c>
      <c r="V915" s="162">
        <v>-1400</v>
      </c>
      <c r="W915" s="233">
        <f>E12+(E13*0.5)+(E14*0.1)</f>
        <v>1.7</v>
      </c>
      <c r="X915" s="162">
        <v>-1200</v>
      </c>
      <c r="Y915" s="161">
        <f t="shared" si="302"/>
        <v>888</v>
      </c>
      <c r="Z915" s="162">
        <f t="shared" si="294"/>
        <v>-14550.64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-14550.64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289136.52999999997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80558.830000000031</v>
      </c>
      <c r="AU915" s="237">
        <f t="shared" si="307"/>
        <v>84956.5</v>
      </c>
      <c r="AV915" s="237">
        <f t="shared" si="308"/>
        <v>76530.399999999965</v>
      </c>
      <c r="AW915" s="237">
        <f t="shared" si="309"/>
        <v>12744</v>
      </c>
      <c r="AX915" s="237">
        <f t="shared" si="310"/>
        <v>34346.799999999974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293198.16499999998</v>
      </c>
      <c r="M916" s="162">
        <f>MAX(AN28:AN916)</f>
        <v>303687.17</v>
      </c>
      <c r="N916" s="162">
        <f t="shared" si="301"/>
        <v>-10489.005000000005</v>
      </c>
      <c r="O916" s="231">
        <f>E3+(E4*0.1)</f>
        <v>1.1000000000000001</v>
      </c>
      <c r="P916" s="162">
        <v>2386.85</v>
      </c>
      <c r="Q916" s="232">
        <f>E5+(E6*0.1)</f>
        <v>1</v>
      </c>
      <c r="R916" s="162">
        <v>-850</v>
      </c>
      <c r="S916" s="232">
        <f>E7+(E8*0.1)</f>
        <v>1</v>
      </c>
      <c r="T916" s="162">
        <v>1505.8</v>
      </c>
      <c r="U916" s="233">
        <f>E9+(E10*0.5)+(E11*0.1)</f>
        <v>1</v>
      </c>
      <c r="V916" s="162">
        <v>289</v>
      </c>
      <c r="W916" s="233">
        <f>E12+(E13*0.5)+(E14*0.1)</f>
        <v>1.7</v>
      </c>
      <c r="X916" s="162">
        <v>289</v>
      </c>
      <c r="Y916" s="161">
        <f t="shared" si="302"/>
        <v>889</v>
      </c>
      <c r="Z916" s="162">
        <f t="shared" si="294"/>
        <v>4061.6350000000002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4061.6350000000002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293198.16499999998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83184.365000000034</v>
      </c>
      <c r="AU916" s="237">
        <f t="shared" si="307"/>
        <v>84106.5</v>
      </c>
      <c r="AV916" s="237">
        <f t="shared" si="308"/>
        <v>78036.199999999968</v>
      </c>
      <c r="AW916" s="237">
        <f t="shared" si="309"/>
        <v>13033</v>
      </c>
      <c r="AX916" s="237">
        <f t="shared" si="310"/>
        <v>34838.099999999977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282022.33999999997</v>
      </c>
      <c r="M917" s="162">
        <f>MAX(AN28:AN917)</f>
        <v>303687.17</v>
      </c>
      <c r="N917" s="162">
        <f t="shared" si="301"/>
        <v>-21664.830000000016</v>
      </c>
      <c r="O917" s="231">
        <f>E3+(E4*0.1)</f>
        <v>1.1000000000000001</v>
      </c>
      <c r="P917" s="162">
        <v>-1725.75</v>
      </c>
      <c r="Q917" s="232">
        <f>E5+(E6*0.1)</f>
        <v>1</v>
      </c>
      <c r="R917" s="162">
        <v>-2427.5</v>
      </c>
      <c r="S917" s="232">
        <f>E7+(E8*0.1)</f>
        <v>1</v>
      </c>
      <c r="T917" s="162">
        <v>-3410</v>
      </c>
      <c r="U917" s="233">
        <f>E9+(E10*0.5)+(E11*0.1)</f>
        <v>1</v>
      </c>
      <c r="V917" s="162">
        <v>-1400</v>
      </c>
      <c r="W917" s="233">
        <f>E12+(E13*0.5)+(E14*0.1)</f>
        <v>1.7</v>
      </c>
      <c r="X917" s="162">
        <v>-1200</v>
      </c>
      <c r="Y917" s="161">
        <f t="shared" si="302"/>
        <v>890</v>
      </c>
      <c r="Z917" s="162">
        <f t="shared" si="294"/>
        <v>-11175.825000000001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-11175.825000000001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282022.33999999997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81286.040000000037</v>
      </c>
      <c r="AU917" s="237">
        <f t="shared" si="307"/>
        <v>81679</v>
      </c>
      <c r="AV917" s="237">
        <f t="shared" si="308"/>
        <v>74626.199999999968</v>
      </c>
      <c r="AW917" s="237">
        <f t="shared" si="309"/>
        <v>11633</v>
      </c>
      <c r="AX917" s="237">
        <f t="shared" si="310"/>
        <v>32798.099999999977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287836.94999999995</v>
      </c>
      <c r="M918" s="162">
        <f>MAX(AN28:AN918)</f>
        <v>303687.17</v>
      </c>
      <c r="N918" s="162">
        <f t="shared" si="301"/>
        <v>-15850.22000000003</v>
      </c>
      <c r="O918" s="231">
        <f>E3+(E4*0.1)</f>
        <v>1.1000000000000001</v>
      </c>
      <c r="P918" s="162">
        <v>2634.1</v>
      </c>
      <c r="Q918" s="232">
        <f>E5+(E6*0.1)</f>
        <v>1</v>
      </c>
      <c r="R918" s="162">
        <v>2907.5</v>
      </c>
      <c r="S918" s="232">
        <f>E7+(E8*0.1)</f>
        <v>1</v>
      </c>
      <c r="T918" s="162">
        <v>3449.6</v>
      </c>
      <c r="U918" s="233">
        <f>E9+(E10*0.5)+(E11*0.1)</f>
        <v>1</v>
      </c>
      <c r="V918" s="162">
        <v>-1400</v>
      </c>
      <c r="W918" s="233">
        <f>E12+(E13*0.5)+(E14*0.1)</f>
        <v>1.7</v>
      </c>
      <c r="X918" s="162">
        <v>-1200</v>
      </c>
      <c r="Y918" s="161">
        <f t="shared" si="302"/>
        <v>891</v>
      </c>
      <c r="Z918" s="162">
        <f t="shared" si="294"/>
        <v>5814.6100000000006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5814.6100000000006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287836.94999999995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84183.550000000032</v>
      </c>
      <c r="AU918" s="237">
        <f t="shared" si="307"/>
        <v>84586.5</v>
      </c>
      <c r="AV918" s="237">
        <f t="shared" si="308"/>
        <v>78075.799999999974</v>
      </c>
      <c r="AW918" s="237">
        <f t="shared" si="309"/>
        <v>10233</v>
      </c>
      <c r="AX918" s="237">
        <f t="shared" si="310"/>
        <v>30758.099999999977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284949.14999999997</v>
      </c>
      <c r="M919" s="162">
        <f>MAX(AN28:AN919)</f>
        <v>303687.17</v>
      </c>
      <c r="N919" s="162">
        <f t="shared" si="301"/>
        <v>-18738.020000000019</v>
      </c>
      <c r="O919" s="231">
        <f>E3+(E4*0.1)</f>
        <v>1.1000000000000001</v>
      </c>
      <c r="P919" s="162">
        <v>-550</v>
      </c>
      <c r="Q919" s="232">
        <f>E5+(E6*0.1)</f>
        <v>1</v>
      </c>
      <c r="R919" s="162">
        <v>-850</v>
      </c>
      <c r="S919" s="232">
        <f>E7+(E8*0.1)</f>
        <v>1</v>
      </c>
      <c r="T919" s="162">
        <v>662.2</v>
      </c>
      <c r="U919" s="233">
        <f>E9+(E10*0.5)+(E11*0.1)</f>
        <v>1</v>
      </c>
      <c r="V919" s="162">
        <v>-55</v>
      </c>
      <c r="W919" s="233">
        <f>E12+(E13*0.5)+(E14*0.1)</f>
        <v>1.7</v>
      </c>
      <c r="X919" s="162">
        <v>-1200</v>
      </c>
      <c r="Y919" s="161">
        <f t="shared" si="302"/>
        <v>892</v>
      </c>
      <c r="Z919" s="162">
        <f t="shared" si="294"/>
        <v>-2887.8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-2887.8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284949.14999999997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83578.550000000032</v>
      </c>
      <c r="AU919" s="237">
        <f t="shared" si="307"/>
        <v>83736.5</v>
      </c>
      <c r="AV919" s="237">
        <f t="shared" si="308"/>
        <v>78737.999999999971</v>
      </c>
      <c r="AW919" s="237">
        <f t="shared" si="309"/>
        <v>10178</v>
      </c>
      <c r="AX919" s="237">
        <f t="shared" si="310"/>
        <v>28718.099999999977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283004.36999999994</v>
      </c>
      <c r="M920" s="162">
        <f>MAX(AN28:AN920)</f>
        <v>303687.17</v>
      </c>
      <c r="N920" s="162">
        <f t="shared" si="301"/>
        <v>-20682.800000000047</v>
      </c>
      <c r="O920" s="231">
        <f>E3+(E4*0.1)</f>
        <v>1.1000000000000001</v>
      </c>
      <c r="P920" s="162">
        <v>-565.79999999999995</v>
      </c>
      <c r="Q920" s="232">
        <f>E5+(E6*0.1)</f>
        <v>1</v>
      </c>
      <c r="R920" s="162">
        <v>-850</v>
      </c>
      <c r="S920" s="232">
        <f>E7+(E8*0.1)</f>
        <v>1</v>
      </c>
      <c r="T920" s="162">
        <v>591.4</v>
      </c>
      <c r="U920" s="233">
        <f>E9+(E10*0.5)+(E11*0.1)</f>
        <v>1</v>
      </c>
      <c r="V920" s="162">
        <v>-394</v>
      </c>
      <c r="W920" s="233">
        <f>E12+(E13*0.5)+(E14*0.1)</f>
        <v>1.7</v>
      </c>
      <c r="X920" s="162">
        <v>-394</v>
      </c>
      <c r="Y920" s="161">
        <f t="shared" si="302"/>
        <v>893</v>
      </c>
      <c r="Z920" s="162">
        <f t="shared" si="294"/>
        <v>-1944.78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-1944.78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283004.36999999994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82956.170000000027</v>
      </c>
      <c r="AU920" s="237">
        <f t="shared" si="307"/>
        <v>82886.5</v>
      </c>
      <c r="AV920" s="237">
        <f t="shared" si="308"/>
        <v>79329.399999999965</v>
      </c>
      <c r="AW920" s="237">
        <f t="shared" si="309"/>
        <v>9784</v>
      </c>
      <c r="AX920" s="237">
        <f t="shared" si="310"/>
        <v>28048.299999999977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286956.76999999996</v>
      </c>
      <c r="M921" s="162">
        <f>MAX(AN28:AN921)</f>
        <v>303687.17</v>
      </c>
      <c r="N921" s="162">
        <f t="shared" si="301"/>
        <v>-16730.400000000023</v>
      </c>
      <c r="O921" s="231">
        <f>E3+(E4*0.1)</f>
        <v>1.1000000000000001</v>
      </c>
      <c r="P921" s="162">
        <v>-550</v>
      </c>
      <c r="Q921" s="232">
        <f>E5+(E6*0.1)</f>
        <v>1</v>
      </c>
      <c r="R921" s="162">
        <v>-850</v>
      </c>
      <c r="S921" s="232">
        <f>E7+(E8*0.1)</f>
        <v>1</v>
      </c>
      <c r="T921" s="162">
        <v>-68.2</v>
      </c>
      <c r="U921" s="233">
        <f>E9+(E10*0.5)+(E11*0.1)</f>
        <v>1</v>
      </c>
      <c r="V921" s="162">
        <v>2028</v>
      </c>
      <c r="W921" s="233">
        <f>E12+(E13*0.5)+(E14*0.1)</f>
        <v>1.7</v>
      </c>
      <c r="X921" s="162">
        <v>2028</v>
      </c>
      <c r="Y921" s="161">
        <f t="shared" si="302"/>
        <v>894</v>
      </c>
      <c r="Z921" s="162">
        <f t="shared" si="294"/>
        <v>3952.3999999999996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3952.3999999999996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286956.76999999996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82351.170000000027</v>
      </c>
      <c r="AU921" s="237">
        <f t="shared" si="307"/>
        <v>82036.5</v>
      </c>
      <c r="AV921" s="237">
        <f t="shared" si="308"/>
        <v>79261.199999999968</v>
      </c>
      <c r="AW921" s="237">
        <f t="shared" si="309"/>
        <v>11812</v>
      </c>
      <c r="AX921" s="237">
        <f t="shared" si="310"/>
        <v>31495.899999999976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291191.76999999996</v>
      </c>
      <c r="M922" s="162">
        <f>MAX(AN28:AN922)</f>
        <v>303687.17</v>
      </c>
      <c r="N922" s="162">
        <f t="shared" si="301"/>
        <v>-12495.400000000023</v>
      </c>
      <c r="O922" s="231">
        <f>E3+(E4*0.1)</f>
        <v>1.1000000000000001</v>
      </c>
      <c r="P922" s="162">
        <v>-550</v>
      </c>
      <c r="Q922" s="232">
        <f>E5+(E6*0.1)</f>
        <v>1</v>
      </c>
      <c r="R922" s="162">
        <v>-850</v>
      </c>
      <c r="S922" s="232">
        <f>E7+(E8*0.1)</f>
        <v>1</v>
      </c>
      <c r="T922" s="162">
        <v>2433.8000000000002</v>
      </c>
      <c r="U922" s="233">
        <f>E9+(E10*0.5)+(E11*0.1)</f>
        <v>1</v>
      </c>
      <c r="V922" s="162">
        <v>1206</v>
      </c>
      <c r="W922" s="233">
        <f>E12+(E13*0.5)+(E14*0.1)</f>
        <v>1.7</v>
      </c>
      <c r="X922" s="162">
        <v>1206</v>
      </c>
      <c r="Y922" s="161">
        <f t="shared" si="302"/>
        <v>895</v>
      </c>
      <c r="Z922" s="162">
        <f t="shared" si="294"/>
        <v>4235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4235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291191.76999999996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81746.170000000027</v>
      </c>
      <c r="AU922" s="237">
        <f t="shared" si="307"/>
        <v>81186.5</v>
      </c>
      <c r="AV922" s="237">
        <f t="shared" si="308"/>
        <v>81694.999999999971</v>
      </c>
      <c r="AW922" s="237">
        <f t="shared" si="309"/>
        <v>13018</v>
      </c>
      <c r="AX922" s="237">
        <f t="shared" si="310"/>
        <v>33546.099999999977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297622.23999999993</v>
      </c>
      <c r="M923" s="162">
        <f>MAX(AN28:AN923)</f>
        <v>303687.17</v>
      </c>
      <c r="N923" s="162">
        <f t="shared" si="301"/>
        <v>-6064.9300000000512</v>
      </c>
      <c r="O923" s="231">
        <f>E3+(E4*0.1)</f>
        <v>1.1000000000000001</v>
      </c>
      <c r="P923" s="162">
        <v>655.7</v>
      </c>
      <c r="Q923" s="232">
        <f>E5+(E6*0.1)</f>
        <v>1</v>
      </c>
      <c r="R923" s="162">
        <v>671.5</v>
      </c>
      <c r="S923" s="232">
        <f>E7+(E8*0.1)</f>
        <v>1</v>
      </c>
      <c r="T923" s="162">
        <v>1589.8</v>
      </c>
      <c r="U923" s="233">
        <f>E9+(E10*0.5)+(E11*0.1)</f>
        <v>1</v>
      </c>
      <c r="V923" s="162">
        <v>1277</v>
      </c>
      <c r="W923" s="233">
        <f>E12+(E13*0.5)+(E14*0.1)</f>
        <v>1.7</v>
      </c>
      <c r="X923" s="162">
        <v>1277</v>
      </c>
      <c r="Y923" s="161">
        <f t="shared" si="302"/>
        <v>896</v>
      </c>
      <c r="Z923" s="162">
        <f t="shared" si="294"/>
        <v>6430.4699999999993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6430.4699999999993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297622.23999999993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82467.440000000031</v>
      </c>
      <c r="AU923" s="237">
        <f t="shared" si="307"/>
        <v>81858</v>
      </c>
      <c r="AV923" s="237">
        <f t="shared" si="308"/>
        <v>83284.799999999974</v>
      </c>
      <c r="AW923" s="237">
        <f t="shared" si="309"/>
        <v>14295</v>
      </c>
      <c r="AX923" s="237">
        <f t="shared" si="310"/>
        <v>35716.999999999978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290675.26999999996</v>
      </c>
      <c r="M924" s="162">
        <f>MAX(AN28:AN924)</f>
        <v>303687.17</v>
      </c>
      <c r="N924" s="162">
        <f t="shared" si="301"/>
        <v>-13011.900000000023</v>
      </c>
      <c r="O924" s="231">
        <f>E3+(E4*0.1)</f>
        <v>1.1000000000000001</v>
      </c>
      <c r="P924" s="162">
        <v>-865.7</v>
      </c>
      <c r="Q924" s="232">
        <f>E5+(E6*0.1)</f>
        <v>1</v>
      </c>
      <c r="R924" s="162">
        <v>-894.5</v>
      </c>
      <c r="S924" s="232">
        <f>E7+(E8*0.1)</f>
        <v>1</v>
      </c>
      <c r="T924" s="162">
        <v>-3410</v>
      </c>
      <c r="U924" s="233">
        <f>E9+(E10*0.5)+(E11*0.1)</f>
        <v>1</v>
      </c>
      <c r="V924" s="162">
        <v>-626</v>
      </c>
      <c r="W924" s="233">
        <f>E12+(E13*0.5)+(E14*0.1)</f>
        <v>1.7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-6946.97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-6946.97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290675.26999999996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81515.170000000027</v>
      </c>
      <c r="AU924" s="237">
        <f t="shared" si="307"/>
        <v>80963.5</v>
      </c>
      <c r="AV924" s="237">
        <f t="shared" si="308"/>
        <v>79874.799999999974</v>
      </c>
      <c r="AW924" s="237">
        <f t="shared" si="309"/>
        <v>13669</v>
      </c>
      <c r="AX924" s="237">
        <f t="shared" si="310"/>
        <v>34652.799999999981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291950.76999999996</v>
      </c>
      <c r="M925" s="162">
        <f>MAX(AN28:AN925)</f>
        <v>303687.17</v>
      </c>
      <c r="N925" s="162">
        <f t="shared" ref="N925:N988" si="320">AN925-M925</f>
        <v>-11736.400000000023</v>
      </c>
      <c r="O925" s="231">
        <f>E3+(E4*0.1)</f>
        <v>1.1000000000000001</v>
      </c>
      <c r="P925" s="162">
        <v>-550</v>
      </c>
      <c r="Q925" s="232">
        <f>E5+(E6*0.1)</f>
        <v>1</v>
      </c>
      <c r="R925" s="162">
        <v>-850</v>
      </c>
      <c r="S925" s="232">
        <f>E7+(E8*0.1)</f>
        <v>1</v>
      </c>
      <c r="T925" s="162">
        <v>1982.6</v>
      </c>
      <c r="U925" s="233">
        <f>E9+(E10*0.5)+(E11*0.1)</f>
        <v>1</v>
      </c>
      <c r="V925" s="162">
        <v>277</v>
      </c>
      <c r="W925" s="233">
        <f>E12+(E13*0.5)+(E14*0.1)</f>
        <v>1.7</v>
      </c>
      <c r="X925" s="162">
        <v>277</v>
      </c>
      <c r="Y925" s="161">
        <f t="shared" ref="Y925:Y988" si="321">Y924+1</f>
        <v>898</v>
      </c>
      <c r="Z925" s="162">
        <f t="shared" si="313"/>
        <v>1275.5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1275.5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291950.76999999996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80910.170000000027</v>
      </c>
      <c r="AU925" s="237">
        <f t="shared" ref="AU925:AU988" si="326">(R925*Q925)+AU924</f>
        <v>80113.5</v>
      </c>
      <c r="AV925" s="237">
        <f t="shared" ref="AV925:AV988" si="327">(S925*T925)+AV924</f>
        <v>81857.39999999998</v>
      </c>
      <c r="AW925" s="237">
        <f t="shared" ref="AW925:AW988" si="328">(V925*U925)+AW924</f>
        <v>13946</v>
      </c>
      <c r="AX925" s="237">
        <f t="shared" ref="AX925:AX988" si="329">(X925*W925)+AX924</f>
        <v>35123.699999999983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283624.26499999996</v>
      </c>
      <c r="M926" s="162">
        <f>MAX(AN28:AN926)</f>
        <v>303687.17</v>
      </c>
      <c r="N926" s="162">
        <f t="shared" si="320"/>
        <v>-20062.905000000028</v>
      </c>
      <c r="O926" s="231">
        <f>E3+(E4*0.1)</f>
        <v>1.1000000000000001</v>
      </c>
      <c r="P926" s="162">
        <v>-569.54999999999995</v>
      </c>
      <c r="Q926" s="232">
        <f>E5+(E6*0.1)</f>
        <v>1</v>
      </c>
      <c r="R926" s="162">
        <v>-850</v>
      </c>
      <c r="S926" s="232">
        <f>E7+(E8*0.1)</f>
        <v>1</v>
      </c>
      <c r="T926" s="162">
        <v>-3410</v>
      </c>
      <c r="U926" s="233">
        <f>E9+(E10*0.5)+(E11*0.1)</f>
        <v>1</v>
      </c>
      <c r="V926" s="162">
        <v>-1400</v>
      </c>
      <c r="W926" s="233">
        <f>E12+(E13*0.5)+(E14*0.1)</f>
        <v>1.7</v>
      </c>
      <c r="X926" s="162">
        <v>-1200</v>
      </c>
      <c r="Y926" s="161">
        <f t="shared" si="321"/>
        <v>899</v>
      </c>
      <c r="Z926" s="162">
        <f t="shared" si="313"/>
        <v>-8326.505000000001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-8326.505000000001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283624.26499999996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80283.665000000023</v>
      </c>
      <c r="AU926" s="237">
        <f t="shared" si="326"/>
        <v>79263.5</v>
      </c>
      <c r="AV926" s="237">
        <f t="shared" si="327"/>
        <v>78447.39999999998</v>
      </c>
      <c r="AW926" s="237">
        <f t="shared" si="328"/>
        <v>12546</v>
      </c>
      <c r="AX926" s="237">
        <f t="shared" si="329"/>
        <v>33083.699999999983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291865.93999999994</v>
      </c>
      <c r="M927" s="162">
        <f>MAX(AN28:AN927)</f>
        <v>303687.17</v>
      </c>
      <c r="N927" s="162">
        <f t="shared" si="320"/>
        <v>-11821.23000000004</v>
      </c>
      <c r="O927" s="231">
        <f>E3+(E4*0.1)</f>
        <v>1.1000000000000001</v>
      </c>
      <c r="P927" s="162">
        <v>2901.25</v>
      </c>
      <c r="Q927" s="232">
        <f>E5+(E6*0.1)</f>
        <v>1</v>
      </c>
      <c r="R927" s="162">
        <v>2209.5</v>
      </c>
      <c r="S927" s="232">
        <f>E7+(E8*0.1)</f>
        <v>1</v>
      </c>
      <c r="T927" s="162">
        <v>2236</v>
      </c>
      <c r="U927" s="233">
        <f>E9+(E10*0.5)+(E11*0.1)</f>
        <v>1</v>
      </c>
      <c r="V927" s="162">
        <v>224</v>
      </c>
      <c r="W927" s="233">
        <f>E12+(E13*0.5)+(E14*0.1)</f>
        <v>1.7</v>
      </c>
      <c r="X927" s="162">
        <v>224</v>
      </c>
      <c r="Y927" s="161">
        <f t="shared" si="321"/>
        <v>900</v>
      </c>
      <c r="Z927" s="162">
        <f t="shared" si="313"/>
        <v>8241.6749999999993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8241.6749999999993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291865.93999999994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83475.040000000023</v>
      </c>
      <c r="AU927" s="237">
        <f t="shared" si="326"/>
        <v>81473</v>
      </c>
      <c r="AV927" s="237">
        <f t="shared" si="327"/>
        <v>80683.39999999998</v>
      </c>
      <c r="AW927" s="237">
        <f t="shared" si="328"/>
        <v>12770</v>
      </c>
      <c r="AX927" s="237">
        <f t="shared" si="329"/>
        <v>33464.499999999985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299681.83999999997</v>
      </c>
      <c r="M928" s="162">
        <f>MAX(AN28:AN928)</f>
        <v>303687.17</v>
      </c>
      <c r="N928" s="162">
        <f t="shared" si="320"/>
        <v>-4005.3300000000163</v>
      </c>
      <c r="O928" s="231">
        <f>E3+(E4*0.1)</f>
        <v>1.1000000000000001</v>
      </c>
      <c r="P928" s="162">
        <v>-550</v>
      </c>
      <c r="Q928" s="232">
        <f>E5+(E6*0.1)</f>
        <v>1</v>
      </c>
      <c r="R928" s="162">
        <v>2352.5</v>
      </c>
      <c r="S928" s="232">
        <f>E7+(E8*0.1)</f>
        <v>1</v>
      </c>
      <c r="T928" s="162">
        <v>3913.8</v>
      </c>
      <c r="U928" s="233">
        <f>E9+(E10*0.5)+(E11*0.1)</f>
        <v>1</v>
      </c>
      <c r="V928" s="162">
        <v>798</v>
      </c>
      <c r="W928" s="233">
        <f>E12+(E13*0.5)+(E14*0.1)</f>
        <v>1.7</v>
      </c>
      <c r="X928" s="162">
        <v>798</v>
      </c>
      <c r="Y928" s="161">
        <f t="shared" si="321"/>
        <v>901</v>
      </c>
      <c r="Z928" s="162">
        <f t="shared" si="313"/>
        <v>7815.9</v>
      </c>
      <c r="AA928" s="238">
        <v>44012</v>
      </c>
      <c r="AB928" s="129">
        <f>SUM(Z907:Z928)</f>
        <v>25751.879999999997</v>
      </c>
      <c r="AC928" s="128">
        <f>(AB928&gt;0)*1</f>
        <v>1</v>
      </c>
      <c r="AD928" s="128">
        <f>(AB928&lt;0)*1</f>
        <v>0</v>
      </c>
      <c r="AE928" s="129">
        <f>AB928*AC928</f>
        <v>25751.879999999997</v>
      </c>
      <c r="AF928" s="129">
        <f>AB928*AD928</f>
        <v>0</v>
      </c>
      <c r="AG928" s="129"/>
      <c r="AH928" s="129">
        <f t="shared" si="314"/>
        <v>7815.9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25751.879999999997</v>
      </c>
      <c r="AM928" s="127">
        <v>44012</v>
      </c>
      <c r="AN928" s="129">
        <f t="shared" si="322"/>
        <v>299681.83999999997</v>
      </c>
      <c r="AO928" s="129">
        <f t="shared" si="323"/>
        <v>25751.879999999997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82870.040000000023</v>
      </c>
      <c r="AU928" s="237">
        <f t="shared" si="326"/>
        <v>83825.5</v>
      </c>
      <c r="AV928" s="237">
        <f t="shared" si="327"/>
        <v>84597.199999999983</v>
      </c>
      <c r="AW928" s="237">
        <f t="shared" si="328"/>
        <v>13568</v>
      </c>
      <c r="AX928" s="237">
        <f t="shared" si="329"/>
        <v>34821.099999999984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299039.83499999996</v>
      </c>
      <c r="M929" s="162">
        <f>MAX(AN28:AN929)</f>
        <v>303687.17</v>
      </c>
      <c r="N929" s="162">
        <f t="shared" si="320"/>
        <v>-4647.335000000021</v>
      </c>
      <c r="O929" s="231">
        <f>E3+(E4*0.1)</f>
        <v>1.1000000000000001</v>
      </c>
      <c r="P929" s="162">
        <v>-389.55</v>
      </c>
      <c r="Q929" s="232">
        <f>E5+(E6*0.1)</f>
        <v>1</v>
      </c>
      <c r="R929" s="162">
        <v>778.5</v>
      </c>
      <c r="S929" s="232">
        <f>E7+(E8*0.1)</f>
        <v>1</v>
      </c>
      <c r="T929" s="162">
        <v>2448</v>
      </c>
      <c r="U929" s="233">
        <f>E9+(E10*0.5)+(E11*0.1)</f>
        <v>1</v>
      </c>
      <c r="V929" s="162">
        <v>-1400</v>
      </c>
      <c r="W929" s="233">
        <f>E12+(E13*0.5)+(E14*0.1)</f>
        <v>1.7</v>
      </c>
      <c r="X929" s="162">
        <v>-1200</v>
      </c>
      <c r="Y929" s="161">
        <f t="shared" si="321"/>
        <v>902</v>
      </c>
      <c r="Z929" s="162">
        <f t="shared" si="313"/>
        <v>-642.00500000000011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-642.00500000000011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299039.83499999996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82441.535000000018</v>
      </c>
      <c r="AU929" s="237">
        <f t="shared" si="326"/>
        <v>84604</v>
      </c>
      <c r="AV929" s="237">
        <f t="shared" si="327"/>
        <v>87045.199999999983</v>
      </c>
      <c r="AW929" s="237">
        <f t="shared" si="328"/>
        <v>12168</v>
      </c>
      <c r="AX929" s="237">
        <f t="shared" si="329"/>
        <v>32781.099999999984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302912.27999999997</v>
      </c>
      <c r="M930" s="162">
        <f>MAX(AN28:AN930)</f>
        <v>303687.17</v>
      </c>
      <c r="N930" s="162">
        <f t="shared" si="320"/>
        <v>-774.89000000001397</v>
      </c>
      <c r="O930" s="231">
        <f>E3+(E4*0.1)</f>
        <v>1.1000000000000001</v>
      </c>
      <c r="P930" s="162">
        <v>461.95</v>
      </c>
      <c r="Q930" s="232">
        <f>E5+(E6*0.1)</f>
        <v>1</v>
      </c>
      <c r="R930" s="162">
        <v>707.5</v>
      </c>
      <c r="S930" s="232">
        <f>E7+(E8*0.1)</f>
        <v>1</v>
      </c>
      <c r="T930" s="162">
        <v>1252.8</v>
      </c>
      <c r="U930" s="233">
        <f>E9+(E10*0.5)+(E11*0.1)</f>
        <v>1</v>
      </c>
      <c r="V930" s="162">
        <v>520</v>
      </c>
      <c r="W930" s="233">
        <f>E12+(E13*0.5)+(E14*0.1)</f>
        <v>1.7</v>
      </c>
      <c r="X930" s="162">
        <v>520</v>
      </c>
      <c r="Y930" s="161">
        <f t="shared" si="321"/>
        <v>903</v>
      </c>
      <c r="Z930" s="162">
        <f t="shared" si="313"/>
        <v>3872.4449999999997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3872.4449999999997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302912.27999999997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82949.680000000022</v>
      </c>
      <c r="AU930" s="237">
        <f t="shared" si="326"/>
        <v>85311.5</v>
      </c>
      <c r="AV930" s="237">
        <f t="shared" si="327"/>
        <v>88297.999999999985</v>
      </c>
      <c r="AW930" s="237">
        <f t="shared" si="328"/>
        <v>12688</v>
      </c>
      <c r="AX930" s="237">
        <f t="shared" si="329"/>
        <v>33665.099999999984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302777.27999999997</v>
      </c>
      <c r="M931" s="162">
        <f>MAX(AN28:AN931)</f>
        <v>303687.17</v>
      </c>
      <c r="N931" s="162">
        <f t="shared" si="320"/>
        <v>-909.89000000001397</v>
      </c>
      <c r="O931" s="231">
        <f>E3+(E4*0.1)</f>
        <v>1.1000000000000001</v>
      </c>
      <c r="P931" s="162">
        <v>0</v>
      </c>
      <c r="Q931" s="232">
        <f>E5+(E6*0.1)</f>
        <v>1</v>
      </c>
      <c r="R931" s="162">
        <v>0</v>
      </c>
      <c r="S931" s="232">
        <f>E7+(E8*0.1)</f>
        <v>1</v>
      </c>
      <c r="T931" s="162">
        <v>0</v>
      </c>
      <c r="U931" s="233">
        <f>E9+(E10*0.5)+(E11*0.1)</f>
        <v>1</v>
      </c>
      <c r="V931" s="162">
        <v>-50</v>
      </c>
      <c r="W931" s="233">
        <f>E12+(E13*0.5)+(E14*0.1)</f>
        <v>1.7</v>
      </c>
      <c r="X931" s="162">
        <v>-50</v>
      </c>
      <c r="Y931" s="161">
        <f t="shared" si="321"/>
        <v>904</v>
      </c>
      <c r="Z931" s="162">
        <f t="shared" si="313"/>
        <v>-135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-135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302777.27999999997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82949.680000000022</v>
      </c>
      <c r="AU931" s="237">
        <f t="shared" si="326"/>
        <v>85311.5</v>
      </c>
      <c r="AV931" s="237">
        <f t="shared" si="327"/>
        <v>88297.999999999985</v>
      </c>
      <c r="AW931" s="237">
        <f t="shared" si="328"/>
        <v>12638</v>
      </c>
      <c r="AX931" s="237">
        <f t="shared" si="329"/>
        <v>33580.099999999984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315602.06499999994</v>
      </c>
      <c r="M932" s="162">
        <f>MAX(AN28:AN932)</f>
        <v>315602.06499999994</v>
      </c>
      <c r="N932" s="162">
        <f t="shared" si="320"/>
        <v>0</v>
      </c>
      <c r="O932" s="231">
        <f>E3+(E4*0.1)</f>
        <v>1.1000000000000001</v>
      </c>
      <c r="P932" s="162">
        <v>2298.35</v>
      </c>
      <c r="Q932" s="232">
        <f>E5+(E6*0.1)</f>
        <v>1</v>
      </c>
      <c r="R932" s="162">
        <v>2485.5</v>
      </c>
      <c r="S932" s="232">
        <f>E7+(E8*0.1)</f>
        <v>1</v>
      </c>
      <c r="T932" s="162">
        <v>5243.4</v>
      </c>
      <c r="U932" s="233">
        <f>E9+(E10*0.5)+(E11*0.1)</f>
        <v>1</v>
      </c>
      <c r="V932" s="162">
        <v>951</v>
      </c>
      <c r="W932" s="233">
        <f>E12+(E13*0.5)+(E14*0.1)</f>
        <v>1.7</v>
      </c>
      <c r="X932" s="162">
        <v>951</v>
      </c>
      <c r="Y932" s="161">
        <f t="shared" si="321"/>
        <v>905</v>
      </c>
      <c r="Z932" s="162">
        <f t="shared" si="313"/>
        <v>12824.785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12824.785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315602.06499999994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85477.86500000002</v>
      </c>
      <c r="AU932" s="237">
        <f t="shared" si="326"/>
        <v>87797</v>
      </c>
      <c r="AV932" s="237">
        <f t="shared" si="327"/>
        <v>93541.39999999998</v>
      </c>
      <c r="AW932" s="237">
        <f t="shared" si="328"/>
        <v>13589</v>
      </c>
      <c r="AX932" s="237">
        <f t="shared" si="329"/>
        <v>35196.799999999981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315271.45499999996</v>
      </c>
      <c r="M933" s="162">
        <f>MAX(AN28:AN933)</f>
        <v>315602.06499999994</v>
      </c>
      <c r="N933" s="162">
        <f t="shared" si="320"/>
        <v>-330.60999999998603</v>
      </c>
      <c r="O933" s="231">
        <f>E3+(E4*0.1)</f>
        <v>1.1000000000000001</v>
      </c>
      <c r="P933" s="162">
        <v>-625.1</v>
      </c>
      <c r="Q933" s="232">
        <f>E5+(E6*0.1)</f>
        <v>1</v>
      </c>
      <c r="R933" s="162">
        <v>-850</v>
      </c>
      <c r="S933" s="232">
        <f>E7+(E8*0.1)</f>
        <v>1</v>
      </c>
      <c r="T933" s="162">
        <v>-1601</v>
      </c>
      <c r="U933" s="233">
        <f>E9+(E10*0.5)+(E11*0.1)</f>
        <v>1</v>
      </c>
      <c r="V933" s="162">
        <v>1040</v>
      </c>
      <c r="W933" s="233">
        <f>E12+(E13*0.5)+(E14*0.1)</f>
        <v>1.7</v>
      </c>
      <c r="X933" s="162">
        <v>1040</v>
      </c>
      <c r="Y933" s="161">
        <f t="shared" si="321"/>
        <v>906</v>
      </c>
      <c r="Z933" s="162">
        <f t="shared" si="313"/>
        <v>-330.61000000000013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0</v>
      </c>
      <c r="AI933" s="129">
        <f t="shared" si="315"/>
        <v>-330.61000000000013</v>
      </c>
      <c r="AJ933" s="234">
        <f t="shared" si="316"/>
        <v>0</v>
      </c>
      <c r="AK933" s="234">
        <f t="shared" si="317"/>
        <v>1</v>
      </c>
      <c r="AL933" s="129">
        <f t="shared" si="318"/>
        <v>0</v>
      </c>
      <c r="AM933" s="127">
        <v>44019</v>
      </c>
      <c r="AN933" s="129">
        <f t="shared" si="322"/>
        <v>315271.45499999996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84790.255000000019</v>
      </c>
      <c r="AU933" s="237">
        <f t="shared" si="326"/>
        <v>86947</v>
      </c>
      <c r="AV933" s="237">
        <f t="shared" si="327"/>
        <v>91940.39999999998</v>
      </c>
      <c r="AW933" s="237">
        <f t="shared" si="328"/>
        <v>14629</v>
      </c>
      <c r="AX933" s="237">
        <f t="shared" si="329"/>
        <v>36964.799999999981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324094.10499999998</v>
      </c>
      <c r="M934" s="162">
        <f>MAX(AN28:AN934)</f>
        <v>324094.10499999998</v>
      </c>
      <c r="N934" s="162">
        <f t="shared" si="320"/>
        <v>0</v>
      </c>
      <c r="O934" s="231">
        <f>E3+(E4*0.1)</f>
        <v>1.1000000000000001</v>
      </c>
      <c r="P934" s="162">
        <v>885.5</v>
      </c>
      <c r="Q934" s="232">
        <f>E5+(E6*0.1)</f>
        <v>1</v>
      </c>
      <c r="R934" s="162">
        <v>1231</v>
      </c>
      <c r="S934" s="232">
        <f>E7+(E8*0.1)</f>
        <v>1</v>
      </c>
      <c r="T934" s="162">
        <v>2853.8</v>
      </c>
      <c r="U934" s="233">
        <f>E9+(E10*0.5)+(E11*0.1)</f>
        <v>1</v>
      </c>
      <c r="V934" s="162">
        <v>1394</v>
      </c>
      <c r="W934" s="233">
        <f>E12+(E13*0.5)+(E14*0.1)</f>
        <v>1.7</v>
      </c>
      <c r="X934" s="162">
        <v>1394</v>
      </c>
      <c r="Y934" s="161">
        <f t="shared" si="321"/>
        <v>907</v>
      </c>
      <c r="Z934" s="162">
        <f t="shared" si="313"/>
        <v>8822.65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8822.65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324094.10499999998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85764.305000000022</v>
      </c>
      <c r="AU934" s="237">
        <f t="shared" si="326"/>
        <v>88178</v>
      </c>
      <c r="AV934" s="237">
        <f t="shared" si="327"/>
        <v>94794.199999999983</v>
      </c>
      <c r="AW934" s="237">
        <f t="shared" si="328"/>
        <v>16023</v>
      </c>
      <c r="AX934" s="237">
        <f t="shared" si="329"/>
        <v>39334.599999999984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322895.70499999996</v>
      </c>
      <c r="M935" s="162">
        <f>MAX(AN28:AN935)</f>
        <v>324094.10499999998</v>
      </c>
      <c r="N935" s="162">
        <f t="shared" si="320"/>
        <v>-1198.4000000000233</v>
      </c>
      <c r="O935" s="231">
        <f>E3+(E4*0.1)</f>
        <v>1.1000000000000001</v>
      </c>
      <c r="P935" s="162">
        <v>-550</v>
      </c>
      <c r="Q935" s="232">
        <f>E5+(E6*0.1)</f>
        <v>1</v>
      </c>
      <c r="R935" s="162">
        <v>-850</v>
      </c>
      <c r="S935" s="232">
        <f>E7+(E8*0.1)</f>
        <v>1</v>
      </c>
      <c r="T935" s="162">
        <v>1757.8</v>
      </c>
      <c r="U935" s="233">
        <f>E9+(E10*0.5)+(E11*0.1)</f>
        <v>1</v>
      </c>
      <c r="V935" s="162">
        <v>-556</v>
      </c>
      <c r="W935" s="233">
        <f>E12+(E13*0.5)+(E14*0.1)</f>
        <v>1.7</v>
      </c>
      <c r="X935" s="162">
        <v>-556</v>
      </c>
      <c r="Y935" s="161">
        <f t="shared" si="321"/>
        <v>908</v>
      </c>
      <c r="Z935" s="162">
        <f t="shared" si="313"/>
        <v>-1198.4000000000001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-1198.4000000000001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322895.70499999996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85159.305000000022</v>
      </c>
      <c r="AU935" s="237">
        <f t="shared" si="326"/>
        <v>87328</v>
      </c>
      <c r="AV935" s="237">
        <f t="shared" si="327"/>
        <v>96551.999999999985</v>
      </c>
      <c r="AW935" s="237">
        <f t="shared" si="328"/>
        <v>15467</v>
      </c>
      <c r="AX935" s="237">
        <f t="shared" si="329"/>
        <v>38389.399999999987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326944.36</v>
      </c>
      <c r="M936" s="162">
        <f>MAX(AN28:AN936)</f>
        <v>326944.36</v>
      </c>
      <c r="N936" s="162">
        <f t="shared" si="320"/>
        <v>0</v>
      </c>
      <c r="O936" s="231">
        <f>E3+(E4*0.1)</f>
        <v>1.1000000000000001</v>
      </c>
      <c r="P936" s="162">
        <v>1846.05</v>
      </c>
      <c r="Q936" s="232">
        <f>E5+(E6*0.1)</f>
        <v>1</v>
      </c>
      <c r="R936" s="162">
        <v>1649.5</v>
      </c>
      <c r="S936" s="232">
        <f>E7+(E8*0.1)</f>
        <v>1</v>
      </c>
      <c r="T936" s="162">
        <v>1634.8</v>
      </c>
      <c r="U936" s="233">
        <f>E9+(E10*0.5)+(E11*0.1)</f>
        <v>1</v>
      </c>
      <c r="V936" s="162">
        <v>-469</v>
      </c>
      <c r="W936" s="233">
        <f>E12+(E13*0.5)+(E14*0.1)</f>
        <v>1.7</v>
      </c>
      <c r="X936" s="162">
        <v>-469</v>
      </c>
      <c r="Y936" s="161">
        <f t="shared" si="321"/>
        <v>909</v>
      </c>
      <c r="Z936" s="162">
        <f t="shared" si="313"/>
        <v>4048.6549999999997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4048.6549999999997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326944.36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87189.960000000021</v>
      </c>
      <c r="AU936" s="237">
        <f t="shared" si="326"/>
        <v>88977.5</v>
      </c>
      <c r="AV936" s="237">
        <f t="shared" si="327"/>
        <v>98186.799999999988</v>
      </c>
      <c r="AW936" s="237">
        <f t="shared" si="328"/>
        <v>14998</v>
      </c>
      <c r="AX936" s="237">
        <f t="shared" si="329"/>
        <v>37592.099999999984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323784.31</v>
      </c>
      <c r="M937" s="162">
        <f>MAX(AN28:AN937)</f>
        <v>326944.36</v>
      </c>
      <c r="N937" s="162">
        <f t="shared" si="320"/>
        <v>-3160.0499999999884</v>
      </c>
      <c r="O937" s="231">
        <f>E3+(E4*0.1)</f>
        <v>1.1000000000000001</v>
      </c>
      <c r="P937" s="162">
        <v>52.5</v>
      </c>
      <c r="Q937" s="232">
        <f>E5+(E6*0.1)</f>
        <v>1</v>
      </c>
      <c r="R937" s="162">
        <v>-850</v>
      </c>
      <c r="S937" s="232">
        <f>E7+(E8*0.1)</f>
        <v>1</v>
      </c>
      <c r="T937" s="162">
        <v>-3410</v>
      </c>
      <c r="U937" s="233">
        <f>E9+(E10*0.5)+(E11*0.1)</f>
        <v>1</v>
      </c>
      <c r="V937" s="162">
        <v>386</v>
      </c>
      <c r="W937" s="233">
        <f>E12+(E13*0.5)+(E14*0.1)</f>
        <v>1.7</v>
      </c>
      <c r="X937" s="162">
        <v>386</v>
      </c>
      <c r="Y937" s="161">
        <f t="shared" si="321"/>
        <v>910</v>
      </c>
      <c r="Z937" s="162">
        <f t="shared" si="313"/>
        <v>-3160.05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-3160.05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323784.31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87247.710000000021</v>
      </c>
      <c r="AU937" s="237">
        <f t="shared" si="326"/>
        <v>88127.5</v>
      </c>
      <c r="AV937" s="237">
        <f t="shared" si="327"/>
        <v>94776.799999999988</v>
      </c>
      <c r="AW937" s="237">
        <f t="shared" si="328"/>
        <v>15384</v>
      </c>
      <c r="AX937" s="237">
        <f t="shared" si="329"/>
        <v>38248.299999999981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324522.55499999999</v>
      </c>
      <c r="M938" s="162">
        <f>MAX(AN28:AN938)</f>
        <v>326944.36</v>
      </c>
      <c r="N938" s="162">
        <f t="shared" si="320"/>
        <v>-2421.804999999993</v>
      </c>
      <c r="O938" s="231">
        <f>E3+(E4*0.1)</f>
        <v>1.1000000000000001</v>
      </c>
      <c r="P938" s="162">
        <v>2783.95</v>
      </c>
      <c r="Q938" s="232">
        <f>E5+(E6*0.1)</f>
        <v>1</v>
      </c>
      <c r="R938" s="162">
        <v>-850</v>
      </c>
      <c r="S938" s="232">
        <f>E7+(E8*0.1)</f>
        <v>1</v>
      </c>
      <c r="T938" s="162">
        <v>-3410</v>
      </c>
      <c r="U938" s="233">
        <f>E9+(E10*0.5)+(E11*0.1)</f>
        <v>1</v>
      </c>
      <c r="V938" s="162">
        <v>717</v>
      </c>
      <c r="W938" s="233">
        <f>E12+(E13*0.5)+(E14*0.1)</f>
        <v>1.7</v>
      </c>
      <c r="X938" s="162">
        <v>717</v>
      </c>
      <c r="Y938" s="161">
        <f t="shared" si="321"/>
        <v>911</v>
      </c>
      <c r="Z938" s="162">
        <f t="shared" si="313"/>
        <v>738.24500000000012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738.24500000000012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324522.55499999999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90310.055000000022</v>
      </c>
      <c r="AU938" s="237">
        <f t="shared" si="326"/>
        <v>87277.5</v>
      </c>
      <c r="AV938" s="237">
        <f t="shared" si="327"/>
        <v>91366.799999999988</v>
      </c>
      <c r="AW938" s="237">
        <f t="shared" si="328"/>
        <v>16101</v>
      </c>
      <c r="AX938" s="237">
        <f t="shared" si="329"/>
        <v>39467.199999999983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327774.15999999997</v>
      </c>
      <c r="M939" s="162">
        <f>MAX(AN28:AN939)</f>
        <v>327774.15999999997</v>
      </c>
      <c r="N939" s="162">
        <f t="shared" si="320"/>
        <v>0</v>
      </c>
      <c r="O939" s="231">
        <f>E3+(E4*0.1)</f>
        <v>1.1000000000000001</v>
      </c>
      <c r="P939" s="162">
        <v>1137.55</v>
      </c>
      <c r="Q939" s="232">
        <f>E5+(E6*0.1)</f>
        <v>1</v>
      </c>
      <c r="R939" s="162">
        <v>1452</v>
      </c>
      <c r="S939" s="232">
        <f>E7+(E8*0.1)</f>
        <v>1</v>
      </c>
      <c r="T939" s="162">
        <v>243.2</v>
      </c>
      <c r="U939" s="233">
        <f>E9+(E10*0.5)+(E11*0.1)</f>
        <v>1</v>
      </c>
      <c r="V939" s="162">
        <v>113</v>
      </c>
      <c r="W939" s="233">
        <f>E12+(E13*0.5)+(E14*0.1)</f>
        <v>1.7</v>
      </c>
      <c r="X939" s="162">
        <v>113</v>
      </c>
      <c r="Y939" s="161">
        <f t="shared" si="321"/>
        <v>912</v>
      </c>
      <c r="Z939" s="162">
        <f t="shared" si="313"/>
        <v>3251.605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3251.605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327774.15999999997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91561.360000000015</v>
      </c>
      <c r="AU939" s="237">
        <f t="shared" si="326"/>
        <v>88729.5</v>
      </c>
      <c r="AV939" s="237">
        <f t="shared" si="327"/>
        <v>91609.999999999985</v>
      </c>
      <c r="AW939" s="237">
        <f t="shared" si="328"/>
        <v>16214</v>
      </c>
      <c r="AX939" s="237">
        <f t="shared" si="329"/>
        <v>39659.299999999981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319229.745</v>
      </c>
      <c r="M940" s="162">
        <f>MAX(AN28:AN940)</f>
        <v>327774.15999999997</v>
      </c>
      <c r="N940" s="162">
        <f t="shared" si="320"/>
        <v>-8544.414999999979</v>
      </c>
      <c r="O940" s="231">
        <f>E3+(E4*0.1)</f>
        <v>1.1000000000000001</v>
      </c>
      <c r="P940" s="162">
        <v>-667.65</v>
      </c>
      <c r="Q940" s="232">
        <f>E5+(E6*0.1)</f>
        <v>1</v>
      </c>
      <c r="R940" s="162">
        <v>-960</v>
      </c>
      <c r="S940" s="232">
        <f>E7+(E8*0.1)</f>
        <v>1</v>
      </c>
      <c r="T940" s="162">
        <v>-3410</v>
      </c>
      <c r="U940" s="233">
        <f>E9+(E10*0.5)+(E11*0.1)</f>
        <v>1</v>
      </c>
      <c r="V940" s="162">
        <v>-1400</v>
      </c>
      <c r="W940" s="233">
        <f>E12+(E13*0.5)+(E14*0.1)</f>
        <v>1.7</v>
      </c>
      <c r="X940" s="162">
        <v>-1200</v>
      </c>
      <c r="Y940" s="161">
        <f t="shared" si="321"/>
        <v>913</v>
      </c>
      <c r="Z940" s="162">
        <f t="shared" si="313"/>
        <v>-8544.4150000000009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-8544.4150000000009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319229.745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90826.945000000022</v>
      </c>
      <c r="AU940" s="237">
        <f t="shared" si="326"/>
        <v>87769.5</v>
      </c>
      <c r="AV940" s="237">
        <f t="shared" si="327"/>
        <v>88199.999999999985</v>
      </c>
      <c r="AW940" s="237">
        <f t="shared" si="328"/>
        <v>14814</v>
      </c>
      <c r="AX940" s="237">
        <f t="shared" si="329"/>
        <v>37619.299999999981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322951.745</v>
      </c>
      <c r="M941" s="162">
        <f>MAX(AN28:AN941)</f>
        <v>327774.15999999997</v>
      </c>
      <c r="N941" s="162">
        <f t="shared" si="320"/>
        <v>-4822.414999999979</v>
      </c>
      <c r="O941" s="231">
        <f>E3+(E4*0.1)</f>
        <v>1.1000000000000001</v>
      </c>
      <c r="P941" s="162">
        <v>-550</v>
      </c>
      <c r="Q941" s="232">
        <f>E5+(E6*0.1)</f>
        <v>1</v>
      </c>
      <c r="R941" s="162">
        <v>458</v>
      </c>
      <c r="S941" s="232">
        <f>E7+(E8*0.1)</f>
        <v>1</v>
      </c>
      <c r="T941" s="162">
        <v>375.2</v>
      </c>
      <c r="U941" s="233">
        <f>E9+(E10*0.5)+(E11*0.1)</f>
        <v>1</v>
      </c>
      <c r="V941" s="162">
        <v>1294</v>
      </c>
      <c r="W941" s="233">
        <f>E12+(E13*0.5)+(E14*0.1)</f>
        <v>1.7</v>
      </c>
      <c r="X941" s="162">
        <v>1294</v>
      </c>
      <c r="Y941" s="161">
        <f t="shared" si="321"/>
        <v>914</v>
      </c>
      <c r="Z941" s="162">
        <f t="shared" si="313"/>
        <v>3722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3722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322951.745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90221.945000000022</v>
      </c>
      <c r="AU941" s="237">
        <f t="shared" si="326"/>
        <v>88227.5</v>
      </c>
      <c r="AV941" s="237">
        <f t="shared" si="327"/>
        <v>88575.199999999983</v>
      </c>
      <c r="AW941" s="237">
        <f t="shared" si="328"/>
        <v>16108</v>
      </c>
      <c r="AX941" s="237">
        <f t="shared" si="329"/>
        <v>39819.099999999984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331850.94500000001</v>
      </c>
      <c r="M942" s="162">
        <f>MAX(AN28:AN942)</f>
        <v>331850.94500000001</v>
      </c>
      <c r="N942" s="162">
        <f t="shared" si="320"/>
        <v>0</v>
      </c>
      <c r="O942" s="231">
        <f>E3+(E4*0.1)</f>
        <v>1.1000000000000001</v>
      </c>
      <c r="P942" s="162">
        <v>-550</v>
      </c>
      <c r="Q942" s="232">
        <f>E5+(E6*0.1)</f>
        <v>1</v>
      </c>
      <c r="R942" s="162">
        <v>1355.5</v>
      </c>
      <c r="S942" s="232">
        <f>E7+(E8*0.1)</f>
        <v>1</v>
      </c>
      <c r="T942" s="162">
        <v>6137.2</v>
      </c>
      <c r="U942" s="233">
        <f>E9+(E10*0.5)+(E11*0.1)</f>
        <v>1</v>
      </c>
      <c r="V942" s="162">
        <v>745</v>
      </c>
      <c r="W942" s="233">
        <f>E12+(E13*0.5)+(E14*0.1)</f>
        <v>1.7</v>
      </c>
      <c r="X942" s="162">
        <v>745</v>
      </c>
      <c r="Y942" s="161">
        <f t="shared" si="321"/>
        <v>915</v>
      </c>
      <c r="Z942" s="162">
        <f t="shared" si="313"/>
        <v>8899.2000000000007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8899.2000000000007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331850.94500000001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89616.945000000022</v>
      </c>
      <c r="AU942" s="237">
        <f t="shared" si="326"/>
        <v>89583</v>
      </c>
      <c r="AV942" s="237">
        <f t="shared" si="327"/>
        <v>94712.39999999998</v>
      </c>
      <c r="AW942" s="237">
        <f t="shared" si="328"/>
        <v>16853</v>
      </c>
      <c r="AX942" s="237">
        <f t="shared" si="329"/>
        <v>41085.599999999984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337228.06</v>
      </c>
      <c r="M943" s="162">
        <f>MAX(AN28:AN943)</f>
        <v>337228.06</v>
      </c>
      <c r="N943" s="162">
        <f t="shared" si="320"/>
        <v>0</v>
      </c>
      <c r="O943" s="231">
        <f>E3+(E4*0.1)</f>
        <v>1.1000000000000001</v>
      </c>
      <c r="P943" s="162">
        <v>797.65</v>
      </c>
      <c r="Q943" s="232">
        <f>E5+(E6*0.1)</f>
        <v>1</v>
      </c>
      <c r="R943" s="162">
        <v>273</v>
      </c>
      <c r="S943" s="232">
        <f>E7+(E8*0.1)</f>
        <v>1</v>
      </c>
      <c r="T943" s="162">
        <v>-2380.1999999999998</v>
      </c>
      <c r="U943" s="233">
        <f>E9+(E10*0.5)+(E11*0.1)</f>
        <v>1</v>
      </c>
      <c r="V943" s="162">
        <v>2447</v>
      </c>
      <c r="W943" s="233">
        <f>E12+(E13*0.5)+(E14*0.1)</f>
        <v>1.7</v>
      </c>
      <c r="X943" s="162">
        <v>2447</v>
      </c>
      <c r="Y943" s="161">
        <f t="shared" si="321"/>
        <v>916</v>
      </c>
      <c r="Z943" s="162">
        <f t="shared" si="313"/>
        <v>5377.1149999999998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5377.1149999999998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337228.06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90494.360000000015</v>
      </c>
      <c r="AU943" s="237">
        <f t="shared" si="326"/>
        <v>89856</v>
      </c>
      <c r="AV943" s="237">
        <f t="shared" si="327"/>
        <v>92332.199999999983</v>
      </c>
      <c r="AW943" s="237">
        <f t="shared" si="328"/>
        <v>19300</v>
      </c>
      <c r="AX943" s="237">
        <f t="shared" si="329"/>
        <v>45245.499999999985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347976.18</v>
      </c>
      <c r="M944" s="162">
        <f>MAX(AN28:AN944)</f>
        <v>347976.18</v>
      </c>
      <c r="N944" s="162">
        <f t="shared" si="320"/>
        <v>0</v>
      </c>
      <c r="O944" s="231">
        <f>E3+(E4*0.1)</f>
        <v>1.1000000000000001</v>
      </c>
      <c r="P944" s="162">
        <v>827.2</v>
      </c>
      <c r="Q944" s="232">
        <f>E5+(E6*0.1)</f>
        <v>1</v>
      </c>
      <c r="R944" s="162">
        <v>936</v>
      </c>
      <c r="S944" s="232">
        <f>E7+(E8*0.1)</f>
        <v>1</v>
      </c>
      <c r="T944" s="162">
        <v>753.6</v>
      </c>
      <c r="U944" s="233">
        <f>E9+(E10*0.5)+(E11*0.1)</f>
        <v>1</v>
      </c>
      <c r="V944" s="162">
        <v>3018</v>
      </c>
      <c r="W944" s="233">
        <f>E12+(E13*0.5)+(E14*0.1)</f>
        <v>1.7</v>
      </c>
      <c r="X944" s="162">
        <v>3018</v>
      </c>
      <c r="Y944" s="161">
        <f t="shared" si="321"/>
        <v>917</v>
      </c>
      <c r="Z944" s="162">
        <f t="shared" si="313"/>
        <v>10748.119999999999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10748.119999999999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347976.18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91404.280000000013</v>
      </c>
      <c r="AU944" s="237">
        <f t="shared" si="326"/>
        <v>90792</v>
      </c>
      <c r="AV944" s="237">
        <f t="shared" si="327"/>
        <v>93085.799999999988</v>
      </c>
      <c r="AW944" s="237">
        <f t="shared" si="328"/>
        <v>22318</v>
      </c>
      <c r="AX944" s="237">
        <f t="shared" si="329"/>
        <v>50376.099999999984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347177.38</v>
      </c>
      <c r="M945" s="162">
        <f>MAX(AN28:AN945)</f>
        <v>347976.18</v>
      </c>
      <c r="N945" s="162">
        <f t="shared" si="320"/>
        <v>-798.79999999998836</v>
      </c>
      <c r="O945" s="231">
        <f>E3+(E4*0.1)</f>
        <v>1.1000000000000001</v>
      </c>
      <c r="P945" s="162">
        <v>-550</v>
      </c>
      <c r="Q945" s="232">
        <f>E5+(E6*0.1)</f>
        <v>1</v>
      </c>
      <c r="R945" s="162">
        <v>-850</v>
      </c>
      <c r="S945" s="232">
        <f>E7+(E8*0.1)</f>
        <v>1</v>
      </c>
      <c r="T945" s="162">
        <v>-3410</v>
      </c>
      <c r="U945" s="233">
        <f>E9+(E10*0.5)+(E11*0.1)</f>
        <v>1</v>
      </c>
      <c r="V945" s="162">
        <v>1506</v>
      </c>
      <c r="W945" s="233">
        <f>E12+(E13*0.5)+(E14*0.1)</f>
        <v>1.7</v>
      </c>
      <c r="X945" s="162">
        <v>1506</v>
      </c>
      <c r="Y945" s="161">
        <f t="shared" si="321"/>
        <v>918</v>
      </c>
      <c r="Z945" s="162">
        <f t="shared" si="313"/>
        <v>-798.80000000000018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-798.80000000000018</v>
      </c>
      <c r="AJ945" s="234">
        <f t="shared" si="316"/>
        <v>0</v>
      </c>
      <c r="AK945" s="234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347177.38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90799.280000000013</v>
      </c>
      <c r="AU945" s="237">
        <f t="shared" si="326"/>
        <v>89942</v>
      </c>
      <c r="AV945" s="237">
        <f t="shared" si="327"/>
        <v>89675.799999999988</v>
      </c>
      <c r="AW945" s="237">
        <f t="shared" si="328"/>
        <v>23824</v>
      </c>
      <c r="AX945" s="237">
        <f t="shared" si="329"/>
        <v>52936.299999999981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345578.42</v>
      </c>
      <c r="M946" s="162">
        <f>MAX(AN28:AN946)</f>
        <v>347976.18</v>
      </c>
      <c r="N946" s="162">
        <f t="shared" si="320"/>
        <v>-2397.7600000000093</v>
      </c>
      <c r="O946" s="231">
        <f>E3+(E4*0.1)</f>
        <v>1.1000000000000001</v>
      </c>
      <c r="P946" s="162">
        <v>-644.6</v>
      </c>
      <c r="Q946" s="232">
        <f>E5+(E6*0.1)</f>
        <v>1</v>
      </c>
      <c r="R946" s="162">
        <v>-904</v>
      </c>
      <c r="S946" s="232">
        <f>E7+(E8*0.1)</f>
        <v>1</v>
      </c>
      <c r="T946" s="162">
        <v>-3871.2</v>
      </c>
      <c r="U946" s="233">
        <f>E9+(E10*0.5)+(E11*0.1)</f>
        <v>1</v>
      </c>
      <c r="V946" s="162">
        <v>1439</v>
      </c>
      <c r="W946" s="233">
        <f>E12+(E13*0.5)+(E14*0.1)</f>
        <v>1.7</v>
      </c>
      <c r="X946" s="162">
        <v>1439</v>
      </c>
      <c r="Y946" s="161">
        <f t="shared" si="321"/>
        <v>919</v>
      </c>
      <c r="Z946" s="162">
        <f t="shared" si="313"/>
        <v>-1598.9600000000005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-1598.9600000000005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345578.42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90090.220000000016</v>
      </c>
      <c r="AU946" s="237">
        <f t="shared" si="326"/>
        <v>89038</v>
      </c>
      <c r="AV946" s="237">
        <f t="shared" si="327"/>
        <v>85804.599999999991</v>
      </c>
      <c r="AW946" s="237">
        <f t="shared" si="328"/>
        <v>25263</v>
      </c>
      <c r="AX946" s="237">
        <f t="shared" si="329"/>
        <v>55382.599999999984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362113.36</v>
      </c>
      <c r="M947" s="162">
        <f>MAX(AN28:AN947)</f>
        <v>362113.36</v>
      </c>
      <c r="N947" s="162">
        <f t="shared" si="320"/>
        <v>0</v>
      </c>
      <c r="O947" s="231">
        <f>E3+(E4*0.1)</f>
        <v>1.1000000000000001</v>
      </c>
      <c r="P947" s="162">
        <v>574.4</v>
      </c>
      <c r="Q947" s="232">
        <f>E5+(E6*0.1)</f>
        <v>1</v>
      </c>
      <c r="R947" s="162">
        <v>1189</v>
      </c>
      <c r="S947" s="232">
        <f>E7+(E8*0.1)</f>
        <v>1</v>
      </c>
      <c r="T947" s="162">
        <v>3825</v>
      </c>
      <c r="U947" s="233">
        <f>E9+(E10*0.5)+(E11*0.1)</f>
        <v>1</v>
      </c>
      <c r="V947" s="162">
        <v>4033</v>
      </c>
      <c r="W947" s="233">
        <f>E12+(E13*0.5)+(E14*0.1)</f>
        <v>1.7</v>
      </c>
      <c r="X947" s="162">
        <v>4033</v>
      </c>
      <c r="Y947" s="161">
        <f t="shared" si="321"/>
        <v>920</v>
      </c>
      <c r="Z947" s="162">
        <f t="shared" si="313"/>
        <v>16534.939999999999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16534.939999999999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362113.36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90722.060000000012</v>
      </c>
      <c r="AU947" s="237">
        <f t="shared" si="326"/>
        <v>90227</v>
      </c>
      <c r="AV947" s="237">
        <f t="shared" si="327"/>
        <v>89629.599999999991</v>
      </c>
      <c r="AW947" s="237">
        <f t="shared" si="328"/>
        <v>29296</v>
      </c>
      <c r="AX947" s="237">
        <f t="shared" si="329"/>
        <v>62238.699999999983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354380.76</v>
      </c>
      <c r="M948" s="162">
        <f>MAX(AN28:AN948)</f>
        <v>362113.36</v>
      </c>
      <c r="N948" s="162">
        <f t="shared" si="320"/>
        <v>-7732.5999999999767</v>
      </c>
      <c r="O948" s="231">
        <f>E3+(E4*0.1)</f>
        <v>1.1000000000000001</v>
      </c>
      <c r="P948" s="162">
        <v>-550</v>
      </c>
      <c r="Q948" s="232">
        <f>E5+(E6*0.1)</f>
        <v>1</v>
      </c>
      <c r="R948" s="162">
        <v>-850</v>
      </c>
      <c r="S948" s="232">
        <f>E7+(E8*0.1)</f>
        <v>1</v>
      </c>
      <c r="T948" s="162">
        <v>-2837.6</v>
      </c>
      <c r="U948" s="233">
        <f>E9+(E10*0.5)+(E11*0.1)</f>
        <v>1</v>
      </c>
      <c r="V948" s="162">
        <v>-1400</v>
      </c>
      <c r="W948" s="233">
        <f>E12+(E13*0.5)+(E14*0.1)</f>
        <v>1.7</v>
      </c>
      <c r="X948" s="162">
        <v>-1200</v>
      </c>
      <c r="Y948" s="161">
        <f t="shared" si="321"/>
        <v>921</v>
      </c>
      <c r="Z948" s="162">
        <f t="shared" si="313"/>
        <v>-7732.6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-7732.6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354380.76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90117.060000000012</v>
      </c>
      <c r="AU948" s="237">
        <f t="shared" si="326"/>
        <v>89377</v>
      </c>
      <c r="AV948" s="237">
        <f t="shared" si="327"/>
        <v>86791.999999999985</v>
      </c>
      <c r="AW948" s="237">
        <f t="shared" si="328"/>
        <v>27896</v>
      </c>
      <c r="AX948" s="237">
        <f t="shared" si="329"/>
        <v>60198.699999999983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358944.95500000002</v>
      </c>
      <c r="M949" s="162">
        <f>MAX(AN28:AN949)</f>
        <v>362113.36</v>
      </c>
      <c r="N949" s="162">
        <f t="shared" si="320"/>
        <v>-3168.4049999999697</v>
      </c>
      <c r="O949" s="231">
        <f>E3+(E4*0.1)</f>
        <v>1.1000000000000001</v>
      </c>
      <c r="P949" s="162">
        <v>801.45</v>
      </c>
      <c r="Q949" s="232">
        <f>E5+(E6*0.1)</f>
        <v>1</v>
      </c>
      <c r="R949" s="162">
        <v>2000</v>
      </c>
      <c r="S949" s="232">
        <f>E7+(E8*0.1)</f>
        <v>1</v>
      </c>
      <c r="T949" s="162">
        <v>2609.6</v>
      </c>
      <c r="U949" s="233">
        <f>E9+(E10*0.5)+(E11*0.1)</f>
        <v>1</v>
      </c>
      <c r="V949" s="162">
        <v>1113</v>
      </c>
      <c r="W949" s="233">
        <f>E12+(E13*0.5)+(E14*0.1)</f>
        <v>1.7</v>
      </c>
      <c r="X949" s="162">
        <v>-1200</v>
      </c>
      <c r="Y949" s="161">
        <f t="shared" si="321"/>
        <v>922</v>
      </c>
      <c r="Z949" s="162">
        <f t="shared" si="313"/>
        <v>4564.1949999999997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4564.1949999999997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358944.95500000002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90998.655000000013</v>
      </c>
      <c r="AU949" s="237">
        <f t="shared" si="326"/>
        <v>91377</v>
      </c>
      <c r="AV949" s="237">
        <f t="shared" si="327"/>
        <v>89401.599999999991</v>
      </c>
      <c r="AW949" s="237">
        <f t="shared" si="328"/>
        <v>29009</v>
      </c>
      <c r="AX949" s="237">
        <f t="shared" si="329"/>
        <v>58158.699999999983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354169.73000000004</v>
      </c>
      <c r="M950" s="162">
        <f>MAX(AN28:AN950)</f>
        <v>362113.36</v>
      </c>
      <c r="N950" s="162">
        <f t="shared" si="320"/>
        <v>-7943.6299999999464</v>
      </c>
      <c r="O950" s="231">
        <f>E3+(E4*0.1)</f>
        <v>1.1000000000000001</v>
      </c>
      <c r="P950" s="162">
        <v>-910.75</v>
      </c>
      <c r="Q950" s="232">
        <f>E5+(E6*0.1)</f>
        <v>1</v>
      </c>
      <c r="R950" s="162">
        <v>-1384</v>
      </c>
      <c r="S950" s="232">
        <f>E7+(E8*0.1)</f>
        <v>1</v>
      </c>
      <c r="T950" s="162">
        <v>1050.5999999999999</v>
      </c>
      <c r="U950" s="233">
        <f>E9+(E10*0.5)+(E11*0.1)</f>
        <v>1</v>
      </c>
      <c r="V950" s="162">
        <v>-1400</v>
      </c>
      <c r="W950" s="233">
        <f>E12+(E13*0.5)+(E14*0.1)</f>
        <v>1.7</v>
      </c>
      <c r="X950" s="162">
        <v>-1200</v>
      </c>
      <c r="Y950" s="161">
        <f t="shared" si="321"/>
        <v>923</v>
      </c>
      <c r="Z950" s="162">
        <f t="shared" si="313"/>
        <v>-4775.2250000000004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-4775.2250000000004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354169.73000000004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89996.830000000016</v>
      </c>
      <c r="AU950" s="237">
        <f t="shared" si="326"/>
        <v>89993</v>
      </c>
      <c r="AV950" s="237">
        <f t="shared" si="327"/>
        <v>90452.2</v>
      </c>
      <c r="AW950" s="237">
        <f t="shared" si="328"/>
        <v>27609</v>
      </c>
      <c r="AX950" s="237">
        <f t="shared" si="329"/>
        <v>56118.699999999983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361617.03</v>
      </c>
      <c r="M951" s="162">
        <f>MAX(AN28:AN951)</f>
        <v>362113.36</v>
      </c>
      <c r="N951" s="162">
        <f t="shared" si="320"/>
        <v>-496.32999999995809</v>
      </c>
      <c r="O951" s="231">
        <f>E3+(E4*0.1)</f>
        <v>1.1000000000000001</v>
      </c>
      <c r="P951" s="162">
        <v>-550</v>
      </c>
      <c r="Q951" s="232">
        <f>E5+(E6*0.1)</f>
        <v>1</v>
      </c>
      <c r="R951" s="162">
        <v>-850</v>
      </c>
      <c r="S951" s="232">
        <f>E7+(E8*0.1)</f>
        <v>1</v>
      </c>
      <c r="T951" s="162">
        <v>3807.4</v>
      </c>
      <c r="U951" s="233">
        <f>E9+(E10*0.5)+(E11*0.1)</f>
        <v>1</v>
      </c>
      <c r="V951" s="162">
        <v>1887</v>
      </c>
      <c r="W951" s="233">
        <f>E12+(E13*0.5)+(E14*0.1)</f>
        <v>1.7</v>
      </c>
      <c r="X951" s="162">
        <v>1887</v>
      </c>
      <c r="Y951" s="161">
        <f t="shared" si="321"/>
        <v>924</v>
      </c>
      <c r="Z951" s="162">
        <f t="shared" si="313"/>
        <v>7447.2999999999993</v>
      </c>
      <c r="AA951" s="238">
        <v>44043</v>
      </c>
      <c r="AB951" s="129">
        <f>SUM(Z929:Z951)</f>
        <v>61935.189999999988</v>
      </c>
      <c r="AC951" s="128">
        <f>(AB951&gt;0)*1</f>
        <v>1</v>
      </c>
      <c r="AD951" s="128">
        <f>(AB951&lt;0)*1</f>
        <v>0</v>
      </c>
      <c r="AE951" s="129">
        <f>AB951*AC951</f>
        <v>61935.189999999988</v>
      </c>
      <c r="AF951" s="129">
        <f>AB951*AD951</f>
        <v>0</v>
      </c>
      <c r="AG951" s="129"/>
      <c r="AH951" s="129">
        <f t="shared" si="314"/>
        <v>7447.2999999999993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61935.189999999988</v>
      </c>
      <c r="AM951" s="127">
        <v>44043</v>
      </c>
      <c r="AN951" s="129">
        <f t="shared" si="322"/>
        <v>361617.03</v>
      </c>
      <c r="AO951" s="129">
        <f t="shared" si="323"/>
        <v>61935.189999999988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89391.830000000016</v>
      </c>
      <c r="AU951" s="237">
        <f t="shared" si="326"/>
        <v>89143</v>
      </c>
      <c r="AV951" s="237">
        <f t="shared" si="327"/>
        <v>94259.599999999991</v>
      </c>
      <c r="AW951" s="237">
        <f t="shared" si="328"/>
        <v>29496</v>
      </c>
      <c r="AX951" s="237">
        <f t="shared" si="329"/>
        <v>59326.599999999984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365178.97000000003</v>
      </c>
      <c r="M952" s="162">
        <f>MAX(AN28:AN952)</f>
        <v>365178.97000000003</v>
      </c>
      <c r="N952" s="162">
        <f t="shared" si="320"/>
        <v>0</v>
      </c>
      <c r="O952" s="231">
        <f>E3+(E4*0.1)</f>
        <v>1.1000000000000001</v>
      </c>
      <c r="P952" s="162">
        <v>1180.4000000000001</v>
      </c>
      <c r="Q952" s="232">
        <f>E5+(E6*0.1)</f>
        <v>1</v>
      </c>
      <c r="R952" s="162">
        <v>1174.5</v>
      </c>
      <c r="S952" s="232">
        <f>E7+(E8*0.1)</f>
        <v>1</v>
      </c>
      <c r="T952" s="162">
        <v>2984</v>
      </c>
      <c r="U952" s="233">
        <f>E9+(E10*0.5)+(E11*0.1)</f>
        <v>1</v>
      </c>
      <c r="V952" s="162">
        <v>145</v>
      </c>
      <c r="W952" s="233">
        <f>E12+(E13*0.5)+(E14*0.1)</f>
        <v>1.7</v>
      </c>
      <c r="X952" s="162">
        <v>-1200</v>
      </c>
      <c r="Y952" s="161">
        <f t="shared" si="321"/>
        <v>925</v>
      </c>
      <c r="Z952" s="162">
        <f t="shared" si="313"/>
        <v>3561.9400000000005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3561.9400000000005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365178.97000000003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90690.270000000019</v>
      </c>
      <c r="AU952" s="237">
        <f t="shared" si="326"/>
        <v>90317.5</v>
      </c>
      <c r="AV952" s="237">
        <f t="shared" si="327"/>
        <v>97243.599999999991</v>
      </c>
      <c r="AW952" s="237">
        <f t="shared" si="328"/>
        <v>29641</v>
      </c>
      <c r="AX952" s="237">
        <f t="shared" si="329"/>
        <v>57286.599999999984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378853.65500000003</v>
      </c>
      <c r="M953" s="162">
        <f>MAX(AN28:AN953)</f>
        <v>378853.65500000003</v>
      </c>
      <c r="N953" s="162">
        <f t="shared" si="320"/>
        <v>0</v>
      </c>
      <c r="O953" s="231">
        <f>E3+(E4*0.1)</f>
        <v>1.1000000000000001</v>
      </c>
      <c r="P953" s="162">
        <v>820.35</v>
      </c>
      <c r="Q953" s="232">
        <f>E5+(E6*0.1)</f>
        <v>1</v>
      </c>
      <c r="R953" s="162">
        <v>595</v>
      </c>
      <c r="S953" s="232">
        <f>E7+(E8*0.1)</f>
        <v>1</v>
      </c>
      <c r="T953" s="162">
        <v>829.2</v>
      </c>
      <c r="U953" s="233">
        <f>E9+(E10*0.5)+(E11*0.1)</f>
        <v>1</v>
      </c>
      <c r="V953" s="162">
        <v>4203</v>
      </c>
      <c r="W953" s="233">
        <f>E12+(E13*0.5)+(E14*0.1)</f>
        <v>1.7</v>
      </c>
      <c r="X953" s="162">
        <v>4203</v>
      </c>
      <c r="Y953" s="161">
        <f t="shared" si="321"/>
        <v>926</v>
      </c>
      <c r="Z953" s="162">
        <f t="shared" si="313"/>
        <v>13674.684999999999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13674.684999999999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378853.65500000003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91592.655000000013</v>
      </c>
      <c r="AU953" s="237">
        <f t="shared" si="326"/>
        <v>90912.5</v>
      </c>
      <c r="AV953" s="237">
        <f t="shared" si="327"/>
        <v>98072.799999999988</v>
      </c>
      <c r="AW953" s="237">
        <f t="shared" si="328"/>
        <v>33844</v>
      </c>
      <c r="AX953" s="237">
        <f t="shared" si="329"/>
        <v>64431.699999999983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387800.63</v>
      </c>
      <c r="M954" s="162">
        <f>MAX(AN28:AN954)</f>
        <v>387800.63</v>
      </c>
      <c r="N954" s="162">
        <f t="shared" si="320"/>
        <v>0</v>
      </c>
      <c r="O954" s="231">
        <f>E3+(E4*0.1)</f>
        <v>1.1000000000000001</v>
      </c>
      <c r="P954" s="162">
        <v>1865.25</v>
      </c>
      <c r="Q954" s="232">
        <f>E5+(E6*0.1)</f>
        <v>1</v>
      </c>
      <c r="R954" s="162">
        <v>1063</v>
      </c>
      <c r="S954" s="232">
        <f>E7+(E8*0.1)</f>
        <v>1</v>
      </c>
      <c r="T954" s="162">
        <v>578</v>
      </c>
      <c r="U954" s="233">
        <f>E9+(E10*0.5)+(E11*0.1)</f>
        <v>1</v>
      </c>
      <c r="V954" s="162">
        <v>1946</v>
      </c>
      <c r="W954" s="233">
        <f>E12+(E13*0.5)+(E14*0.1)</f>
        <v>1.7</v>
      </c>
      <c r="X954" s="162">
        <v>1946</v>
      </c>
      <c r="Y954" s="161">
        <f t="shared" si="321"/>
        <v>927</v>
      </c>
      <c r="Z954" s="162">
        <f t="shared" si="313"/>
        <v>8946.9749999999985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8946.9749999999985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387800.63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93644.430000000008</v>
      </c>
      <c r="AU954" s="237">
        <f t="shared" si="326"/>
        <v>91975.5</v>
      </c>
      <c r="AV954" s="237">
        <f t="shared" si="327"/>
        <v>98650.799999999988</v>
      </c>
      <c r="AW954" s="237">
        <f t="shared" si="328"/>
        <v>35790</v>
      </c>
      <c r="AX954" s="237">
        <f t="shared" si="329"/>
        <v>67739.89999999998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399580.96</v>
      </c>
      <c r="M955" s="162">
        <f>MAX(AN28:AN955)</f>
        <v>399580.96</v>
      </c>
      <c r="N955" s="162">
        <f t="shared" si="320"/>
        <v>0</v>
      </c>
      <c r="O955" s="231">
        <f>E3+(E4*0.1)</f>
        <v>1.1000000000000001</v>
      </c>
      <c r="P955" s="162">
        <v>927.3</v>
      </c>
      <c r="Q955" s="232">
        <f>E5+(E6*0.1)</f>
        <v>1</v>
      </c>
      <c r="R955" s="162">
        <v>1069.5</v>
      </c>
      <c r="S955" s="232">
        <f>E7+(E8*0.1)</f>
        <v>1</v>
      </c>
      <c r="T955" s="162">
        <v>2832.8</v>
      </c>
      <c r="U955" s="233">
        <f>E9+(E10*0.5)+(E11*0.1)</f>
        <v>1</v>
      </c>
      <c r="V955" s="162">
        <v>2540</v>
      </c>
      <c r="W955" s="233">
        <f>E12+(E13*0.5)+(E14*0.1)</f>
        <v>1.7</v>
      </c>
      <c r="X955" s="162">
        <v>2540</v>
      </c>
      <c r="Y955" s="161">
        <f t="shared" si="321"/>
        <v>928</v>
      </c>
      <c r="Z955" s="162">
        <f t="shared" si="313"/>
        <v>11780.33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11780.33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399580.96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94664.46</v>
      </c>
      <c r="AU955" s="237">
        <f t="shared" si="326"/>
        <v>93045</v>
      </c>
      <c r="AV955" s="237">
        <f t="shared" si="327"/>
        <v>101483.59999999999</v>
      </c>
      <c r="AW955" s="237">
        <f t="shared" si="328"/>
        <v>38330</v>
      </c>
      <c r="AX955" s="237">
        <f t="shared" si="329"/>
        <v>72057.89999999998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391275.96</v>
      </c>
      <c r="M956" s="162">
        <f>MAX(AN28:AN956)</f>
        <v>399580.96</v>
      </c>
      <c r="N956" s="162">
        <f t="shared" si="320"/>
        <v>-8305</v>
      </c>
      <c r="O956" s="231">
        <f>E3+(E4*0.1)</f>
        <v>1.1000000000000001</v>
      </c>
      <c r="P956" s="162">
        <v>-550</v>
      </c>
      <c r="Q956" s="232">
        <f>E5+(E6*0.1)</f>
        <v>1</v>
      </c>
      <c r="R956" s="162">
        <v>-850</v>
      </c>
      <c r="S956" s="232">
        <f>E7+(E8*0.1)</f>
        <v>1</v>
      </c>
      <c r="T956" s="162">
        <v>-3410</v>
      </c>
      <c r="U956" s="233">
        <f>E9+(E10*0.5)+(E11*0.1)</f>
        <v>1</v>
      </c>
      <c r="V956" s="162">
        <v>-1400</v>
      </c>
      <c r="W956" s="233">
        <f>E12+(E13*0.5)+(E14*0.1)</f>
        <v>1.7</v>
      </c>
      <c r="X956" s="162">
        <v>-1200</v>
      </c>
      <c r="Y956" s="161">
        <f t="shared" si="321"/>
        <v>929</v>
      </c>
      <c r="Z956" s="162">
        <f t="shared" si="313"/>
        <v>-8305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-8305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391275.96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94059.46</v>
      </c>
      <c r="AU956" s="237">
        <f t="shared" si="326"/>
        <v>92195</v>
      </c>
      <c r="AV956" s="237">
        <f t="shared" si="327"/>
        <v>98073.599999999991</v>
      </c>
      <c r="AW956" s="237">
        <f t="shared" si="328"/>
        <v>36930</v>
      </c>
      <c r="AX956" s="237">
        <f t="shared" si="329"/>
        <v>70017.89999999998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387573.24000000005</v>
      </c>
      <c r="M957" s="162">
        <f>MAX(AN28:AN957)</f>
        <v>399580.96</v>
      </c>
      <c r="N957" s="162">
        <f t="shared" si="320"/>
        <v>-12007.719999999972</v>
      </c>
      <c r="O957" s="231">
        <f>E3+(E4*0.1)</f>
        <v>1.1000000000000001</v>
      </c>
      <c r="P957" s="162">
        <v>1789.8</v>
      </c>
      <c r="Q957" s="232">
        <f>E5+(E6*0.1)</f>
        <v>1</v>
      </c>
      <c r="R957" s="162">
        <v>459.5</v>
      </c>
      <c r="S957" s="232">
        <f>E7+(E8*0.1)</f>
        <v>1</v>
      </c>
      <c r="T957" s="162">
        <v>-3410</v>
      </c>
      <c r="U957" s="233">
        <f>E9+(E10*0.5)+(E11*0.1)</f>
        <v>1</v>
      </c>
      <c r="V957" s="162">
        <v>-681</v>
      </c>
      <c r="W957" s="233">
        <f>E12+(E13*0.5)+(E14*0.1)</f>
        <v>1.7</v>
      </c>
      <c r="X957" s="162">
        <v>-1200</v>
      </c>
      <c r="Y957" s="161">
        <f t="shared" si="321"/>
        <v>930</v>
      </c>
      <c r="Z957" s="162">
        <f t="shared" si="313"/>
        <v>-3702.72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-3702.72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387573.24000000005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96028.24</v>
      </c>
      <c r="AU957" s="237">
        <f t="shared" si="326"/>
        <v>92654.5</v>
      </c>
      <c r="AV957" s="237">
        <f t="shared" si="327"/>
        <v>94663.599999999991</v>
      </c>
      <c r="AW957" s="237">
        <f t="shared" si="328"/>
        <v>36249</v>
      </c>
      <c r="AX957" s="237">
        <f t="shared" si="329"/>
        <v>67977.89999999998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379268.24000000005</v>
      </c>
      <c r="M958" s="162">
        <f>MAX(AN28:AN958)</f>
        <v>399580.96</v>
      </c>
      <c r="N958" s="162">
        <f t="shared" si="320"/>
        <v>-20312.719999999972</v>
      </c>
      <c r="O958" s="231">
        <f>E3+(E4*0.1)</f>
        <v>1.1000000000000001</v>
      </c>
      <c r="P958" s="162">
        <v>-550</v>
      </c>
      <c r="Q958" s="232">
        <f>E5+(E6*0.1)</f>
        <v>1</v>
      </c>
      <c r="R958" s="162">
        <v>-850</v>
      </c>
      <c r="S958" s="232">
        <f>E7+(E8*0.1)</f>
        <v>1</v>
      </c>
      <c r="T958" s="162">
        <v>-3410</v>
      </c>
      <c r="U958" s="233">
        <f>E9+(E10*0.5)+(E11*0.1)</f>
        <v>1</v>
      </c>
      <c r="V958" s="162">
        <v>-1400</v>
      </c>
      <c r="W958" s="233">
        <f>E12+(E13*0.5)+(E14*0.1)</f>
        <v>1.7</v>
      </c>
      <c r="X958" s="162">
        <v>-1200</v>
      </c>
      <c r="Y958" s="161">
        <f t="shared" si="321"/>
        <v>931</v>
      </c>
      <c r="Z958" s="162">
        <f t="shared" si="313"/>
        <v>-8305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-8305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379268.24000000005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95423.24</v>
      </c>
      <c r="AU958" s="237">
        <f t="shared" si="326"/>
        <v>91804.5</v>
      </c>
      <c r="AV958" s="237">
        <f t="shared" si="327"/>
        <v>91253.599999999991</v>
      </c>
      <c r="AW958" s="237">
        <f t="shared" si="328"/>
        <v>34849</v>
      </c>
      <c r="AX958" s="237">
        <f t="shared" si="329"/>
        <v>65937.89999999998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385388.65500000003</v>
      </c>
      <c r="M959" s="162">
        <f>MAX(AN28:AN959)</f>
        <v>399580.96</v>
      </c>
      <c r="N959" s="162">
        <f t="shared" si="320"/>
        <v>-14192.304999999993</v>
      </c>
      <c r="O959" s="231">
        <f>E3+(E4*0.1)</f>
        <v>1.1000000000000001</v>
      </c>
      <c r="P959" s="162">
        <v>1449.65</v>
      </c>
      <c r="Q959" s="232">
        <f>E5+(E6*0.1)</f>
        <v>1</v>
      </c>
      <c r="R959" s="162">
        <v>2333</v>
      </c>
      <c r="S959" s="232">
        <f>E7+(E8*0.1)</f>
        <v>1</v>
      </c>
      <c r="T959" s="162">
        <v>5632.8</v>
      </c>
      <c r="U959" s="233">
        <f>E9+(E10*0.5)+(E11*0.1)</f>
        <v>1</v>
      </c>
      <c r="V959" s="162">
        <v>-1400</v>
      </c>
      <c r="W959" s="233">
        <f>E12+(E13*0.5)+(E14*0.1)</f>
        <v>1.7</v>
      </c>
      <c r="X959" s="162">
        <v>-1200</v>
      </c>
      <c r="Y959" s="161">
        <f t="shared" si="321"/>
        <v>932</v>
      </c>
      <c r="Z959" s="162">
        <f t="shared" si="313"/>
        <v>6120.4150000000009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6120.4150000000009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385388.65500000003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97017.85500000001</v>
      </c>
      <c r="AU959" s="237">
        <f t="shared" si="326"/>
        <v>94137.5</v>
      </c>
      <c r="AV959" s="237">
        <f t="shared" si="327"/>
        <v>96886.399999999994</v>
      </c>
      <c r="AW959" s="237">
        <f t="shared" si="328"/>
        <v>33449</v>
      </c>
      <c r="AX959" s="237">
        <f t="shared" si="329"/>
        <v>63897.89999999998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394204.35500000004</v>
      </c>
      <c r="M960" s="162">
        <f>MAX(AN28:AN960)</f>
        <v>399580.96</v>
      </c>
      <c r="N960" s="162">
        <f t="shared" si="320"/>
        <v>-5376.6049999999814</v>
      </c>
      <c r="O960" s="231">
        <f>E3+(E4*0.1)</f>
        <v>1.1000000000000001</v>
      </c>
      <c r="P960" s="162">
        <v>-550</v>
      </c>
      <c r="Q960" s="232">
        <f>E5+(E6*0.1)</f>
        <v>1</v>
      </c>
      <c r="R960" s="162">
        <v>-850</v>
      </c>
      <c r="S960" s="232">
        <f>E7+(E8*0.1)</f>
        <v>1</v>
      </c>
      <c r="T960" s="162">
        <v>413</v>
      </c>
      <c r="U960" s="233">
        <f>E9+(E10*0.5)+(E11*0.1)</f>
        <v>1</v>
      </c>
      <c r="V960" s="162">
        <v>3651</v>
      </c>
      <c r="W960" s="233">
        <f>E12+(E13*0.5)+(E14*0.1)</f>
        <v>1.7</v>
      </c>
      <c r="X960" s="162">
        <v>3651</v>
      </c>
      <c r="Y960" s="161">
        <f t="shared" si="321"/>
        <v>933</v>
      </c>
      <c r="Z960" s="162">
        <f t="shared" si="313"/>
        <v>8815.7000000000007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8815.7000000000007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394204.35500000004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96412.85500000001</v>
      </c>
      <c r="AU960" s="237">
        <f t="shared" si="326"/>
        <v>93287.5</v>
      </c>
      <c r="AV960" s="237">
        <f t="shared" si="327"/>
        <v>97299.4</v>
      </c>
      <c r="AW960" s="237">
        <f t="shared" si="328"/>
        <v>37100</v>
      </c>
      <c r="AX960" s="237">
        <f t="shared" si="329"/>
        <v>70104.599999999977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389851.95500000002</v>
      </c>
      <c r="M961" s="162">
        <f>MAX(AN28:AN961)</f>
        <v>399580.96</v>
      </c>
      <c r="N961" s="162">
        <f t="shared" si="320"/>
        <v>-9729.0050000000047</v>
      </c>
      <c r="O961" s="231">
        <f>E3+(E4*0.1)</f>
        <v>1.1000000000000001</v>
      </c>
      <c r="P961" s="162">
        <v>-550</v>
      </c>
      <c r="Q961" s="232">
        <f>E5+(E6*0.1)</f>
        <v>1</v>
      </c>
      <c r="R961" s="162">
        <v>-29</v>
      </c>
      <c r="S961" s="232">
        <f>E7+(E8*0.1)</f>
        <v>1</v>
      </c>
      <c r="T961" s="162">
        <v>-278.39999999999998</v>
      </c>
      <c r="U961" s="233">
        <f>E9+(E10*0.5)+(E11*0.1)</f>
        <v>1</v>
      </c>
      <c r="V961" s="162">
        <v>-1400</v>
      </c>
      <c r="W961" s="233">
        <f>E12+(E13*0.5)+(E14*0.1)</f>
        <v>1.7</v>
      </c>
      <c r="X961" s="162">
        <v>-1200</v>
      </c>
      <c r="Y961" s="161">
        <f t="shared" si="321"/>
        <v>934</v>
      </c>
      <c r="Z961" s="162">
        <f t="shared" si="313"/>
        <v>-4352.3999999999996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-4352.3999999999996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389851.95500000002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95807.85500000001</v>
      </c>
      <c r="AU961" s="237">
        <f t="shared" si="326"/>
        <v>93258.5</v>
      </c>
      <c r="AV961" s="237">
        <f t="shared" si="327"/>
        <v>97021</v>
      </c>
      <c r="AW961" s="237">
        <f t="shared" si="328"/>
        <v>35700</v>
      </c>
      <c r="AX961" s="237">
        <f t="shared" si="329"/>
        <v>68064.599999999977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394215.35500000004</v>
      </c>
      <c r="M962" s="162">
        <f>MAX(AN28:AN962)</f>
        <v>399580.96</v>
      </c>
      <c r="N962" s="162">
        <f t="shared" si="320"/>
        <v>-5365.6049999999814</v>
      </c>
      <c r="O962" s="231">
        <f>E3+(E4*0.1)</f>
        <v>1.1000000000000001</v>
      </c>
      <c r="P962" s="162">
        <v>-550</v>
      </c>
      <c r="Q962" s="232">
        <f>E5+(E6*0.1)</f>
        <v>1</v>
      </c>
      <c r="R962" s="162">
        <v>457</v>
      </c>
      <c r="S962" s="232">
        <f>E7+(E8*0.1)</f>
        <v>1</v>
      </c>
      <c r="T962" s="162">
        <v>2482.4</v>
      </c>
      <c r="U962" s="233">
        <f>E9+(E10*0.5)+(E11*0.1)</f>
        <v>1</v>
      </c>
      <c r="V962" s="162">
        <v>4069</v>
      </c>
      <c r="W962" s="233">
        <f>E12+(E13*0.5)+(E14*0.1)</f>
        <v>1.7</v>
      </c>
      <c r="X962" s="162">
        <v>-1200</v>
      </c>
      <c r="Y962" s="161">
        <f t="shared" si="321"/>
        <v>935</v>
      </c>
      <c r="Z962" s="162">
        <f t="shared" si="313"/>
        <v>4363.3999999999996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4363.3999999999996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394215.35500000004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95202.85500000001</v>
      </c>
      <c r="AU962" s="237">
        <f t="shared" si="326"/>
        <v>93715.5</v>
      </c>
      <c r="AV962" s="237">
        <f t="shared" si="327"/>
        <v>99503.4</v>
      </c>
      <c r="AW962" s="237">
        <f t="shared" si="328"/>
        <v>39769</v>
      </c>
      <c r="AX962" s="237">
        <f t="shared" si="329"/>
        <v>66024.599999999977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400861.15500000003</v>
      </c>
      <c r="M963" s="162">
        <f>MAX(AN28:AN963)</f>
        <v>400861.15500000003</v>
      </c>
      <c r="N963" s="162">
        <f t="shared" si="320"/>
        <v>0</v>
      </c>
      <c r="O963" s="231">
        <f>E3+(E4*0.1)</f>
        <v>1.1000000000000001</v>
      </c>
      <c r="P963" s="162">
        <v>-550</v>
      </c>
      <c r="Q963" s="232">
        <f>E5+(E6*0.1)</f>
        <v>1</v>
      </c>
      <c r="R963" s="162">
        <v>389.5</v>
      </c>
      <c r="S963" s="232">
        <f>E7+(E8*0.1)</f>
        <v>1</v>
      </c>
      <c r="T963" s="162">
        <v>2209.1999999999998</v>
      </c>
      <c r="U963" s="233">
        <f>E9+(E10*0.5)+(E11*0.1)</f>
        <v>1</v>
      </c>
      <c r="V963" s="162">
        <v>1723</v>
      </c>
      <c r="W963" s="233">
        <f>E12+(E13*0.5)+(E14*0.1)</f>
        <v>1.7</v>
      </c>
      <c r="X963" s="162">
        <v>1723</v>
      </c>
      <c r="Y963" s="161">
        <f t="shared" si="321"/>
        <v>936</v>
      </c>
      <c r="Z963" s="162">
        <f t="shared" si="313"/>
        <v>6645.7999999999993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6645.7999999999993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400861.15500000003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94597.85500000001</v>
      </c>
      <c r="AU963" s="237">
        <f t="shared" si="326"/>
        <v>94105</v>
      </c>
      <c r="AV963" s="237">
        <f t="shared" si="327"/>
        <v>101712.59999999999</v>
      </c>
      <c r="AW963" s="237">
        <f t="shared" si="328"/>
        <v>41492</v>
      </c>
      <c r="AX963" s="237">
        <f t="shared" si="329"/>
        <v>68953.699999999983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394358.35500000004</v>
      </c>
      <c r="M964" s="162">
        <f>MAX(AN28:AN964)</f>
        <v>400861.15500000003</v>
      </c>
      <c r="N964" s="162">
        <f t="shared" si="320"/>
        <v>-6502.7999999999884</v>
      </c>
      <c r="O964" s="231">
        <f>E3+(E4*0.1)</f>
        <v>1.1000000000000001</v>
      </c>
      <c r="P964" s="162">
        <v>-550</v>
      </c>
      <c r="Q964" s="232">
        <f>E5+(E6*0.1)</f>
        <v>1</v>
      </c>
      <c r="R964" s="162">
        <v>-850</v>
      </c>
      <c r="S964" s="232">
        <f>E7+(E8*0.1)</f>
        <v>1</v>
      </c>
      <c r="T964" s="162">
        <v>-1607.8</v>
      </c>
      <c r="U964" s="233">
        <f>E9+(E10*0.5)+(E11*0.1)</f>
        <v>1</v>
      </c>
      <c r="V964" s="162">
        <v>-1400</v>
      </c>
      <c r="W964" s="233">
        <f>E12+(E13*0.5)+(E14*0.1)</f>
        <v>1.7</v>
      </c>
      <c r="X964" s="162">
        <v>-1200</v>
      </c>
      <c r="Y964" s="161">
        <f t="shared" si="321"/>
        <v>937</v>
      </c>
      <c r="Z964" s="162">
        <f t="shared" si="313"/>
        <v>-6502.8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-6502.8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394358.35500000004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93992.85500000001</v>
      </c>
      <c r="AU964" s="237">
        <f t="shared" si="326"/>
        <v>93255</v>
      </c>
      <c r="AV964" s="237">
        <f t="shared" si="327"/>
        <v>100104.79999999999</v>
      </c>
      <c r="AW964" s="237">
        <f t="shared" si="328"/>
        <v>40092</v>
      </c>
      <c r="AX964" s="237">
        <f t="shared" si="329"/>
        <v>66913.699999999983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401050.35500000004</v>
      </c>
      <c r="M965" s="162">
        <f>MAX(AN28:AN965)</f>
        <v>401050.35500000004</v>
      </c>
      <c r="N965" s="162">
        <f t="shared" si="320"/>
        <v>0</v>
      </c>
      <c r="O965" s="231">
        <f>E3+(E4*0.1)</f>
        <v>1.1000000000000001</v>
      </c>
      <c r="P965" s="162">
        <v>-550</v>
      </c>
      <c r="Q965" s="232">
        <f>E5+(E6*0.1)</f>
        <v>1</v>
      </c>
      <c r="R965" s="162">
        <v>-850</v>
      </c>
      <c r="S965" s="232">
        <f>E7+(E8*0.1)</f>
        <v>1</v>
      </c>
      <c r="T965" s="162">
        <v>3168.2</v>
      </c>
      <c r="U965" s="233">
        <f>E9+(E10*0.5)+(E11*0.1)</f>
        <v>1</v>
      </c>
      <c r="V965" s="162">
        <v>1844</v>
      </c>
      <c r="W965" s="233">
        <f>E12+(E13*0.5)+(E14*0.1)</f>
        <v>1.7</v>
      </c>
      <c r="X965" s="162">
        <v>1844</v>
      </c>
      <c r="Y965" s="161">
        <f t="shared" si="321"/>
        <v>938</v>
      </c>
      <c r="Z965" s="162">
        <f t="shared" si="313"/>
        <v>6692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6692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401050.35500000004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93387.85500000001</v>
      </c>
      <c r="AU965" s="237">
        <f t="shared" si="326"/>
        <v>92405</v>
      </c>
      <c r="AV965" s="237">
        <f t="shared" si="327"/>
        <v>103272.99999999999</v>
      </c>
      <c r="AW965" s="237">
        <f t="shared" si="328"/>
        <v>41936</v>
      </c>
      <c r="AX965" s="237">
        <f t="shared" si="329"/>
        <v>70048.499999999985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400803.35500000004</v>
      </c>
      <c r="M966" s="162">
        <f>MAX(AN28:AN966)</f>
        <v>401050.35500000004</v>
      </c>
      <c r="N966" s="162">
        <f t="shared" si="320"/>
        <v>-247</v>
      </c>
      <c r="O966" s="231">
        <f>E3+(E4*0.1)</f>
        <v>1.1000000000000001</v>
      </c>
      <c r="P966" s="162">
        <v>953</v>
      </c>
      <c r="Q966" s="232">
        <f>E5+(E6*0.1)</f>
        <v>1</v>
      </c>
      <c r="R966" s="162">
        <v>582.5</v>
      </c>
      <c r="S966" s="232">
        <f>E7+(E8*0.1)</f>
        <v>1</v>
      </c>
      <c r="T966" s="162">
        <v>1562.2</v>
      </c>
      <c r="U966" s="233">
        <f>E9+(E10*0.5)+(E11*0.1)</f>
        <v>1</v>
      </c>
      <c r="V966" s="162">
        <v>-1400</v>
      </c>
      <c r="W966" s="233">
        <f>E12+(E13*0.5)+(E14*0.1)</f>
        <v>1.7</v>
      </c>
      <c r="X966" s="162">
        <v>-1200</v>
      </c>
      <c r="Y966" s="161">
        <f t="shared" si="321"/>
        <v>939</v>
      </c>
      <c r="Z966" s="162">
        <f t="shared" si="313"/>
        <v>-247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0</v>
      </c>
      <c r="AI966" s="129">
        <f t="shared" si="315"/>
        <v>-247</v>
      </c>
      <c r="AJ966" s="234">
        <f t="shared" si="316"/>
        <v>0</v>
      </c>
      <c r="AK966" s="234">
        <f t="shared" si="317"/>
        <v>1</v>
      </c>
      <c r="AL966" s="129">
        <f t="shared" si="318"/>
        <v>0</v>
      </c>
      <c r="AM966" s="127">
        <v>44064</v>
      </c>
      <c r="AN966" s="129">
        <f t="shared" si="322"/>
        <v>400803.35500000004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94436.155000000013</v>
      </c>
      <c r="AU966" s="237">
        <f t="shared" si="326"/>
        <v>92987.5</v>
      </c>
      <c r="AV966" s="237">
        <f t="shared" si="327"/>
        <v>104835.19999999998</v>
      </c>
      <c r="AW966" s="237">
        <f t="shared" si="328"/>
        <v>40536</v>
      </c>
      <c r="AX966" s="237">
        <f t="shared" si="329"/>
        <v>68008.499999999985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402569.27</v>
      </c>
      <c r="M967" s="162">
        <f>MAX(AN28:AN967)</f>
        <v>402569.27</v>
      </c>
      <c r="N967" s="162">
        <f t="shared" si="320"/>
        <v>0</v>
      </c>
      <c r="O967" s="231">
        <f>E3+(E4*0.1)</f>
        <v>1.1000000000000001</v>
      </c>
      <c r="P967" s="162">
        <v>1890.65</v>
      </c>
      <c r="Q967" s="232">
        <f>E5+(E6*0.1)</f>
        <v>1</v>
      </c>
      <c r="R967" s="162">
        <v>1706</v>
      </c>
      <c r="S967" s="232">
        <f>E7+(E8*0.1)</f>
        <v>1</v>
      </c>
      <c r="T967" s="162">
        <v>1420.2</v>
      </c>
      <c r="U967" s="233">
        <f>E9+(E10*0.5)+(E11*0.1)</f>
        <v>1</v>
      </c>
      <c r="V967" s="162">
        <v>-1400</v>
      </c>
      <c r="W967" s="233">
        <f>E12+(E13*0.5)+(E14*0.1)</f>
        <v>1.7</v>
      </c>
      <c r="X967" s="162">
        <v>-1200</v>
      </c>
      <c r="Y967" s="161">
        <f t="shared" si="321"/>
        <v>940</v>
      </c>
      <c r="Z967" s="162">
        <f t="shared" si="313"/>
        <v>1765.915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1765.915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402569.27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96515.87000000001</v>
      </c>
      <c r="AU967" s="237">
        <f t="shared" si="326"/>
        <v>94693.5</v>
      </c>
      <c r="AV967" s="237">
        <f t="shared" si="327"/>
        <v>106255.39999999998</v>
      </c>
      <c r="AW967" s="237">
        <f t="shared" si="328"/>
        <v>39136</v>
      </c>
      <c r="AX967" s="237">
        <f t="shared" si="329"/>
        <v>65968.499999999985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402570.07</v>
      </c>
      <c r="M968" s="162">
        <f>MAX(AN28:AN968)</f>
        <v>402570.07</v>
      </c>
      <c r="N968" s="162">
        <f t="shared" si="320"/>
        <v>0</v>
      </c>
      <c r="O968" s="231">
        <f>E3+(E4*0.1)</f>
        <v>1.1000000000000001</v>
      </c>
      <c r="P968" s="162">
        <v>-550</v>
      </c>
      <c r="Q968" s="232">
        <f>E5+(E6*0.1)</f>
        <v>1</v>
      </c>
      <c r="R968" s="162">
        <v>617</v>
      </c>
      <c r="S968" s="232">
        <f>E7+(E8*0.1)</f>
        <v>1</v>
      </c>
      <c r="T968" s="162">
        <v>1912.8</v>
      </c>
      <c r="U968" s="233">
        <f>E9+(E10*0.5)+(E11*0.1)</f>
        <v>1</v>
      </c>
      <c r="V968" s="162">
        <v>116</v>
      </c>
      <c r="W968" s="233">
        <f>E12+(E13*0.5)+(E14*0.1)</f>
        <v>1.7</v>
      </c>
      <c r="X968" s="162">
        <v>-1200</v>
      </c>
      <c r="Y968" s="161">
        <f t="shared" si="321"/>
        <v>941</v>
      </c>
      <c r="Z968" s="162">
        <f t="shared" si="313"/>
        <v>0.79999999999995453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0.79999999999995453</v>
      </c>
      <c r="AJ968" s="234">
        <f t="shared" si="316"/>
        <v>0</v>
      </c>
      <c r="AK968" s="234">
        <f t="shared" si="317"/>
        <v>0</v>
      </c>
      <c r="AL968" s="129">
        <f t="shared" si="318"/>
        <v>0</v>
      </c>
      <c r="AM968" s="127">
        <v>44068</v>
      </c>
      <c r="AN968" s="129">
        <f t="shared" si="322"/>
        <v>402570.07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95910.87000000001</v>
      </c>
      <c r="AU968" s="237">
        <f t="shared" si="326"/>
        <v>95310.5</v>
      </c>
      <c r="AV968" s="237">
        <f t="shared" si="327"/>
        <v>108168.19999999998</v>
      </c>
      <c r="AW968" s="237">
        <f t="shared" si="328"/>
        <v>39252</v>
      </c>
      <c r="AX968" s="237">
        <f t="shared" si="329"/>
        <v>63928.499999999985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406347.31</v>
      </c>
      <c r="M969" s="162">
        <f>MAX(AN28:AN969)</f>
        <v>406347.31</v>
      </c>
      <c r="N969" s="162">
        <f t="shared" si="320"/>
        <v>0</v>
      </c>
      <c r="O969" s="231">
        <f>E3+(E4*0.1)</f>
        <v>1.1000000000000001</v>
      </c>
      <c r="P969" s="162">
        <v>417.4</v>
      </c>
      <c r="Q969" s="232">
        <f>E5+(E6*0.1)</f>
        <v>1</v>
      </c>
      <c r="R969" s="162">
        <v>1755.5</v>
      </c>
      <c r="S969" s="232">
        <f>E7+(E8*0.1)</f>
        <v>1</v>
      </c>
      <c r="T969" s="162">
        <v>5002.6000000000004</v>
      </c>
      <c r="U969" s="233">
        <f>E9+(E10*0.5)+(E11*0.1)</f>
        <v>1</v>
      </c>
      <c r="V969" s="162">
        <v>-1400</v>
      </c>
      <c r="W969" s="233">
        <f>E12+(E13*0.5)+(E14*0.1)</f>
        <v>1.7</v>
      </c>
      <c r="X969" s="162">
        <v>-1200</v>
      </c>
      <c r="Y969" s="161">
        <f t="shared" si="321"/>
        <v>942</v>
      </c>
      <c r="Z969" s="162">
        <f t="shared" si="313"/>
        <v>3777.24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3777.24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406347.31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96370.010000000009</v>
      </c>
      <c r="AU969" s="237">
        <f t="shared" si="326"/>
        <v>97066</v>
      </c>
      <c r="AV969" s="237">
        <f t="shared" si="327"/>
        <v>113170.79999999999</v>
      </c>
      <c r="AW969" s="237">
        <f t="shared" si="328"/>
        <v>37852</v>
      </c>
      <c r="AX969" s="237">
        <f t="shared" si="329"/>
        <v>61888.499999999985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407028.63500000001</v>
      </c>
      <c r="M970" s="162">
        <f>MAX(AN28:AN970)</f>
        <v>407028.63500000001</v>
      </c>
      <c r="N970" s="162">
        <f t="shared" si="320"/>
        <v>0</v>
      </c>
      <c r="O970" s="231">
        <f>E3+(E4*0.1)</f>
        <v>1.1000000000000001</v>
      </c>
      <c r="P970" s="162">
        <v>801.75</v>
      </c>
      <c r="Q970" s="232">
        <f>E5+(E6*0.1)</f>
        <v>1</v>
      </c>
      <c r="R970" s="162">
        <v>291</v>
      </c>
      <c r="S970" s="232">
        <f>E7+(E8*0.1)</f>
        <v>1</v>
      </c>
      <c r="T970" s="162">
        <v>-915.6</v>
      </c>
      <c r="U970" s="233">
        <f>E9+(E10*0.5)+(E11*0.1)</f>
        <v>1</v>
      </c>
      <c r="V970" s="162">
        <v>2464</v>
      </c>
      <c r="W970" s="233">
        <f>E12+(E13*0.5)+(E14*0.1)</f>
        <v>1.7</v>
      </c>
      <c r="X970" s="162">
        <v>-1200</v>
      </c>
      <c r="Y970" s="161">
        <f t="shared" si="321"/>
        <v>943</v>
      </c>
      <c r="Z970" s="162">
        <f t="shared" si="313"/>
        <v>681.32500000000027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681.32500000000027</v>
      </c>
      <c r="AI970" s="129">
        <f t="shared" si="315"/>
        <v>0</v>
      </c>
      <c r="AJ970" s="234">
        <f t="shared" si="316"/>
        <v>1</v>
      </c>
      <c r="AK970" s="234">
        <f t="shared" si="317"/>
        <v>0</v>
      </c>
      <c r="AL970" s="129">
        <f t="shared" si="318"/>
        <v>0</v>
      </c>
      <c r="AM970" s="127">
        <v>44070</v>
      </c>
      <c r="AN970" s="129">
        <f t="shared" si="322"/>
        <v>407028.63500000001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97251.935000000012</v>
      </c>
      <c r="AU970" s="237">
        <f t="shared" si="326"/>
        <v>97357</v>
      </c>
      <c r="AV970" s="237">
        <f t="shared" si="327"/>
        <v>112255.19999999998</v>
      </c>
      <c r="AW970" s="237">
        <f t="shared" si="328"/>
        <v>40316</v>
      </c>
      <c r="AX970" s="237">
        <f t="shared" si="329"/>
        <v>59848.499999999985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415105.63500000001</v>
      </c>
      <c r="M971" s="162">
        <f>MAX(AN28:AN971)</f>
        <v>415105.63500000001</v>
      </c>
      <c r="N971" s="162">
        <f t="shared" si="320"/>
        <v>0</v>
      </c>
      <c r="O971" s="231">
        <f>E3+(E4*0.1)</f>
        <v>1.1000000000000001</v>
      </c>
      <c r="P971" s="162">
        <v>808</v>
      </c>
      <c r="Q971" s="232">
        <f>E5+(E6*0.1)</f>
        <v>1</v>
      </c>
      <c r="R971" s="162">
        <v>1173</v>
      </c>
      <c r="S971" s="232">
        <f>E7+(E8*0.1)</f>
        <v>1</v>
      </c>
      <c r="T971" s="162">
        <v>1393.8</v>
      </c>
      <c r="U971" s="233">
        <f>E9+(E10*0.5)+(E11*0.1)</f>
        <v>1</v>
      </c>
      <c r="V971" s="162">
        <v>-1400</v>
      </c>
      <c r="W971" s="233">
        <f>E12+(E13*0.5)+(E14*0.1)</f>
        <v>1.7</v>
      </c>
      <c r="X971" s="162">
        <v>3542</v>
      </c>
      <c r="Y971" s="161">
        <f t="shared" si="321"/>
        <v>944</v>
      </c>
      <c r="Z971" s="162">
        <f t="shared" si="313"/>
        <v>8077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8077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415105.63500000001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98140.735000000015</v>
      </c>
      <c r="AU971" s="237">
        <f t="shared" si="326"/>
        <v>98530</v>
      </c>
      <c r="AV971" s="237">
        <f t="shared" si="327"/>
        <v>113648.99999999999</v>
      </c>
      <c r="AW971" s="237">
        <f t="shared" si="328"/>
        <v>38916</v>
      </c>
      <c r="AX971" s="237">
        <f t="shared" si="329"/>
        <v>65869.89999999998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417287.435</v>
      </c>
      <c r="M972" s="162">
        <f>MAX(AN28:AN972)</f>
        <v>417287.435</v>
      </c>
      <c r="N972" s="162">
        <f t="shared" si="320"/>
        <v>0</v>
      </c>
      <c r="O972" s="231">
        <f>E3+(E4*0.1)</f>
        <v>1.1000000000000001</v>
      </c>
      <c r="P972" s="162">
        <v>-550</v>
      </c>
      <c r="Q972" s="232">
        <f>E5+(E6*0.1)</f>
        <v>1</v>
      </c>
      <c r="R972" s="162">
        <v>-385</v>
      </c>
      <c r="S972" s="232">
        <f>E7+(E8*0.1)</f>
        <v>1</v>
      </c>
      <c r="T972" s="162">
        <v>2297</v>
      </c>
      <c r="U972" s="233">
        <f>E9+(E10*0.5)+(E11*0.1)</f>
        <v>1</v>
      </c>
      <c r="V972" s="162">
        <v>324</v>
      </c>
      <c r="W972" s="233">
        <f>E12+(E13*0.5)+(E14*0.1)</f>
        <v>1.7</v>
      </c>
      <c r="X972" s="162">
        <v>324</v>
      </c>
      <c r="Y972" s="161">
        <f t="shared" si="321"/>
        <v>945</v>
      </c>
      <c r="Z972" s="162">
        <f t="shared" si="313"/>
        <v>2181.8000000000002</v>
      </c>
      <c r="AA972" s="238">
        <v>44074</v>
      </c>
      <c r="AB972" s="129">
        <f>SUM(Z952:Z972)</f>
        <v>55670.404999999999</v>
      </c>
      <c r="AC972" s="128">
        <f>(AB972&gt;0)*1</f>
        <v>1</v>
      </c>
      <c r="AD972" s="128">
        <f>(AB972&lt;0)*1</f>
        <v>0</v>
      </c>
      <c r="AE972" s="129">
        <f>AB972*AC972</f>
        <v>55670.404999999999</v>
      </c>
      <c r="AF972" s="129">
        <f>AB972*AD972</f>
        <v>0</v>
      </c>
      <c r="AG972" s="129"/>
      <c r="AH972" s="129">
        <f t="shared" si="314"/>
        <v>2181.8000000000002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55670.404999999999</v>
      </c>
      <c r="AM972" s="127">
        <v>44074</v>
      </c>
      <c r="AN972" s="129">
        <f t="shared" si="322"/>
        <v>417287.435</v>
      </c>
      <c r="AO972" s="129">
        <f t="shared" si="323"/>
        <v>55670.404999999999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97535.735000000015</v>
      </c>
      <c r="AU972" s="237">
        <f t="shared" si="326"/>
        <v>98145</v>
      </c>
      <c r="AV972" s="237">
        <f t="shared" si="327"/>
        <v>115945.99999999999</v>
      </c>
      <c r="AW972" s="237">
        <f t="shared" si="328"/>
        <v>39240</v>
      </c>
      <c r="AX972" s="237">
        <f t="shared" si="329"/>
        <v>66420.699999999983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422495.83500000002</v>
      </c>
      <c r="M973" s="162">
        <f>MAX(AN28:AN973)</f>
        <v>422495.83500000002</v>
      </c>
      <c r="N973" s="162">
        <f t="shared" si="320"/>
        <v>0</v>
      </c>
      <c r="O973" s="231">
        <f>E3+(E4*0.1)</f>
        <v>1.1000000000000001</v>
      </c>
      <c r="P973" s="162">
        <v>-550</v>
      </c>
      <c r="Q973" s="232">
        <f>E5+(E6*0.1)</f>
        <v>1</v>
      </c>
      <c r="R973" s="162">
        <v>1317</v>
      </c>
      <c r="S973" s="232">
        <f>E7+(E8*0.1)</f>
        <v>1</v>
      </c>
      <c r="T973" s="162">
        <v>3643.2</v>
      </c>
      <c r="U973" s="233">
        <f>E9+(E10*0.5)+(E11*0.1)</f>
        <v>1</v>
      </c>
      <c r="V973" s="162">
        <v>316</v>
      </c>
      <c r="W973" s="233">
        <f>E12+(E13*0.5)+(E14*0.1)</f>
        <v>1.7</v>
      </c>
      <c r="X973" s="162">
        <v>316</v>
      </c>
      <c r="Y973" s="161">
        <f t="shared" si="321"/>
        <v>946</v>
      </c>
      <c r="Z973" s="162">
        <f t="shared" si="313"/>
        <v>5208.3999999999996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5208.3999999999996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422495.83500000002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96930.735000000015</v>
      </c>
      <c r="AU973" s="237">
        <f t="shared" si="326"/>
        <v>99462</v>
      </c>
      <c r="AV973" s="237">
        <f t="shared" si="327"/>
        <v>119589.19999999998</v>
      </c>
      <c r="AW973" s="237">
        <f t="shared" si="328"/>
        <v>39556</v>
      </c>
      <c r="AX973" s="237">
        <f t="shared" si="329"/>
        <v>66957.89999999998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426820.55499999999</v>
      </c>
      <c r="M974" s="162">
        <f>MAX(AN28:AN974)</f>
        <v>426820.55499999999</v>
      </c>
      <c r="N974" s="162">
        <f t="shared" si="320"/>
        <v>0</v>
      </c>
      <c r="O974" s="231">
        <f>E3+(E4*0.1)</f>
        <v>1.1000000000000001</v>
      </c>
      <c r="P974" s="162">
        <v>2274.1999999999998</v>
      </c>
      <c r="Q974" s="232">
        <f>E5+(E6*0.1)</f>
        <v>1</v>
      </c>
      <c r="R974" s="162">
        <v>2709.5</v>
      </c>
      <c r="S974" s="232">
        <f>E7+(E8*0.1)</f>
        <v>1</v>
      </c>
      <c r="T974" s="162">
        <v>2553.6</v>
      </c>
      <c r="U974" s="233">
        <f>E9+(E10*0.5)+(E11*0.1)</f>
        <v>1</v>
      </c>
      <c r="V974" s="162">
        <v>-1400</v>
      </c>
      <c r="W974" s="233">
        <f>E12+(E13*0.5)+(E14*0.1)</f>
        <v>1.7</v>
      </c>
      <c r="X974" s="162">
        <v>-1200</v>
      </c>
      <c r="Y974" s="161">
        <f t="shared" si="321"/>
        <v>947</v>
      </c>
      <c r="Z974" s="162">
        <f t="shared" si="313"/>
        <v>4324.7199999999993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4324.7199999999993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426820.55499999999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99432.35500000001</v>
      </c>
      <c r="AU974" s="237">
        <f t="shared" si="326"/>
        <v>102171.5</v>
      </c>
      <c r="AV974" s="237">
        <f t="shared" si="327"/>
        <v>122142.79999999999</v>
      </c>
      <c r="AW974" s="237">
        <f t="shared" si="328"/>
        <v>38156</v>
      </c>
      <c r="AX974" s="237">
        <f t="shared" si="329"/>
        <v>64917.89999999998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417517.15499999997</v>
      </c>
      <c r="M975" s="162">
        <f>MAX(AN28:AN975)</f>
        <v>426820.55499999999</v>
      </c>
      <c r="N975" s="162">
        <f t="shared" si="320"/>
        <v>-9303.4000000000233</v>
      </c>
      <c r="O975" s="231">
        <f>E3+(E4*0.1)</f>
        <v>1.1000000000000001</v>
      </c>
      <c r="P975" s="162">
        <v>-550</v>
      </c>
      <c r="Q975" s="232">
        <f>E5+(E6*0.1)</f>
        <v>1</v>
      </c>
      <c r="R975" s="162">
        <v>-855</v>
      </c>
      <c r="S975" s="232">
        <f>E7+(E8*0.1)</f>
        <v>1</v>
      </c>
      <c r="T975" s="162">
        <v>-4403.3999999999996</v>
      </c>
      <c r="U975" s="233">
        <f>E9+(E10*0.5)+(E11*0.1)</f>
        <v>1</v>
      </c>
      <c r="V975" s="162">
        <v>-1400</v>
      </c>
      <c r="W975" s="233">
        <f>E12+(E13*0.5)+(E14*0.1)</f>
        <v>1.7</v>
      </c>
      <c r="X975" s="162">
        <v>-1200</v>
      </c>
      <c r="Y975" s="161">
        <f t="shared" si="321"/>
        <v>948</v>
      </c>
      <c r="Z975" s="162">
        <f t="shared" si="313"/>
        <v>-9303.4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-9303.4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417517.15499999997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98827.35500000001</v>
      </c>
      <c r="AU975" s="237">
        <f t="shared" si="326"/>
        <v>101316.5</v>
      </c>
      <c r="AV975" s="237">
        <f t="shared" si="327"/>
        <v>117739.4</v>
      </c>
      <c r="AW975" s="237">
        <f t="shared" si="328"/>
        <v>36756</v>
      </c>
      <c r="AX975" s="237">
        <f t="shared" si="329"/>
        <v>62877.89999999998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410356.15499999997</v>
      </c>
      <c r="M976" s="162">
        <f>MAX(AN28:AN976)</f>
        <v>426820.55499999999</v>
      </c>
      <c r="N976" s="162">
        <f t="shared" si="320"/>
        <v>-16464.400000000023</v>
      </c>
      <c r="O976" s="231">
        <f>E3+(E4*0.1)</f>
        <v>1.1000000000000001</v>
      </c>
      <c r="P976" s="162">
        <v>-550</v>
      </c>
      <c r="Q976" s="232">
        <f>E5+(E6*0.1)</f>
        <v>1</v>
      </c>
      <c r="R976" s="162">
        <v>-850</v>
      </c>
      <c r="S976" s="232">
        <f>E7+(E8*0.1)</f>
        <v>1</v>
      </c>
      <c r="T976" s="162">
        <v>-3410</v>
      </c>
      <c r="U976" s="233">
        <f>E9+(E10*0.5)+(E11*0.1)</f>
        <v>1</v>
      </c>
      <c r="V976" s="162">
        <v>-256</v>
      </c>
      <c r="W976" s="233">
        <f>E12+(E13*0.5)+(E14*0.1)</f>
        <v>1.7</v>
      </c>
      <c r="X976" s="162">
        <v>-1200</v>
      </c>
      <c r="Y976" s="161">
        <f t="shared" si="321"/>
        <v>949</v>
      </c>
      <c r="Z976" s="162">
        <f t="shared" si="313"/>
        <v>-7161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-7161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410356.15499999997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98222.35500000001</v>
      </c>
      <c r="AU976" s="237">
        <f t="shared" si="326"/>
        <v>100466.5</v>
      </c>
      <c r="AV976" s="237">
        <f t="shared" si="327"/>
        <v>114329.4</v>
      </c>
      <c r="AW976" s="237">
        <f t="shared" si="328"/>
        <v>36500</v>
      </c>
      <c r="AX976" s="237">
        <f t="shared" si="329"/>
        <v>60837.89999999998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410045.35499999998</v>
      </c>
      <c r="M977" s="162">
        <f>MAX(AN28:AN977)</f>
        <v>426820.55499999999</v>
      </c>
      <c r="N977" s="162">
        <f t="shared" si="320"/>
        <v>-16775.200000000012</v>
      </c>
      <c r="O977" s="231">
        <f>E3+(E4*0.1)</f>
        <v>1.1000000000000001</v>
      </c>
      <c r="P977" s="162">
        <v>0</v>
      </c>
      <c r="Q977" s="232">
        <f>E5+(E6*0.1)</f>
        <v>1</v>
      </c>
      <c r="R977" s="162"/>
      <c r="S977" s="232">
        <f>E7+(E8*0.1)</f>
        <v>1</v>
      </c>
      <c r="T977" s="162">
        <v>0</v>
      </c>
      <c r="U977" s="233">
        <f>E9+(E10*0.5)+(E11*0.1)</f>
        <v>1</v>
      </c>
      <c r="V977" s="162">
        <v>444</v>
      </c>
      <c r="W977" s="233">
        <f>E12+(E13*0.5)+(E14*0.1)</f>
        <v>1.7</v>
      </c>
      <c r="X977" s="162">
        <v>-444</v>
      </c>
      <c r="Y977" s="161">
        <f t="shared" si="321"/>
        <v>950</v>
      </c>
      <c r="Z977" s="162">
        <f t="shared" si="313"/>
        <v>-310.79999999999995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-310.79999999999995</v>
      </c>
      <c r="AJ977" s="234">
        <f t="shared" si="316"/>
        <v>0</v>
      </c>
      <c r="AK977" s="234">
        <f t="shared" si="317"/>
        <v>1</v>
      </c>
      <c r="AL977" s="129">
        <f t="shared" si="318"/>
        <v>0</v>
      </c>
      <c r="AM977" s="127">
        <v>44081</v>
      </c>
      <c r="AN977" s="129">
        <f t="shared" si="322"/>
        <v>410045.35499999998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98222.35500000001</v>
      </c>
      <c r="AU977" s="237">
        <f t="shared" si="326"/>
        <v>100466.5</v>
      </c>
      <c r="AV977" s="237">
        <f t="shared" si="327"/>
        <v>114329.4</v>
      </c>
      <c r="AW977" s="237">
        <f t="shared" si="328"/>
        <v>36944</v>
      </c>
      <c r="AX977" s="237">
        <f t="shared" si="329"/>
        <v>60083.099999999977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394398.11499999999</v>
      </c>
      <c r="M978" s="162">
        <f>MAX(AN28:AN978)</f>
        <v>426820.55499999999</v>
      </c>
      <c r="N978" s="162">
        <f t="shared" si="320"/>
        <v>-32422.440000000002</v>
      </c>
      <c r="O978" s="231">
        <f>E3+(E4*0.1)</f>
        <v>1.1000000000000001</v>
      </c>
      <c r="P978" s="162">
        <v>-1090.4000000000001</v>
      </c>
      <c r="Q978" s="232">
        <f>E5+(E6*0.1)</f>
        <v>1</v>
      </c>
      <c r="R978" s="162">
        <v>-2804</v>
      </c>
      <c r="S978" s="232">
        <f>E7+(E8*0.1)</f>
        <v>1</v>
      </c>
      <c r="T978" s="162">
        <v>-9335.7999999999993</v>
      </c>
      <c r="U978" s="233">
        <f>E9+(E10*0.5)+(E11*0.1)</f>
        <v>1</v>
      </c>
      <c r="V978" s="162">
        <v>-268</v>
      </c>
      <c r="W978" s="233">
        <f>E12+(E13*0.5)+(E14*0.1)</f>
        <v>1.7</v>
      </c>
      <c r="X978" s="162">
        <v>-1200</v>
      </c>
      <c r="Y978" s="161">
        <f t="shared" si="321"/>
        <v>951</v>
      </c>
      <c r="Z978" s="162">
        <f t="shared" si="313"/>
        <v>-15647.24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-15647.24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394398.11499999999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97022.915000000008</v>
      </c>
      <c r="AU978" s="237">
        <f t="shared" si="326"/>
        <v>97662.5</v>
      </c>
      <c r="AV978" s="237">
        <f t="shared" si="327"/>
        <v>104993.59999999999</v>
      </c>
      <c r="AW978" s="237">
        <f t="shared" si="328"/>
        <v>36676</v>
      </c>
      <c r="AX978" s="237">
        <f t="shared" si="329"/>
        <v>58043.099999999977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407938.20500000002</v>
      </c>
      <c r="M979" s="162">
        <f>MAX(AN28:AN979)</f>
        <v>426820.55499999999</v>
      </c>
      <c r="N979" s="162">
        <f t="shared" si="320"/>
        <v>-18882.349999999977</v>
      </c>
      <c r="O979" s="231">
        <f>E3+(E4*0.1)</f>
        <v>1.1000000000000001</v>
      </c>
      <c r="P979" s="162">
        <v>2197.9</v>
      </c>
      <c r="Q979" s="232">
        <f>E5+(E6*0.1)</f>
        <v>1</v>
      </c>
      <c r="R979" s="162">
        <v>3356</v>
      </c>
      <c r="S979" s="232">
        <f>E7+(E8*0.1)</f>
        <v>1</v>
      </c>
      <c r="T979" s="162">
        <v>6551.8</v>
      </c>
      <c r="U979" s="233">
        <f>E9+(E10*0.5)+(E11*0.1)</f>
        <v>1</v>
      </c>
      <c r="V979" s="162">
        <v>-1400</v>
      </c>
      <c r="W979" s="233">
        <f>E12+(E13*0.5)+(E14*0.1)</f>
        <v>1.7</v>
      </c>
      <c r="X979" s="162">
        <v>1538</v>
      </c>
      <c r="Y979" s="161">
        <f t="shared" si="321"/>
        <v>952</v>
      </c>
      <c r="Z979" s="162">
        <f t="shared" si="313"/>
        <v>13540.090000000002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13540.090000000002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407938.20500000002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99440.60500000001</v>
      </c>
      <c r="AU979" s="237">
        <f t="shared" si="326"/>
        <v>101018.5</v>
      </c>
      <c r="AV979" s="237">
        <f t="shared" si="327"/>
        <v>111545.4</v>
      </c>
      <c r="AW979" s="237">
        <f t="shared" si="328"/>
        <v>35276</v>
      </c>
      <c r="AX979" s="237">
        <f t="shared" si="329"/>
        <v>60657.699999999975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401583.10500000004</v>
      </c>
      <c r="M980" s="162">
        <f>MAX(AN28:AN980)</f>
        <v>426820.55499999999</v>
      </c>
      <c r="N980" s="162">
        <f t="shared" si="320"/>
        <v>-25237.449999999953</v>
      </c>
      <c r="O980" s="231">
        <f>E3+(E4*0.1)</f>
        <v>1.1000000000000001</v>
      </c>
      <c r="P980" s="162">
        <v>-550</v>
      </c>
      <c r="Q980" s="232">
        <f>E5+(E6*0.1)</f>
        <v>1</v>
      </c>
      <c r="R980" s="162">
        <v>-850</v>
      </c>
      <c r="S980" s="232">
        <f>E7+(E8*0.1)</f>
        <v>1</v>
      </c>
      <c r="T980" s="162">
        <v>-3410</v>
      </c>
      <c r="U980" s="233">
        <f>E9+(E10*0.5)+(E11*0.1)</f>
        <v>1</v>
      </c>
      <c r="V980" s="162">
        <v>-1400</v>
      </c>
      <c r="W980" s="233">
        <f>E12+(E13*0.5)+(E14*0.1)</f>
        <v>1.7</v>
      </c>
      <c r="X980" s="162">
        <v>-53</v>
      </c>
      <c r="Y980" s="161">
        <f t="shared" si="321"/>
        <v>953</v>
      </c>
      <c r="Z980" s="162">
        <f t="shared" si="313"/>
        <v>-6355.1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-6355.1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401583.10500000004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98835.60500000001</v>
      </c>
      <c r="AU980" s="237">
        <f t="shared" si="326"/>
        <v>100168.5</v>
      </c>
      <c r="AV980" s="237">
        <f t="shared" si="327"/>
        <v>108135.4</v>
      </c>
      <c r="AW980" s="237">
        <f t="shared" si="328"/>
        <v>33876</v>
      </c>
      <c r="AX980" s="237">
        <f t="shared" si="329"/>
        <v>60567.599999999977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397605.73500000004</v>
      </c>
      <c r="M981" s="162">
        <f>MAX(AN28:AN981)</f>
        <v>426820.55499999999</v>
      </c>
      <c r="N981" s="162">
        <f t="shared" si="320"/>
        <v>-29214.819999999949</v>
      </c>
      <c r="O981" s="231">
        <f>E3+(E4*0.1)</f>
        <v>1.1000000000000001</v>
      </c>
      <c r="P981" s="162">
        <v>655.29999999999995</v>
      </c>
      <c r="Q981" s="232">
        <f>E5+(E6*0.1)</f>
        <v>1</v>
      </c>
      <c r="R981" s="162">
        <v>-850</v>
      </c>
      <c r="S981" s="232">
        <f>E7+(E8*0.1)</f>
        <v>1</v>
      </c>
      <c r="T981" s="162">
        <v>-3410</v>
      </c>
      <c r="U981" s="233">
        <f>E9+(E10*0.5)+(E11*0.1)</f>
        <v>1</v>
      </c>
      <c r="V981" s="162">
        <v>626</v>
      </c>
      <c r="W981" s="233">
        <f>E12+(E13*0.5)+(E14*0.1)</f>
        <v>1.7</v>
      </c>
      <c r="X981" s="162">
        <v>-626</v>
      </c>
      <c r="Y981" s="161">
        <f t="shared" si="321"/>
        <v>954</v>
      </c>
      <c r="Z981" s="162">
        <f t="shared" si="313"/>
        <v>-3977.37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-3977.37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397605.73500000004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99556.435000000012</v>
      </c>
      <c r="AU981" s="237">
        <f t="shared" si="326"/>
        <v>99318.5</v>
      </c>
      <c r="AV981" s="237">
        <f t="shared" si="327"/>
        <v>104725.4</v>
      </c>
      <c r="AW981" s="237">
        <f t="shared" si="328"/>
        <v>34502</v>
      </c>
      <c r="AX981" s="237">
        <f t="shared" si="329"/>
        <v>59503.39999999998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406740.23000000004</v>
      </c>
      <c r="M982" s="162">
        <f>MAX(AN28:AN982)</f>
        <v>426820.55499999999</v>
      </c>
      <c r="N982" s="162">
        <f t="shared" si="320"/>
        <v>-20080.324999999953</v>
      </c>
      <c r="O982" s="231">
        <f>E3+(E4*0.1)</f>
        <v>1.1000000000000001</v>
      </c>
      <c r="P982" s="162">
        <v>1638.45</v>
      </c>
      <c r="Q982" s="232">
        <f>E5+(E6*0.1)</f>
        <v>1</v>
      </c>
      <c r="R982" s="162">
        <v>2128.5</v>
      </c>
      <c r="S982" s="232">
        <f>E7+(E8*0.1)</f>
        <v>1</v>
      </c>
      <c r="T982" s="162">
        <v>3807.2</v>
      </c>
      <c r="U982" s="233">
        <f>E9+(E10*0.5)+(E11*0.1)</f>
        <v>1</v>
      </c>
      <c r="V982" s="162">
        <v>-1400</v>
      </c>
      <c r="W982" s="233">
        <f>E12+(E13*0.5)+(E14*0.1)</f>
        <v>1.7</v>
      </c>
      <c r="X982" s="162">
        <v>1645</v>
      </c>
      <c r="Y982" s="161">
        <f t="shared" si="321"/>
        <v>955</v>
      </c>
      <c r="Z982" s="162">
        <f t="shared" si="313"/>
        <v>9134.494999999999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9134.494999999999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406740.23000000004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101358.73000000001</v>
      </c>
      <c r="AU982" s="237">
        <f t="shared" si="326"/>
        <v>101447</v>
      </c>
      <c r="AV982" s="237">
        <f t="shared" si="327"/>
        <v>108532.59999999999</v>
      </c>
      <c r="AW982" s="237">
        <f t="shared" si="328"/>
        <v>33102</v>
      </c>
      <c r="AX982" s="237">
        <f t="shared" si="329"/>
        <v>62299.89999999998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410118.11500000005</v>
      </c>
      <c r="M983" s="162">
        <f>MAX(AN28:AN983)</f>
        <v>426820.55499999999</v>
      </c>
      <c r="N983" s="162">
        <f t="shared" si="320"/>
        <v>-16702.439999999944</v>
      </c>
      <c r="O983" s="231">
        <f>E3+(E4*0.1)</f>
        <v>1.1000000000000001</v>
      </c>
      <c r="P983" s="162">
        <v>11.35</v>
      </c>
      <c r="Q983" s="232">
        <f>E5+(E6*0.1)</f>
        <v>1</v>
      </c>
      <c r="R983" s="162">
        <v>883</v>
      </c>
      <c r="S983" s="232">
        <f>E7+(E8*0.1)</f>
        <v>1</v>
      </c>
      <c r="T983" s="162">
        <v>3222.2</v>
      </c>
      <c r="U983" s="233">
        <f>E9+(E10*0.5)+(E11*0.1)</f>
        <v>1</v>
      </c>
      <c r="V983" s="162">
        <v>-274</v>
      </c>
      <c r="W983" s="233">
        <f>E12+(E13*0.5)+(E14*0.1)</f>
        <v>1.7</v>
      </c>
      <c r="X983" s="162">
        <v>-274</v>
      </c>
      <c r="Y983" s="161">
        <f t="shared" si="321"/>
        <v>956</v>
      </c>
      <c r="Z983" s="162">
        <f t="shared" si="313"/>
        <v>3377.8849999999993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3377.8849999999993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410118.11500000005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101371.21500000001</v>
      </c>
      <c r="AU983" s="237">
        <f t="shared" si="326"/>
        <v>102330</v>
      </c>
      <c r="AV983" s="237">
        <f t="shared" si="327"/>
        <v>111754.79999999999</v>
      </c>
      <c r="AW983" s="237">
        <f t="shared" si="328"/>
        <v>32828</v>
      </c>
      <c r="AX983" s="237">
        <f t="shared" si="329"/>
        <v>61834.099999999977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407639.90500000003</v>
      </c>
      <c r="M984" s="162">
        <f>MAX(AN28:AN984)</f>
        <v>426820.55499999999</v>
      </c>
      <c r="N984" s="162">
        <f t="shared" si="320"/>
        <v>-19180.649999999965</v>
      </c>
      <c r="O984" s="231">
        <f>E3+(E4*0.1)</f>
        <v>1.1000000000000001</v>
      </c>
      <c r="P984" s="162">
        <v>183.9</v>
      </c>
      <c r="Q984" s="232">
        <f>E5+(E6*0.1)</f>
        <v>1</v>
      </c>
      <c r="R984" s="162">
        <v>-850</v>
      </c>
      <c r="S984" s="232">
        <f>E7+(E8*0.1)</f>
        <v>1</v>
      </c>
      <c r="T984" s="162">
        <v>-3410</v>
      </c>
      <c r="U984" s="233">
        <f>E9+(E10*0.5)+(E11*0.1)</f>
        <v>1</v>
      </c>
      <c r="V984" s="162">
        <v>585</v>
      </c>
      <c r="W984" s="233">
        <f>E12+(E13*0.5)+(E14*0.1)</f>
        <v>1.7</v>
      </c>
      <c r="X984" s="162">
        <v>585</v>
      </c>
      <c r="Y984" s="161">
        <f t="shared" si="321"/>
        <v>957</v>
      </c>
      <c r="Z984" s="162">
        <f t="shared" si="313"/>
        <v>-2478.21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-2478.21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407639.90500000003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101573.505</v>
      </c>
      <c r="AU984" s="237">
        <f t="shared" si="326"/>
        <v>101480</v>
      </c>
      <c r="AV984" s="237">
        <f t="shared" si="327"/>
        <v>108344.79999999999</v>
      </c>
      <c r="AW984" s="237">
        <f t="shared" si="328"/>
        <v>33413</v>
      </c>
      <c r="AX984" s="237">
        <f t="shared" si="329"/>
        <v>62828.599999999977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395545.30500000005</v>
      </c>
      <c r="M985" s="162">
        <f>MAX(AN28:AN985)</f>
        <v>426820.55499999999</v>
      </c>
      <c r="N985" s="162">
        <f t="shared" si="320"/>
        <v>-31275.249999999942</v>
      </c>
      <c r="O985" s="231">
        <f>E3+(E4*0.1)</f>
        <v>1.1000000000000001</v>
      </c>
      <c r="P985" s="162">
        <v>-1041</v>
      </c>
      <c r="Q985" s="232">
        <f>E5+(E6*0.1)</f>
        <v>1</v>
      </c>
      <c r="R985" s="162">
        <v>-1981.5</v>
      </c>
      <c r="S985" s="232">
        <f>E7+(E8*0.1)</f>
        <v>1</v>
      </c>
      <c r="T985" s="162">
        <v>-5528</v>
      </c>
      <c r="U985" s="233">
        <f>E9+(E10*0.5)+(E11*0.1)</f>
        <v>1</v>
      </c>
      <c r="V985" s="162">
        <v>-1400</v>
      </c>
      <c r="W985" s="233">
        <f>E12+(E13*0.5)+(E14*0.1)</f>
        <v>1.7</v>
      </c>
      <c r="X985" s="162">
        <v>-1200</v>
      </c>
      <c r="Y985" s="161">
        <f t="shared" si="321"/>
        <v>958</v>
      </c>
      <c r="Z985" s="162">
        <f t="shared" si="313"/>
        <v>-12094.6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-12094.6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395545.30500000005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100428.405</v>
      </c>
      <c r="AU985" s="237">
        <f t="shared" si="326"/>
        <v>99498.5</v>
      </c>
      <c r="AV985" s="237">
        <f t="shared" si="327"/>
        <v>102816.79999999999</v>
      </c>
      <c r="AW985" s="237">
        <f t="shared" si="328"/>
        <v>32013</v>
      </c>
      <c r="AX985" s="237">
        <f t="shared" si="329"/>
        <v>60788.599999999977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392246.30500000005</v>
      </c>
      <c r="M986" s="162">
        <f>MAX(AN28:AN986)</f>
        <v>426820.55499999999</v>
      </c>
      <c r="N986" s="162">
        <f t="shared" si="320"/>
        <v>-34574.249999999942</v>
      </c>
      <c r="O986" s="231">
        <f>E3+(E4*0.1)</f>
        <v>1.1000000000000001</v>
      </c>
      <c r="P986" s="162">
        <v>-550</v>
      </c>
      <c r="Q986" s="232">
        <f>E5+(E6*0.1)</f>
        <v>1</v>
      </c>
      <c r="R986" s="162">
        <v>-850</v>
      </c>
      <c r="S986" s="232">
        <f>E7+(E8*0.1)</f>
        <v>1</v>
      </c>
      <c r="T986" s="162">
        <v>-3410</v>
      </c>
      <c r="U986" s="233">
        <f>E9+(E10*0.5)+(E11*0.1)</f>
        <v>1</v>
      </c>
      <c r="V986" s="162">
        <v>580</v>
      </c>
      <c r="W986" s="233">
        <f>E12+(E13*0.5)+(E14*0.1)</f>
        <v>1.7</v>
      </c>
      <c r="X986" s="162">
        <v>580</v>
      </c>
      <c r="Y986" s="161">
        <f t="shared" si="321"/>
        <v>959</v>
      </c>
      <c r="Z986" s="162">
        <f t="shared" si="313"/>
        <v>-3299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-3299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392246.30500000005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99823.404999999999</v>
      </c>
      <c r="AU986" s="237">
        <f t="shared" si="326"/>
        <v>98648.5</v>
      </c>
      <c r="AV986" s="237">
        <f t="shared" si="327"/>
        <v>99406.799999999988</v>
      </c>
      <c r="AW986" s="237">
        <f t="shared" si="328"/>
        <v>32593</v>
      </c>
      <c r="AX986" s="237">
        <f t="shared" si="329"/>
        <v>61774.599999999977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386311.9</v>
      </c>
      <c r="M987" s="162">
        <f>MAX(AN28:AN987)</f>
        <v>426820.55499999999</v>
      </c>
      <c r="N987" s="162">
        <f t="shared" si="320"/>
        <v>-40508.65499999997</v>
      </c>
      <c r="O987" s="231">
        <f>E3+(E4*0.1)</f>
        <v>1.1000000000000001</v>
      </c>
      <c r="P987" s="162">
        <v>-913.55</v>
      </c>
      <c r="Q987" s="232">
        <f>E5+(E6*0.1)</f>
        <v>1</v>
      </c>
      <c r="R987" s="162">
        <v>1920.5</v>
      </c>
      <c r="S987" s="232">
        <f>E7+(E8*0.1)</f>
        <v>1</v>
      </c>
      <c r="T987" s="162">
        <v>-3410</v>
      </c>
      <c r="U987" s="233">
        <f>E9+(E10*0.5)+(E11*0.1)</f>
        <v>1</v>
      </c>
      <c r="V987" s="162">
        <v>-1400</v>
      </c>
      <c r="W987" s="233">
        <f>E12+(E13*0.5)+(E14*0.1)</f>
        <v>1.7</v>
      </c>
      <c r="X987" s="162">
        <v>-1200</v>
      </c>
      <c r="Y987" s="161">
        <f t="shared" si="321"/>
        <v>960</v>
      </c>
      <c r="Z987" s="162">
        <f t="shared" si="313"/>
        <v>-5934.4050000000007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-5934.4050000000007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386311.9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98818.5</v>
      </c>
      <c r="AU987" s="237">
        <f t="shared" si="326"/>
        <v>100569</v>
      </c>
      <c r="AV987" s="237">
        <f t="shared" si="327"/>
        <v>95996.799999999988</v>
      </c>
      <c r="AW987" s="237">
        <f t="shared" si="328"/>
        <v>31193</v>
      </c>
      <c r="AX987" s="237">
        <f t="shared" si="329"/>
        <v>59734.599999999977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388191.9</v>
      </c>
      <c r="M988" s="162">
        <f>MAX(AN28:AN988)</f>
        <v>426820.55499999999</v>
      </c>
      <c r="N988" s="162">
        <f t="shared" si="320"/>
        <v>-38628.65499999997</v>
      </c>
      <c r="O988" s="231">
        <f>E3+(E4*0.1)</f>
        <v>1.1000000000000001</v>
      </c>
      <c r="P988" s="162">
        <v>-550</v>
      </c>
      <c r="Q988" s="232">
        <f>E5+(E6*0.1)</f>
        <v>1</v>
      </c>
      <c r="R988" s="162">
        <v>-850</v>
      </c>
      <c r="S988" s="232">
        <f>E7+(E8*0.1)</f>
        <v>1</v>
      </c>
      <c r="T988" s="162">
        <v>4123</v>
      </c>
      <c r="U988" s="233">
        <f>E9+(E10*0.5)+(E11*0.1)</f>
        <v>1</v>
      </c>
      <c r="V988" s="162">
        <v>1252</v>
      </c>
      <c r="W988" s="233">
        <f>E12+(E13*0.5)+(E14*0.1)</f>
        <v>1.7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1880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1880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388191.9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98213.5</v>
      </c>
      <c r="AU988" s="237">
        <f t="shared" si="326"/>
        <v>99719</v>
      </c>
      <c r="AV988" s="237">
        <f t="shared" si="327"/>
        <v>100119.79999999999</v>
      </c>
      <c r="AW988" s="237">
        <f t="shared" si="328"/>
        <v>32445</v>
      </c>
      <c r="AX988" s="237">
        <f t="shared" si="329"/>
        <v>57694.599999999977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389748.4</v>
      </c>
      <c r="M989" s="162">
        <f>MAX(AN28:AN989)</f>
        <v>426820.55499999999</v>
      </c>
      <c r="N989" s="162">
        <f t="shared" ref="N989:N1052" si="339">AN989-M989</f>
        <v>-37072.15499999997</v>
      </c>
      <c r="O989" s="231">
        <f>E3+(E4*0.1)</f>
        <v>1.1000000000000001</v>
      </c>
      <c r="P989" s="162">
        <v>-550</v>
      </c>
      <c r="Q989" s="232">
        <f>E5+(E6*0.1)</f>
        <v>1</v>
      </c>
      <c r="R989" s="162">
        <v>3932.5</v>
      </c>
      <c r="S989" s="232">
        <f>E7+(E8*0.1)</f>
        <v>1</v>
      </c>
      <c r="T989" s="162">
        <v>-3410</v>
      </c>
      <c r="U989" s="233">
        <f>E9+(E10*0.5)+(E11*0.1)</f>
        <v>1</v>
      </c>
      <c r="V989" s="162">
        <v>3679</v>
      </c>
      <c r="W989" s="233">
        <f>E12+(E13*0.5)+(E14*0.1)</f>
        <v>1.7</v>
      </c>
      <c r="X989" s="162">
        <v>-1200</v>
      </c>
      <c r="Y989" s="161">
        <f t="shared" ref="Y989:Y1052" si="340">Y988+1</f>
        <v>962</v>
      </c>
      <c r="Z989" s="162">
        <f t="shared" si="332"/>
        <v>1556.5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1556.5</v>
      </c>
      <c r="AI989" s="129">
        <f t="shared" si="334"/>
        <v>0</v>
      </c>
      <c r="AJ989" s="234">
        <f t="shared" si="335"/>
        <v>1</v>
      </c>
      <c r="AK989" s="234">
        <f t="shared" si="336"/>
        <v>0</v>
      </c>
      <c r="AL989" s="129">
        <f t="shared" si="337"/>
        <v>0</v>
      </c>
      <c r="AM989" s="127">
        <v>44097</v>
      </c>
      <c r="AN989" s="129">
        <f t="shared" ref="AN989:AN1052" si="341">Z989+AN988</f>
        <v>389748.4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97608.5</v>
      </c>
      <c r="AU989" s="237">
        <f t="shared" ref="AU989:AU1052" si="345">(R989*Q989)+AU988</f>
        <v>103651.5</v>
      </c>
      <c r="AV989" s="237">
        <f t="shared" ref="AV989:AV1052" si="346">(S989*T989)+AV988</f>
        <v>96709.799999999988</v>
      </c>
      <c r="AW989" s="237">
        <f t="shared" ref="AW989:AW1052" si="347">(V989*U989)+AW988</f>
        <v>36124</v>
      </c>
      <c r="AX989" s="237">
        <f t="shared" ref="AX989:AX1052" si="348">(X989*W989)+AX988</f>
        <v>55654.599999999977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387030.2</v>
      </c>
      <c r="M990" s="162">
        <f>MAX(AN28:AN990)</f>
        <v>426820.55499999999</v>
      </c>
      <c r="N990" s="162">
        <f t="shared" si="339"/>
        <v>-39790.354999999981</v>
      </c>
      <c r="O990" s="231">
        <f>E3+(E4*0.1)</f>
        <v>1.1000000000000001</v>
      </c>
      <c r="P990" s="162">
        <v>-550</v>
      </c>
      <c r="Q990" s="232">
        <f>E5+(E6*0.1)</f>
        <v>1</v>
      </c>
      <c r="R990" s="162">
        <v>-850</v>
      </c>
      <c r="S990" s="232">
        <f>E7+(E8*0.1)</f>
        <v>1</v>
      </c>
      <c r="T990" s="162">
        <v>1262.8</v>
      </c>
      <c r="U990" s="233">
        <f>E9+(E10*0.5)+(E11*0.1)</f>
        <v>1</v>
      </c>
      <c r="V990" s="162">
        <v>-486</v>
      </c>
      <c r="W990" s="233">
        <f>E12+(E13*0.5)+(E14*0.1)</f>
        <v>1.7</v>
      </c>
      <c r="X990" s="162">
        <v>-1200</v>
      </c>
      <c r="Y990" s="161">
        <f t="shared" si="340"/>
        <v>963</v>
      </c>
      <c r="Z990" s="162">
        <f t="shared" si="332"/>
        <v>-2718.2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-2718.2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387030.2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97003.5</v>
      </c>
      <c r="AU990" s="237">
        <f t="shared" si="345"/>
        <v>102801.5</v>
      </c>
      <c r="AV990" s="237">
        <f t="shared" si="346"/>
        <v>97972.599999999991</v>
      </c>
      <c r="AW990" s="237">
        <f t="shared" si="347"/>
        <v>35638</v>
      </c>
      <c r="AX990" s="237">
        <f t="shared" si="348"/>
        <v>53614.599999999977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389257.28500000003</v>
      </c>
      <c r="M991" s="162">
        <f>MAX(AN28:AN991)</f>
        <v>426820.55499999999</v>
      </c>
      <c r="N991" s="162">
        <f t="shared" si="339"/>
        <v>-37563.26999999996</v>
      </c>
      <c r="O991" s="231">
        <f>E3+(E4*0.1)</f>
        <v>1.1000000000000001</v>
      </c>
      <c r="P991" s="162">
        <v>-654.65</v>
      </c>
      <c r="Q991" s="232">
        <f>E5+(E6*0.1)</f>
        <v>1</v>
      </c>
      <c r="R991" s="162">
        <v>-850</v>
      </c>
      <c r="S991" s="232">
        <f>E7+(E8*0.1)</f>
        <v>1</v>
      </c>
      <c r="T991" s="162">
        <v>5093.2</v>
      </c>
      <c r="U991" s="233">
        <f>E9+(E10*0.5)+(E11*0.1)</f>
        <v>1</v>
      </c>
      <c r="V991" s="162">
        <v>744</v>
      </c>
      <c r="W991" s="233">
        <f>E12+(E13*0.5)+(E14*0.1)</f>
        <v>1.7</v>
      </c>
      <c r="X991" s="162">
        <v>-1200</v>
      </c>
      <c r="Y991" s="161">
        <f t="shared" si="340"/>
        <v>964</v>
      </c>
      <c r="Z991" s="162">
        <f t="shared" si="332"/>
        <v>2227.085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2227.085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389257.28500000003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96283.384999999995</v>
      </c>
      <c r="AU991" s="237">
        <f t="shared" si="345"/>
        <v>101951.5</v>
      </c>
      <c r="AV991" s="237">
        <f t="shared" si="346"/>
        <v>103065.79999999999</v>
      </c>
      <c r="AW991" s="237">
        <f t="shared" si="347"/>
        <v>36382</v>
      </c>
      <c r="AX991" s="237">
        <f t="shared" si="348"/>
        <v>51574.599999999977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396108.53500000003</v>
      </c>
      <c r="M992" s="162">
        <f>MAX(AN28:AN992)</f>
        <v>426820.55499999999</v>
      </c>
      <c r="N992" s="162">
        <f t="shared" si="339"/>
        <v>-30712.01999999996</v>
      </c>
      <c r="O992" s="231">
        <f>E3+(E4*0.1)</f>
        <v>1.1000000000000001</v>
      </c>
      <c r="P992" s="162">
        <v>2050.5</v>
      </c>
      <c r="Q992" s="232">
        <f>E5+(E6*0.1)</f>
        <v>1</v>
      </c>
      <c r="R992" s="162">
        <v>-1822</v>
      </c>
      <c r="S992" s="232">
        <f>E7+(E8*0.1)</f>
        <v>1</v>
      </c>
      <c r="T992" s="162">
        <v>4266.3999999999996</v>
      </c>
      <c r="U992" s="233">
        <f>E9+(E10*0.5)+(E11*0.1)</f>
        <v>1</v>
      </c>
      <c r="V992" s="162">
        <v>-1400</v>
      </c>
      <c r="W992" s="233">
        <f>E12+(E13*0.5)+(E14*0.1)</f>
        <v>1.7</v>
      </c>
      <c r="X992" s="162">
        <v>2089</v>
      </c>
      <c r="Y992" s="161">
        <f t="shared" si="340"/>
        <v>965</v>
      </c>
      <c r="Z992" s="162">
        <f t="shared" si="332"/>
        <v>6851.25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6851.25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396108.53500000003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98538.934999999998</v>
      </c>
      <c r="AU992" s="237">
        <f t="shared" si="345"/>
        <v>100129.5</v>
      </c>
      <c r="AV992" s="237">
        <f t="shared" si="346"/>
        <v>107332.19999999998</v>
      </c>
      <c r="AW992" s="237">
        <f t="shared" si="347"/>
        <v>34982</v>
      </c>
      <c r="AX992" s="237">
        <f t="shared" si="348"/>
        <v>55125.89999999998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396764.33500000002</v>
      </c>
      <c r="M993" s="162">
        <f>MAX(AN28:AN993)</f>
        <v>426820.55499999999</v>
      </c>
      <c r="N993" s="162">
        <f t="shared" si="339"/>
        <v>-30056.219999999972</v>
      </c>
      <c r="O993" s="231">
        <f>E3+(E4*0.1)</f>
        <v>1.1000000000000001</v>
      </c>
      <c r="P993" s="162">
        <v>-550</v>
      </c>
      <c r="Q993" s="232">
        <f>E5+(E6*0.1)</f>
        <v>1</v>
      </c>
      <c r="R993" s="162">
        <v>806.5</v>
      </c>
      <c r="S993" s="232">
        <f>E7+(E8*0.1)</f>
        <v>1</v>
      </c>
      <c r="T993" s="162">
        <v>-830</v>
      </c>
      <c r="U993" s="233">
        <f>E9+(E10*0.5)+(E11*0.1)</f>
        <v>1</v>
      </c>
      <c r="V993" s="162">
        <v>-1400</v>
      </c>
      <c r="W993" s="233">
        <f>E12+(E13*0.5)+(E14*0.1)</f>
        <v>1.7</v>
      </c>
      <c r="X993" s="162">
        <v>1579</v>
      </c>
      <c r="Y993" s="161">
        <f t="shared" si="340"/>
        <v>966</v>
      </c>
      <c r="Z993" s="162">
        <f t="shared" si="332"/>
        <v>655.79999999999973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655.79999999999973</v>
      </c>
      <c r="AI993" s="129">
        <f t="shared" si="334"/>
        <v>0</v>
      </c>
      <c r="AJ993" s="234">
        <f t="shared" si="335"/>
        <v>1</v>
      </c>
      <c r="AK993" s="234">
        <f t="shared" si="336"/>
        <v>0</v>
      </c>
      <c r="AL993" s="129">
        <f t="shared" si="337"/>
        <v>0</v>
      </c>
      <c r="AM993" s="127">
        <v>44103</v>
      </c>
      <c r="AN993" s="129">
        <f t="shared" si="341"/>
        <v>396764.33500000002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97933.934999999998</v>
      </c>
      <c r="AU993" s="237">
        <f t="shared" si="345"/>
        <v>100936</v>
      </c>
      <c r="AV993" s="237">
        <f t="shared" si="346"/>
        <v>106502.19999999998</v>
      </c>
      <c r="AW993" s="237">
        <f t="shared" si="347"/>
        <v>33582</v>
      </c>
      <c r="AX993" s="237">
        <f t="shared" si="348"/>
        <v>57810.199999999983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398807.255</v>
      </c>
      <c r="M994" s="162">
        <f>MAX(AN28:AN994)</f>
        <v>426820.55499999999</v>
      </c>
      <c r="N994" s="162">
        <f t="shared" si="339"/>
        <v>-28013.299999999988</v>
      </c>
      <c r="O994" s="231">
        <f>E3+(E4*0.1)</f>
        <v>1.1000000000000001</v>
      </c>
      <c r="P994" s="162">
        <v>1645.2</v>
      </c>
      <c r="Q994" s="232">
        <f>E5+(E6*0.1)</f>
        <v>1</v>
      </c>
      <c r="R994" s="162">
        <v>-850</v>
      </c>
      <c r="S994" s="232">
        <f>E7+(E8*0.1)</f>
        <v>1</v>
      </c>
      <c r="T994" s="162">
        <v>1902.2</v>
      </c>
      <c r="U994" s="233">
        <f>E9+(E10*0.5)+(E11*0.1)</f>
        <v>1</v>
      </c>
      <c r="V994" s="162">
        <v>1221</v>
      </c>
      <c r="W994" s="233">
        <f>E12+(E13*0.5)+(E14*0.1)</f>
        <v>1.7</v>
      </c>
      <c r="X994" s="162">
        <v>-1200</v>
      </c>
      <c r="Y994" s="161">
        <f t="shared" si="340"/>
        <v>967</v>
      </c>
      <c r="Z994" s="162">
        <f t="shared" si="332"/>
        <v>2042.92</v>
      </c>
      <c r="AA994" s="238">
        <v>44104</v>
      </c>
      <c r="AB994" s="129">
        <f>SUM(Z973:Z994)</f>
        <v>-18480.18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-18480.18</v>
      </c>
      <c r="AG994" s="129"/>
      <c r="AH994" s="129">
        <f t="shared" si="333"/>
        <v>2042.92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-18480.18</v>
      </c>
      <c r="AM994" s="127">
        <v>44104</v>
      </c>
      <c r="AN994" s="129">
        <f t="shared" si="341"/>
        <v>398807.255</v>
      </c>
      <c r="AO994" s="129">
        <f t="shared" si="342"/>
        <v>0</v>
      </c>
      <c r="AP994" s="129">
        <f t="shared" si="343"/>
        <v>-18480.18</v>
      </c>
      <c r="AQ994" s="235"/>
      <c r="AR994" s="235"/>
      <c r="AS994" s="236">
        <f t="shared" si="338"/>
        <v>44104</v>
      </c>
      <c r="AT994" s="237">
        <f t="shared" si="344"/>
        <v>99743.654999999999</v>
      </c>
      <c r="AU994" s="237">
        <f t="shared" si="345"/>
        <v>100086</v>
      </c>
      <c r="AV994" s="237">
        <f t="shared" si="346"/>
        <v>108404.39999999998</v>
      </c>
      <c r="AW994" s="237">
        <f t="shared" si="347"/>
        <v>34803</v>
      </c>
      <c r="AX994" s="237">
        <f t="shared" si="348"/>
        <v>55770.199999999983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402326.85499999998</v>
      </c>
      <c r="M995" s="162">
        <f>MAX(AN28:AN995)</f>
        <v>426820.55499999999</v>
      </c>
      <c r="N995" s="162">
        <f t="shared" si="339"/>
        <v>-24493.700000000012</v>
      </c>
      <c r="O995" s="231">
        <f>E3+(E4*0.1)</f>
        <v>1.1000000000000001</v>
      </c>
      <c r="P995" s="162">
        <v>-550</v>
      </c>
      <c r="Q995" s="232">
        <f>E5+(E6*0.1)</f>
        <v>1</v>
      </c>
      <c r="R995" s="162">
        <v>-1193.5</v>
      </c>
      <c r="S995" s="232">
        <f>E7+(E8*0.1)</f>
        <v>1</v>
      </c>
      <c r="T995" s="162">
        <v>3302.8</v>
      </c>
      <c r="U995" s="233">
        <f>E9+(E10*0.5)+(E11*0.1)</f>
        <v>1</v>
      </c>
      <c r="V995" s="162">
        <v>-1400</v>
      </c>
      <c r="W995" s="233">
        <f>E12+(E13*0.5)+(E14*0.1)</f>
        <v>1.7</v>
      </c>
      <c r="X995" s="162">
        <v>2009</v>
      </c>
      <c r="Y995" s="161">
        <f t="shared" si="340"/>
        <v>968</v>
      </c>
      <c r="Z995" s="162">
        <f t="shared" si="332"/>
        <v>3519.6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3519.6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402326.85499999998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99138.654999999999</v>
      </c>
      <c r="AU995" s="237">
        <f t="shared" si="345"/>
        <v>98892.5</v>
      </c>
      <c r="AV995" s="237">
        <f t="shared" si="346"/>
        <v>111707.19999999998</v>
      </c>
      <c r="AW995" s="237">
        <f t="shared" si="347"/>
        <v>33403</v>
      </c>
      <c r="AX995" s="237">
        <f t="shared" si="348"/>
        <v>59185.499999999985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395792.05</v>
      </c>
      <c r="M996" s="162">
        <f>MAX(AN28:AN996)</f>
        <v>426820.55499999999</v>
      </c>
      <c r="N996" s="162">
        <f t="shared" si="339"/>
        <v>-31028.505000000005</v>
      </c>
      <c r="O996" s="231">
        <f>E3+(E4*0.1)</f>
        <v>1.1000000000000001</v>
      </c>
      <c r="P996" s="162">
        <v>-1452.55</v>
      </c>
      <c r="Q996" s="232">
        <f>E5+(E6*0.1)</f>
        <v>1</v>
      </c>
      <c r="R996" s="162">
        <v>1618</v>
      </c>
      <c r="S996" s="232">
        <f>E7+(E8*0.1)</f>
        <v>1</v>
      </c>
      <c r="T996" s="162">
        <v>-5137</v>
      </c>
      <c r="U996" s="233">
        <f>E9+(E10*0.5)+(E11*0.1)</f>
        <v>1</v>
      </c>
      <c r="V996" s="162">
        <v>622</v>
      </c>
      <c r="W996" s="233">
        <f>E12+(E13*0.5)+(E14*0.1)</f>
        <v>1.7</v>
      </c>
      <c r="X996" s="162">
        <v>-1200</v>
      </c>
      <c r="Y996" s="161">
        <f t="shared" si="340"/>
        <v>969</v>
      </c>
      <c r="Z996" s="162">
        <f t="shared" si="332"/>
        <v>-6534.8050000000003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-6534.8050000000003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395792.05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97540.85</v>
      </c>
      <c r="AU996" s="237">
        <f t="shared" si="345"/>
        <v>100510.5</v>
      </c>
      <c r="AV996" s="237">
        <f t="shared" si="346"/>
        <v>106570.19999999998</v>
      </c>
      <c r="AW996" s="237">
        <f t="shared" si="347"/>
        <v>34025</v>
      </c>
      <c r="AX996" s="237">
        <f t="shared" si="348"/>
        <v>57145.499999999985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403495.01500000001</v>
      </c>
      <c r="M997" s="162">
        <f>MAX(AN28:AN997)</f>
        <v>426820.55499999999</v>
      </c>
      <c r="N997" s="162">
        <f t="shared" si="339"/>
        <v>-23325.539999999979</v>
      </c>
      <c r="O997" s="231">
        <f>E3+(E4*0.1)</f>
        <v>1.1000000000000001</v>
      </c>
      <c r="P997" s="162">
        <v>2329.15</v>
      </c>
      <c r="Q997" s="232">
        <f>E5+(E6*0.1)</f>
        <v>1</v>
      </c>
      <c r="R997" s="162">
        <v>-991.5</v>
      </c>
      <c r="S997" s="232">
        <f>E7+(E8*0.1)</f>
        <v>1</v>
      </c>
      <c r="T997" s="162">
        <v>5067.3999999999996</v>
      </c>
      <c r="U997" s="233">
        <f>E9+(E10*0.5)+(E11*0.1)</f>
        <v>1</v>
      </c>
      <c r="V997" s="162">
        <v>-1400</v>
      </c>
      <c r="W997" s="233">
        <f>E12+(E13*0.5)+(E14*0.1)</f>
        <v>1.7</v>
      </c>
      <c r="X997" s="162">
        <v>1450</v>
      </c>
      <c r="Y997" s="161">
        <f t="shared" si="340"/>
        <v>970</v>
      </c>
      <c r="Z997" s="162">
        <f t="shared" si="332"/>
        <v>7702.9650000000001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7702.9650000000001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403495.01500000001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100102.91500000001</v>
      </c>
      <c r="AU997" s="237">
        <f t="shared" si="345"/>
        <v>99519</v>
      </c>
      <c r="AV997" s="237">
        <f t="shared" si="346"/>
        <v>111637.59999999998</v>
      </c>
      <c r="AW997" s="237">
        <f t="shared" si="347"/>
        <v>32625</v>
      </c>
      <c r="AX997" s="237">
        <f t="shared" si="348"/>
        <v>59610.499999999985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400147.01500000001</v>
      </c>
      <c r="M998" s="162">
        <f>MAX(AN28:AN998)</f>
        <v>426820.55499999999</v>
      </c>
      <c r="N998" s="162">
        <f t="shared" si="339"/>
        <v>-26673.539999999979</v>
      </c>
      <c r="O998" s="231">
        <f>E3+(E4*0.1)</f>
        <v>1.1000000000000001</v>
      </c>
      <c r="P998" s="162">
        <v>-550</v>
      </c>
      <c r="Q998" s="232">
        <f>E5+(E6*0.1)</f>
        <v>1</v>
      </c>
      <c r="R998" s="162">
        <v>-850</v>
      </c>
      <c r="S998" s="232">
        <f>E7+(E8*0.1)</f>
        <v>1</v>
      </c>
      <c r="T998" s="162">
        <v>-3410</v>
      </c>
      <c r="U998" s="233">
        <f>E9+(E10*0.5)+(E11*0.1)</f>
        <v>1</v>
      </c>
      <c r="V998" s="162">
        <v>3557</v>
      </c>
      <c r="W998" s="233">
        <f>E12+(E13*0.5)+(E14*0.1)</f>
        <v>1.7</v>
      </c>
      <c r="X998" s="162">
        <v>-1200</v>
      </c>
      <c r="Y998" s="161">
        <f t="shared" si="340"/>
        <v>971</v>
      </c>
      <c r="Z998" s="162">
        <f t="shared" si="332"/>
        <v>-3348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-3348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400147.01500000001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99497.915000000008</v>
      </c>
      <c r="AU998" s="237">
        <f t="shared" si="345"/>
        <v>98669</v>
      </c>
      <c r="AV998" s="237">
        <f t="shared" si="346"/>
        <v>108227.59999999998</v>
      </c>
      <c r="AW998" s="237">
        <f t="shared" si="347"/>
        <v>36182</v>
      </c>
      <c r="AX998" s="237">
        <f t="shared" si="348"/>
        <v>57570.499999999985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410473.16500000004</v>
      </c>
      <c r="M999" s="162">
        <f>MAX(AN28:AN999)</f>
        <v>426820.55499999999</v>
      </c>
      <c r="N999" s="162">
        <f t="shared" si="339"/>
        <v>-16347.389999999956</v>
      </c>
      <c r="O999" s="231">
        <f>E3+(E4*0.1)</f>
        <v>1.1000000000000001</v>
      </c>
      <c r="P999" s="162">
        <v>2653.5</v>
      </c>
      <c r="Q999" s="232">
        <f>E5+(E6*0.1)</f>
        <v>1</v>
      </c>
      <c r="R999" s="162">
        <v>2925</v>
      </c>
      <c r="S999" s="232">
        <f>E7+(E8*0.1)</f>
        <v>1</v>
      </c>
      <c r="T999" s="162">
        <v>4238.3999999999996</v>
      </c>
      <c r="U999" s="233">
        <f>E9+(E10*0.5)+(E11*0.1)</f>
        <v>1</v>
      </c>
      <c r="V999" s="162">
        <v>-1400</v>
      </c>
      <c r="W999" s="233">
        <f>E12+(E13*0.5)+(E14*0.1)</f>
        <v>1.7</v>
      </c>
      <c r="X999" s="162">
        <v>967</v>
      </c>
      <c r="Y999" s="161">
        <f t="shared" si="340"/>
        <v>972</v>
      </c>
      <c r="Z999" s="162">
        <f t="shared" si="332"/>
        <v>10326.15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10326.15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410473.16500000004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102416.76500000001</v>
      </c>
      <c r="AU999" s="237">
        <f t="shared" si="345"/>
        <v>101594</v>
      </c>
      <c r="AV999" s="237">
        <f t="shared" si="346"/>
        <v>112465.99999999997</v>
      </c>
      <c r="AW999" s="237">
        <f t="shared" si="347"/>
        <v>34782</v>
      </c>
      <c r="AX999" s="237">
        <f t="shared" si="348"/>
        <v>59214.399999999987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413877.94000000006</v>
      </c>
      <c r="M1000" s="162">
        <f>MAX(AN28:AN1000)</f>
        <v>426820.55499999999</v>
      </c>
      <c r="N1000" s="162">
        <f t="shared" si="339"/>
        <v>-12942.614999999932</v>
      </c>
      <c r="O1000" s="231">
        <f>E3+(E4*0.1)</f>
        <v>1.1000000000000001</v>
      </c>
      <c r="P1000" s="162">
        <v>610.25</v>
      </c>
      <c r="Q1000" s="232">
        <f>E5+(E6*0.1)</f>
        <v>1</v>
      </c>
      <c r="R1000" s="162">
        <v>1369</v>
      </c>
      <c r="S1000" s="232">
        <f>E7+(E8*0.1)</f>
        <v>1</v>
      </c>
      <c r="T1000" s="162">
        <v>955</v>
      </c>
      <c r="U1000" s="233">
        <f>E9+(E10*0.5)+(E11*0.1)</f>
        <v>1</v>
      </c>
      <c r="V1000" s="162">
        <v>-585</v>
      </c>
      <c r="W1000" s="233">
        <f>E12+(E13*0.5)+(E14*0.1)</f>
        <v>1.7</v>
      </c>
      <c r="X1000" s="162">
        <v>585</v>
      </c>
      <c r="Y1000" s="161">
        <f t="shared" si="340"/>
        <v>973</v>
      </c>
      <c r="Z1000" s="162">
        <f t="shared" si="332"/>
        <v>3404.7750000000001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3404.7750000000001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413877.94000000006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103088.04000000001</v>
      </c>
      <c r="AU1000" s="237">
        <f t="shared" si="345"/>
        <v>102963</v>
      </c>
      <c r="AV1000" s="237">
        <f t="shared" si="346"/>
        <v>113420.99999999997</v>
      </c>
      <c r="AW1000" s="237">
        <f t="shared" si="347"/>
        <v>34197</v>
      </c>
      <c r="AX1000" s="237">
        <f t="shared" si="348"/>
        <v>60208.899999999987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424588.88500000007</v>
      </c>
      <c r="M1001" s="162">
        <f>MAX(AN28:AN1001)</f>
        <v>426820.55499999999</v>
      </c>
      <c r="N1001" s="162">
        <f t="shared" si="339"/>
        <v>-2231.6699999999255</v>
      </c>
      <c r="O1001" s="231">
        <f>E3+(E4*0.1)</f>
        <v>1.1000000000000001</v>
      </c>
      <c r="P1001" s="162">
        <v>806.95</v>
      </c>
      <c r="Q1001" s="232">
        <f>E5+(E6*0.1)</f>
        <v>1</v>
      </c>
      <c r="R1001" s="162">
        <v>1515</v>
      </c>
      <c r="S1001" s="232">
        <f>E7+(E8*0.1)</f>
        <v>1</v>
      </c>
      <c r="T1001" s="162">
        <v>3498.2</v>
      </c>
      <c r="U1001" s="233">
        <f>E9+(E10*0.5)+(E11*0.1)</f>
        <v>1</v>
      </c>
      <c r="V1001" s="162">
        <v>-1400</v>
      </c>
      <c r="W1001" s="233">
        <f>E12+(E13*0.5)+(E14*0.1)</f>
        <v>1.7</v>
      </c>
      <c r="X1001" s="162">
        <v>3653</v>
      </c>
      <c r="Y1001" s="161">
        <f t="shared" si="340"/>
        <v>974</v>
      </c>
      <c r="Z1001" s="162">
        <f t="shared" si="332"/>
        <v>10710.945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10710.945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424588.88500000007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103975.68500000001</v>
      </c>
      <c r="AU1001" s="237">
        <f t="shared" si="345"/>
        <v>104478</v>
      </c>
      <c r="AV1001" s="237">
        <f t="shared" si="346"/>
        <v>116919.19999999997</v>
      </c>
      <c r="AW1001" s="237">
        <f t="shared" si="347"/>
        <v>32797</v>
      </c>
      <c r="AX1001" s="237">
        <f t="shared" si="348"/>
        <v>66418.999999999985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435491.29500000004</v>
      </c>
      <c r="M1002" s="162">
        <f>MAX(AN28:AN1002)</f>
        <v>435491.29500000004</v>
      </c>
      <c r="N1002" s="162">
        <f t="shared" si="339"/>
        <v>0</v>
      </c>
      <c r="O1002" s="231">
        <f>E3+(E4*0.1)</f>
        <v>1.1000000000000001</v>
      </c>
      <c r="P1002" s="162">
        <v>1253.0999999999999</v>
      </c>
      <c r="Q1002" s="232">
        <f>E5+(E6*0.1)</f>
        <v>1</v>
      </c>
      <c r="R1002" s="162">
        <v>2854.5</v>
      </c>
      <c r="S1002" s="232">
        <f>E7+(E8*0.1)</f>
        <v>1</v>
      </c>
      <c r="T1002" s="162">
        <v>7245.2</v>
      </c>
      <c r="U1002" s="233">
        <f>E9+(E10*0.5)+(E11*0.1)</f>
        <v>1</v>
      </c>
      <c r="V1002" s="162">
        <v>701</v>
      </c>
      <c r="W1002" s="233">
        <f>E12+(E13*0.5)+(E14*0.1)</f>
        <v>1.7</v>
      </c>
      <c r="X1002" s="162">
        <v>-751</v>
      </c>
      <c r="Y1002" s="161">
        <f t="shared" si="340"/>
        <v>975</v>
      </c>
      <c r="Z1002" s="162">
        <f t="shared" si="332"/>
        <v>10902.41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10902.41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435491.29500000004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105354.09500000002</v>
      </c>
      <c r="AU1002" s="237">
        <f t="shared" si="345"/>
        <v>107332.5</v>
      </c>
      <c r="AV1002" s="237">
        <f t="shared" si="346"/>
        <v>124164.39999999997</v>
      </c>
      <c r="AW1002" s="237">
        <f t="shared" si="347"/>
        <v>33498</v>
      </c>
      <c r="AX1002" s="237">
        <f t="shared" si="348"/>
        <v>65142.299999999988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430497.49500000005</v>
      </c>
      <c r="M1003" s="162">
        <f>MAX(AN28:AN1003)</f>
        <v>435491.29500000004</v>
      </c>
      <c r="N1003" s="162">
        <f t="shared" si="339"/>
        <v>-4993.7999999999884</v>
      </c>
      <c r="O1003" s="231">
        <f>E3+(E4*0.1)</f>
        <v>1.1000000000000001</v>
      </c>
      <c r="P1003" s="162">
        <v>-550</v>
      </c>
      <c r="Q1003" s="232">
        <f>E5+(E6*0.1)</f>
        <v>1</v>
      </c>
      <c r="R1003" s="162">
        <v>-850</v>
      </c>
      <c r="S1003" s="232">
        <f>E7+(E8*0.1)</f>
        <v>1</v>
      </c>
      <c r="T1003" s="162">
        <v>-98.8</v>
      </c>
      <c r="U1003" s="233">
        <f>E9+(E10*0.5)+(E11*0.1)</f>
        <v>1</v>
      </c>
      <c r="V1003" s="162">
        <v>-1400</v>
      </c>
      <c r="W1003" s="233">
        <f>E12+(E13*0.5)+(E14*0.1)</f>
        <v>1.7</v>
      </c>
      <c r="X1003" s="162">
        <v>-1200</v>
      </c>
      <c r="Y1003" s="161">
        <f t="shared" si="340"/>
        <v>976</v>
      </c>
      <c r="Z1003" s="162">
        <f t="shared" si="332"/>
        <v>-4993.8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-4993.8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430497.49500000005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104749.09500000002</v>
      </c>
      <c r="AU1003" s="237">
        <f t="shared" si="345"/>
        <v>106482.5</v>
      </c>
      <c r="AV1003" s="237">
        <f t="shared" si="346"/>
        <v>124065.59999999996</v>
      </c>
      <c r="AW1003" s="237">
        <f t="shared" si="347"/>
        <v>32098</v>
      </c>
      <c r="AX1003" s="237">
        <f t="shared" si="348"/>
        <v>63102.299999999988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425939.29500000004</v>
      </c>
      <c r="M1004" s="162">
        <f>MAX(AN28:AN1004)</f>
        <v>435491.29500000004</v>
      </c>
      <c r="N1004" s="162">
        <f t="shared" si="339"/>
        <v>-9552</v>
      </c>
      <c r="O1004" s="231">
        <f>E3+(E4*0.1)</f>
        <v>1.1000000000000001</v>
      </c>
      <c r="P1004" s="162">
        <v>-550</v>
      </c>
      <c r="Q1004" s="232">
        <f>E5+(E6*0.1)</f>
        <v>1</v>
      </c>
      <c r="R1004" s="162">
        <v>-850</v>
      </c>
      <c r="S1004" s="232">
        <f>E7+(E8*0.1)</f>
        <v>1</v>
      </c>
      <c r="T1004" s="162">
        <v>-3410</v>
      </c>
      <c r="U1004" s="233">
        <f>E9+(E10*0.5)+(E11*0.1)</f>
        <v>1</v>
      </c>
      <c r="V1004" s="162">
        <v>-1400</v>
      </c>
      <c r="W1004" s="233">
        <f>E12+(E13*0.5)+(E14*0.1)</f>
        <v>1.7</v>
      </c>
      <c r="X1004" s="162">
        <v>1004</v>
      </c>
      <c r="Y1004" s="161">
        <f t="shared" si="340"/>
        <v>977</v>
      </c>
      <c r="Z1004" s="162">
        <f t="shared" si="332"/>
        <v>-4558.2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-4558.2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425939.29500000004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104144.09500000002</v>
      </c>
      <c r="AU1004" s="237">
        <f t="shared" si="345"/>
        <v>105632.5</v>
      </c>
      <c r="AV1004" s="237">
        <f t="shared" si="346"/>
        <v>120655.59999999996</v>
      </c>
      <c r="AW1004" s="237">
        <f t="shared" si="347"/>
        <v>30698</v>
      </c>
      <c r="AX1004" s="237">
        <f t="shared" si="348"/>
        <v>64809.099999999991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419492.39500000002</v>
      </c>
      <c r="M1005" s="162">
        <f>MAX(AN28:AN1005)</f>
        <v>435491.29500000004</v>
      </c>
      <c r="N1005" s="162">
        <f t="shared" si="339"/>
        <v>-15998.900000000023</v>
      </c>
      <c r="O1005" s="231">
        <f>E3+(E4*0.1)</f>
        <v>1.1000000000000001</v>
      </c>
      <c r="P1005" s="162">
        <v>-1003</v>
      </c>
      <c r="Q1005" s="232">
        <f>E5+(E6*0.1)</f>
        <v>1</v>
      </c>
      <c r="R1005" s="162">
        <v>-1797.5</v>
      </c>
      <c r="S1005" s="232">
        <f>E7+(E8*0.1)</f>
        <v>1</v>
      </c>
      <c r="T1005" s="162">
        <v>-4038.2</v>
      </c>
      <c r="U1005" s="233">
        <f>E9+(E10*0.5)+(E11*0.1)</f>
        <v>1</v>
      </c>
      <c r="V1005" s="162">
        <v>-703</v>
      </c>
      <c r="W1005" s="233">
        <f>E12+(E13*0.5)+(E14*0.1)</f>
        <v>1.7</v>
      </c>
      <c r="X1005" s="162">
        <v>703</v>
      </c>
      <c r="Y1005" s="161">
        <f t="shared" si="340"/>
        <v>978</v>
      </c>
      <c r="Z1005" s="162">
        <f t="shared" si="332"/>
        <v>-6446.9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-6446.9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419492.39500000002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103040.79500000001</v>
      </c>
      <c r="AU1005" s="237">
        <f t="shared" si="345"/>
        <v>103835</v>
      </c>
      <c r="AV1005" s="237">
        <f t="shared" si="346"/>
        <v>116617.39999999997</v>
      </c>
      <c r="AW1005" s="237">
        <f t="shared" si="347"/>
        <v>29995</v>
      </c>
      <c r="AX1005" s="237">
        <f t="shared" si="348"/>
        <v>66004.2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418540.2</v>
      </c>
      <c r="M1006" s="162">
        <f>MAX(AN28:AN1006)</f>
        <v>435491.29500000004</v>
      </c>
      <c r="N1006" s="162">
        <f t="shared" si="339"/>
        <v>-16951.09500000003</v>
      </c>
      <c r="O1006" s="231">
        <f>E3+(E4*0.1)</f>
        <v>1.1000000000000001</v>
      </c>
      <c r="P1006" s="162">
        <v>560.54999999999995</v>
      </c>
      <c r="Q1006" s="232">
        <f>E5+(E6*0.1)</f>
        <v>1</v>
      </c>
      <c r="R1006" s="162">
        <v>23.5</v>
      </c>
      <c r="S1006" s="232">
        <f>E7+(E8*0.1)</f>
        <v>1</v>
      </c>
      <c r="T1006" s="162">
        <v>-928</v>
      </c>
      <c r="U1006" s="233">
        <f>E9+(E10*0.5)+(E11*0.1)</f>
        <v>1</v>
      </c>
      <c r="V1006" s="162">
        <v>949</v>
      </c>
      <c r="W1006" s="233">
        <f>E12+(E13*0.5)+(E14*0.1)</f>
        <v>1.7</v>
      </c>
      <c r="X1006" s="162">
        <v>-949</v>
      </c>
      <c r="Y1006" s="161">
        <f t="shared" si="340"/>
        <v>979</v>
      </c>
      <c r="Z1006" s="162">
        <f t="shared" si="332"/>
        <v>-952.19499999999994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-952.19499999999994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418540.2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103657.40000000001</v>
      </c>
      <c r="AU1006" s="237">
        <f t="shared" si="345"/>
        <v>103858.5</v>
      </c>
      <c r="AV1006" s="237">
        <f t="shared" si="346"/>
        <v>115689.39999999997</v>
      </c>
      <c r="AW1006" s="237">
        <f t="shared" si="347"/>
        <v>30944</v>
      </c>
      <c r="AX1006" s="237">
        <f t="shared" si="348"/>
        <v>64390.899999999994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413196.60000000003</v>
      </c>
      <c r="M1007" s="162">
        <f>MAX(AN28:AN1007)</f>
        <v>435491.29500000004</v>
      </c>
      <c r="N1007" s="162">
        <f t="shared" si="339"/>
        <v>-22294.695000000007</v>
      </c>
      <c r="O1007" s="231">
        <f>E3+(E4*0.1)</f>
        <v>1.1000000000000001</v>
      </c>
      <c r="P1007" s="162">
        <v>-550</v>
      </c>
      <c r="Q1007" s="232">
        <f>E5+(E6*0.1)</f>
        <v>1</v>
      </c>
      <c r="R1007" s="162">
        <v>-850</v>
      </c>
      <c r="S1007" s="232">
        <f>E7+(E8*0.1)</f>
        <v>1</v>
      </c>
      <c r="T1007" s="162">
        <v>-3410</v>
      </c>
      <c r="U1007" s="233">
        <f>E9+(E10*0.5)+(E11*0.1)</f>
        <v>1</v>
      </c>
      <c r="V1007" s="162">
        <v>-1400</v>
      </c>
      <c r="W1007" s="233">
        <f>E12+(E13*0.5)+(E14*0.1)</f>
        <v>1.7</v>
      </c>
      <c r="X1007" s="162">
        <v>542</v>
      </c>
      <c r="Y1007" s="161">
        <f t="shared" si="340"/>
        <v>980</v>
      </c>
      <c r="Z1007" s="162">
        <f t="shared" si="332"/>
        <v>-5343.6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-5343.6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413196.60000000003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103052.40000000001</v>
      </c>
      <c r="AU1007" s="237">
        <f t="shared" si="345"/>
        <v>103008.5</v>
      </c>
      <c r="AV1007" s="237">
        <f t="shared" si="346"/>
        <v>112279.39999999997</v>
      </c>
      <c r="AW1007" s="237">
        <f t="shared" si="347"/>
        <v>29544</v>
      </c>
      <c r="AX1007" s="237">
        <f t="shared" si="348"/>
        <v>65312.299999999996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415725.33500000002</v>
      </c>
      <c r="M1008" s="162">
        <f>MAX(AN28:AN1008)</f>
        <v>435491.29500000004</v>
      </c>
      <c r="N1008" s="162">
        <f t="shared" si="339"/>
        <v>-19765.960000000021</v>
      </c>
      <c r="O1008" s="231">
        <f>E3+(E4*0.1)</f>
        <v>1.1000000000000001</v>
      </c>
      <c r="P1008" s="162">
        <v>566.85</v>
      </c>
      <c r="Q1008" s="232">
        <f>E5+(E6*0.1)</f>
        <v>1</v>
      </c>
      <c r="R1008" s="162">
        <v>810</v>
      </c>
      <c r="S1008" s="232">
        <f>E7+(E8*0.1)</f>
        <v>1</v>
      </c>
      <c r="T1008" s="162">
        <v>869.8</v>
      </c>
      <c r="U1008" s="233">
        <f>E9+(E10*0.5)+(E11*0.1)</f>
        <v>1</v>
      </c>
      <c r="V1008" s="162">
        <v>-322</v>
      </c>
      <c r="W1008" s="233">
        <f>E12+(E13*0.5)+(E14*0.1)</f>
        <v>1.7</v>
      </c>
      <c r="X1008" s="162">
        <v>322</v>
      </c>
      <c r="Y1008" s="161">
        <f t="shared" si="340"/>
        <v>981</v>
      </c>
      <c r="Z1008" s="162">
        <f t="shared" si="332"/>
        <v>2528.7350000000001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2528.7350000000001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415725.33500000002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103675.93500000001</v>
      </c>
      <c r="AU1008" s="237">
        <f t="shared" si="345"/>
        <v>103818.5</v>
      </c>
      <c r="AV1008" s="237">
        <f t="shared" si="346"/>
        <v>113149.19999999997</v>
      </c>
      <c r="AW1008" s="237">
        <f t="shared" si="347"/>
        <v>29222</v>
      </c>
      <c r="AX1008" s="237">
        <f t="shared" si="348"/>
        <v>65859.7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416047.53500000003</v>
      </c>
      <c r="M1009" s="162">
        <f>MAX(AN28:AN1009)</f>
        <v>435491.29500000004</v>
      </c>
      <c r="N1009" s="162">
        <f t="shared" si="339"/>
        <v>-19443.760000000009</v>
      </c>
      <c r="O1009" s="231">
        <f>E3+(E4*0.1)</f>
        <v>1.1000000000000001</v>
      </c>
      <c r="P1009" s="162">
        <v>-550</v>
      </c>
      <c r="Q1009" s="232">
        <f>E5+(E6*0.1)</f>
        <v>1</v>
      </c>
      <c r="R1009" s="162">
        <v>-378</v>
      </c>
      <c r="S1009" s="232">
        <f>E7+(E8*0.1)</f>
        <v>1</v>
      </c>
      <c r="T1009" s="162">
        <v>-249.4</v>
      </c>
      <c r="U1009" s="233">
        <f>E9+(E10*0.5)+(E11*0.1)</f>
        <v>1</v>
      </c>
      <c r="V1009" s="162">
        <v>-1400</v>
      </c>
      <c r="W1009" s="233">
        <f>E12+(E13*0.5)+(E14*0.1)</f>
        <v>1.7</v>
      </c>
      <c r="X1009" s="162">
        <v>1738</v>
      </c>
      <c r="Y1009" s="161">
        <f t="shared" si="340"/>
        <v>982</v>
      </c>
      <c r="Z1009" s="162">
        <f t="shared" si="332"/>
        <v>322.19999999999982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322.19999999999982</v>
      </c>
      <c r="AI1009" s="129">
        <f t="shared" si="334"/>
        <v>0</v>
      </c>
      <c r="AJ1009" s="234">
        <f t="shared" si="335"/>
        <v>1</v>
      </c>
      <c r="AK1009" s="234">
        <f t="shared" si="336"/>
        <v>0</v>
      </c>
      <c r="AL1009" s="129">
        <f t="shared" si="337"/>
        <v>0</v>
      </c>
      <c r="AM1009" s="127">
        <v>44125</v>
      </c>
      <c r="AN1009" s="129">
        <f t="shared" si="341"/>
        <v>416047.53500000003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103070.93500000001</v>
      </c>
      <c r="AU1009" s="237">
        <f t="shared" si="345"/>
        <v>103440.5</v>
      </c>
      <c r="AV1009" s="237">
        <f t="shared" si="346"/>
        <v>112899.79999999997</v>
      </c>
      <c r="AW1009" s="237">
        <f t="shared" si="347"/>
        <v>27822</v>
      </c>
      <c r="AX1009" s="237">
        <f t="shared" si="348"/>
        <v>68814.3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411103.33500000002</v>
      </c>
      <c r="M1010" s="162">
        <f>MAX(AN28:AN1010)</f>
        <v>435491.29500000004</v>
      </c>
      <c r="N1010" s="162">
        <f t="shared" si="339"/>
        <v>-24387.960000000021</v>
      </c>
      <c r="O1010" s="231">
        <f>E3+(E4*0.1)</f>
        <v>1.1000000000000001</v>
      </c>
      <c r="P1010" s="162">
        <v>-550</v>
      </c>
      <c r="Q1010" s="232">
        <f>E5+(E6*0.1)</f>
        <v>1</v>
      </c>
      <c r="R1010" s="162">
        <v>-850</v>
      </c>
      <c r="S1010" s="232">
        <f>E7+(E8*0.1)</f>
        <v>1</v>
      </c>
      <c r="T1010" s="162">
        <v>-49.2</v>
      </c>
      <c r="U1010" s="233">
        <f>E9+(E10*0.5)+(E11*0.1)</f>
        <v>1</v>
      </c>
      <c r="V1010" s="162">
        <v>-1400</v>
      </c>
      <c r="W1010" s="233">
        <f>E12+(E13*0.5)+(E14*0.1)</f>
        <v>1.7</v>
      </c>
      <c r="X1010" s="162">
        <v>-1200</v>
      </c>
      <c r="Y1010" s="161">
        <f t="shared" si="340"/>
        <v>983</v>
      </c>
      <c r="Z1010" s="162">
        <f t="shared" si="332"/>
        <v>-4944.2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-4944.2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411103.33500000002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102465.93500000001</v>
      </c>
      <c r="AU1010" s="237">
        <f t="shared" si="345"/>
        <v>102590.5</v>
      </c>
      <c r="AV1010" s="237">
        <f t="shared" si="346"/>
        <v>112850.59999999998</v>
      </c>
      <c r="AW1010" s="237">
        <f t="shared" si="347"/>
        <v>26422</v>
      </c>
      <c r="AX1010" s="237">
        <f t="shared" si="348"/>
        <v>66774.3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410993.935</v>
      </c>
      <c r="M1011" s="162">
        <f>MAX(AN28:AN1011)</f>
        <v>435491.29500000004</v>
      </c>
      <c r="N1011" s="162">
        <f t="shared" si="339"/>
        <v>-24497.360000000044</v>
      </c>
      <c r="O1011" s="231">
        <f>E3+(E4*0.1)</f>
        <v>1.1000000000000001</v>
      </c>
      <c r="P1011" s="162">
        <v>-550</v>
      </c>
      <c r="Q1011" s="232">
        <f>E5+(E6*0.1)</f>
        <v>1</v>
      </c>
      <c r="R1011" s="162">
        <v>595</v>
      </c>
      <c r="S1011" s="232">
        <f>E7+(E8*0.1)</f>
        <v>1</v>
      </c>
      <c r="T1011" s="162">
        <v>593.20000000000005</v>
      </c>
      <c r="U1011" s="233">
        <f>E9+(E10*0.5)+(E11*0.1)</f>
        <v>1</v>
      </c>
      <c r="V1011" s="162">
        <v>-288</v>
      </c>
      <c r="W1011" s="233">
        <f>E12+(E13*0.5)+(E14*0.1)</f>
        <v>1.7</v>
      </c>
      <c r="X1011" s="162">
        <v>-238</v>
      </c>
      <c r="Y1011" s="161">
        <f t="shared" si="340"/>
        <v>984</v>
      </c>
      <c r="Z1011" s="162">
        <f t="shared" si="332"/>
        <v>-109.39999999999992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-109.39999999999992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410993.935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101860.93500000001</v>
      </c>
      <c r="AU1011" s="237">
        <f t="shared" si="345"/>
        <v>103185.5</v>
      </c>
      <c r="AV1011" s="237">
        <f t="shared" si="346"/>
        <v>113443.79999999997</v>
      </c>
      <c r="AW1011" s="237">
        <f t="shared" si="347"/>
        <v>26134</v>
      </c>
      <c r="AX1011" s="237">
        <f t="shared" si="348"/>
        <v>66369.7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405482.71</v>
      </c>
      <c r="M1012" s="162">
        <f>MAX(AN28:AN1012)</f>
        <v>435491.29500000004</v>
      </c>
      <c r="N1012" s="162">
        <f t="shared" si="339"/>
        <v>-30008.585000000021</v>
      </c>
      <c r="O1012" s="231">
        <f>E3+(E4*0.1)</f>
        <v>1.1000000000000001</v>
      </c>
      <c r="P1012" s="162">
        <v>-798.75</v>
      </c>
      <c r="Q1012" s="232">
        <f>E5+(E6*0.1)</f>
        <v>1</v>
      </c>
      <c r="R1012" s="162">
        <v>-1248.5</v>
      </c>
      <c r="S1012" s="232">
        <f>E7+(E8*0.1)</f>
        <v>1</v>
      </c>
      <c r="T1012" s="162">
        <v>-3410</v>
      </c>
      <c r="U1012" s="233">
        <f>E9+(E10*0.5)+(E11*0.1)</f>
        <v>1</v>
      </c>
      <c r="V1012" s="162">
        <v>-37</v>
      </c>
      <c r="W1012" s="233">
        <f>E12+(E13*0.5)+(E14*0.1)</f>
        <v>1.7</v>
      </c>
      <c r="X1012" s="162">
        <v>37</v>
      </c>
      <c r="Y1012" s="161">
        <f t="shared" si="340"/>
        <v>985</v>
      </c>
      <c r="Z1012" s="162">
        <f t="shared" si="332"/>
        <v>-5511.2250000000004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-5511.2250000000004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405482.71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100982.31000000001</v>
      </c>
      <c r="AU1012" s="237">
        <f t="shared" si="345"/>
        <v>101937</v>
      </c>
      <c r="AV1012" s="237">
        <f t="shared" si="346"/>
        <v>110033.79999999997</v>
      </c>
      <c r="AW1012" s="237">
        <f t="shared" si="347"/>
        <v>26097</v>
      </c>
      <c r="AX1012" s="237">
        <f t="shared" si="348"/>
        <v>66432.599999999991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406652.21</v>
      </c>
      <c r="M1013" s="162">
        <f>MAX(AN28:AN1013)</f>
        <v>435491.29500000004</v>
      </c>
      <c r="N1013" s="162">
        <f t="shared" si="339"/>
        <v>-28839.085000000021</v>
      </c>
      <c r="O1013" s="231">
        <f>E3+(E4*0.1)</f>
        <v>1.1000000000000001</v>
      </c>
      <c r="P1013" s="162">
        <v>-550</v>
      </c>
      <c r="Q1013" s="232">
        <f>E5+(E6*0.1)</f>
        <v>1</v>
      </c>
      <c r="R1013" s="162">
        <v>-514.5</v>
      </c>
      <c r="S1013" s="232">
        <f>E7+(E8*0.1)</f>
        <v>1</v>
      </c>
      <c r="T1013" s="162">
        <v>1888.6</v>
      </c>
      <c r="U1013" s="233">
        <f>E9+(E10*0.5)+(E11*0.1)</f>
        <v>1</v>
      </c>
      <c r="V1013" s="162">
        <v>-572</v>
      </c>
      <c r="W1013" s="233">
        <f>E12+(E13*0.5)+(E14*0.1)</f>
        <v>1.7</v>
      </c>
      <c r="X1013" s="162">
        <v>572</v>
      </c>
      <c r="Y1013" s="161">
        <f t="shared" si="340"/>
        <v>986</v>
      </c>
      <c r="Z1013" s="162">
        <f t="shared" si="332"/>
        <v>1169.5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1169.5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406652.21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100377.31000000001</v>
      </c>
      <c r="AU1013" s="237">
        <f t="shared" si="345"/>
        <v>101422.5</v>
      </c>
      <c r="AV1013" s="237">
        <f t="shared" si="346"/>
        <v>111922.39999999998</v>
      </c>
      <c r="AW1013" s="237">
        <f t="shared" si="347"/>
        <v>25525</v>
      </c>
      <c r="AX1013" s="237">
        <f t="shared" si="348"/>
        <v>67404.999999999985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399455.23500000004</v>
      </c>
      <c r="M1014" s="162">
        <f>MAX(AN28:AN1014)</f>
        <v>435491.29500000004</v>
      </c>
      <c r="N1014" s="162">
        <f t="shared" si="339"/>
        <v>-36036.06</v>
      </c>
      <c r="O1014" s="231">
        <f>E3+(E4*0.1)</f>
        <v>1.1000000000000001</v>
      </c>
      <c r="P1014" s="162">
        <v>-1855.25</v>
      </c>
      <c r="Q1014" s="232">
        <f>E5+(E6*0.1)</f>
        <v>1</v>
      </c>
      <c r="R1014" s="162">
        <v>-2460</v>
      </c>
      <c r="S1014" s="232">
        <f>E7+(E8*0.1)</f>
        <v>1</v>
      </c>
      <c r="T1014" s="162">
        <v>-3720.2</v>
      </c>
      <c r="U1014" s="233">
        <f>E9+(E10*0.5)+(E11*0.1)</f>
        <v>1</v>
      </c>
      <c r="V1014" s="162">
        <v>3064</v>
      </c>
      <c r="W1014" s="233">
        <f>E12+(E13*0.5)+(E14*0.1)</f>
        <v>1.7</v>
      </c>
      <c r="X1014" s="162">
        <v>-1200</v>
      </c>
      <c r="Y1014" s="161">
        <f t="shared" si="340"/>
        <v>987</v>
      </c>
      <c r="Z1014" s="162">
        <f t="shared" si="332"/>
        <v>-7196.9749999999985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-7196.9749999999985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399455.23500000004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98336.535000000018</v>
      </c>
      <c r="AU1014" s="237">
        <f t="shared" si="345"/>
        <v>98962.5</v>
      </c>
      <c r="AV1014" s="237">
        <f t="shared" si="346"/>
        <v>108202.19999999998</v>
      </c>
      <c r="AW1014" s="237">
        <f t="shared" si="347"/>
        <v>28589</v>
      </c>
      <c r="AX1014" s="237">
        <f t="shared" si="348"/>
        <v>65364.999999999985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401074.83500000002</v>
      </c>
      <c r="M1015" s="162">
        <f>MAX(AN28:AN1015)</f>
        <v>435491.29500000004</v>
      </c>
      <c r="N1015" s="162">
        <f t="shared" si="339"/>
        <v>-34416.460000000021</v>
      </c>
      <c r="O1015" s="231">
        <f>E3+(E4*0.1)</f>
        <v>1.1000000000000001</v>
      </c>
      <c r="P1015" s="162">
        <v>-550</v>
      </c>
      <c r="Q1015" s="232">
        <f>E5+(E6*0.1)</f>
        <v>1</v>
      </c>
      <c r="R1015" s="162">
        <v>-850</v>
      </c>
      <c r="S1015" s="232">
        <f>E7+(E8*0.1)</f>
        <v>1</v>
      </c>
      <c r="T1015" s="162">
        <v>4159.6000000000004</v>
      </c>
      <c r="U1015" s="233">
        <f>E9+(E10*0.5)+(E11*0.1)</f>
        <v>1</v>
      </c>
      <c r="V1015" s="162">
        <v>955</v>
      </c>
      <c r="W1015" s="233">
        <f>E12+(E13*0.5)+(E14*0.1)</f>
        <v>1.7</v>
      </c>
      <c r="X1015" s="162">
        <v>-1200</v>
      </c>
      <c r="Y1015" s="161">
        <f t="shared" si="340"/>
        <v>988</v>
      </c>
      <c r="Z1015" s="162">
        <f t="shared" si="332"/>
        <v>1619.6000000000004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1619.6000000000004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401074.83500000002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97731.535000000018</v>
      </c>
      <c r="AU1015" s="237">
        <f t="shared" si="345"/>
        <v>98112.5</v>
      </c>
      <c r="AV1015" s="237">
        <f t="shared" si="346"/>
        <v>112361.79999999999</v>
      </c>
      <c r="AW1015" s="237">
        <f t="shared" si="347"/>
        <v>29544</v>
      </c>
      <c r="AX1015" s="237">
        <f t="shared" si="348"/>
        <v>63324.999999999985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400993.34</v>
      </c>
      <c r="M1016" s="162">
        <f>MAX(AN28:AN1016)</f>
        <v>435491.29500000004</v>
      </c>
      <c r="N1016" s="162">
        <f t="shared" si="339"/>
        <v>-34497.955000000016</v>
      </c>
      <c r="O1016" s="231">
        <f>E3+(E4*0.1)</f>
        <v>1.1000000000000001</v>
      </c>
      <c r="P1016" s="162">
        <v>787.55</v>
      </c>
      <c r="Q1016" s="232">
        <f>E5+(E6*0.1)</f>
        <v>1</v>
      </c>
      <c r="R1016" s="162">
        <v>2007.5</v>
      </c>
      <c r="S1016" s="232">
        <f>E7+(E8*0.1)</f>
        <v>1</v>
      </c>
      <c r="T1016" s="162">
        <v>-3410</v>
      </c>
      <c r="U1016" s="233">
        <f>E9+(E10*0.5)+(E11*0.1)</f>
        <v>1</v>
      </c>
      <c r="V1016" s="162">
        <v>-1400</v>
      </c>
      <c r="W1016" s="233">
        <f>E12+(E13*0.5)+(E14*0.1)</f>
        <v>1.7</v>
      </c>
      <c r="X1016" s="162">
        <v>1091</v>
      </c>
      <c r="Y1016" s="161">
        <f t="shared" si="340"/>
        <v>989</v>
      </c>
      <c r="Z1016" s="162">
        <f t="shared" si="332"/>
        <v>-81.494999999999663</v>
      </c>
      <c r="AA1016" s="238">
        <v>44134</v>
      </c>
      <c r="AB1016" s="129">
        <f>SUM(Z995:Z1016)</f>
        <v>2186.0849999999928</v>
      </c>
      <c r="AC1016" s="128">
        <f>(AB1016&gt;0)*1</f>
        <v>1</v>
      </c>
      <c r="AD1016" s="128">
        <f>(AB1016&lt;0)*1</f>
        <v>0</v>
      </c>
      <c r="AE1016" s="129">
        <f>AB1016*AC1016</f>
        <v>2186.0849999999928</v>
      </c>
      <c r="AF1016" s="129">
        <f>AB1016*AD1016</f>
        <v>0</v>
      </c>
      <c r="AG1016" s="129"/>
      <c r="AH1016" s="129">
        <f t="shared" si="333"/>
        <v>0</v>
      </c>
      <c r="AI1016" s="129">
        <f t="shared" si="334"/>
        <v>-81.494999999999663</v>
      </c>
      <c r="AJ1016" s="234">
        <f t="shared" si="335"/>
        <v>0</v>
      </c>
      <c r="AK1016" s="234">
        <f t="shared" si="336"/>
        <v>1</v>
      </c>
      <c r="AL1016" s="129">
        <f t="shared" si="337"/>
        <v>2186.0849999999928</v>
      </c>
      <c r="AM1016" s="127">
        <v>44134</v>
      </c>
      <c r="AN1016" s="129">
        <f t="shared" si="341"/>
        <v>400993.34</v>
      </c>
      <c r="AO1016" s="129">
        <f t="shared" si="342"/>
        <v>2186.0849999999928</v>
      </c>
      <c r="AP1016" s="129">
        <f t="shared" si="343"/>
        <v>0</v>
      </c>
      <c r="AQ1016" s="235"/>
      <c r="AR1016" s="235"/>
      <c r="AS1016" s="236">
        <f t="shared" si="338"/>
        <v>44134</v>
      </c>
      <c r="AT1016" s="237">
        <f t="shared" si="344"/>
        <v>98597.840000000011</v>
      </c>
      <c r="AU1016" s="237">
        <f t="shared" si="345"/>
        <v>100120</v>
      </c>
      <c r="AV1016" s="237">
        <f t="shared" si="346"/>
        <v>108951.79999999999</v>
      </c>
      <c r="AW1016" s="237">
        <f t="shared" si="347"/>
        <v>28144</v>
      </c>
      <c r="AX1016" s="237">
        <f t="shared" si="348"/>
        <v>65179.699999999983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400635.5</v>
      </c>
      <c r="M1017" s="162">
        <f>MAX(AN28:AN1017)</f>
        <v>435491.29500000004</v>
      </c>
      <c r="N1017" s="162">
        <f t="shared" si="339"/>
        <v>-34855.795000000042</v>
      </c>
      <c r="O1017" s="231">
        <f>E3+(E4*0.1)</f>
        <v>1.1000000000000001</v>
      </c>
      <c r="P1017" s="162">
        <v>-998.4</v>
      </c>
      <c r="Q1017" s="232">
        <f>E5+(E6*0.1)</f>
        <v>1</v>
      </c>
      <c r="R1017" s="162">
        <v>-1362</v>
      </c>
      <c r="S1017" s="232">
        <f>E7+(E8*0.1)</f>
        <v>1</v>
      </c>
      <c r="T1017" s="162">
        <v>636.20000000000005</v>
      </c>
      <c r="U1017" s="233">
        <f>E9+(E10*0.5)+(E11*0.1)</f>
        <v>1</v>
      </c>
      <c r="V1017" s="162">
        <v>-1400</v>
      </c>
      <c r="W1017" s="233">
        <f>E12+(E13*0.5)+(E14*0.1)</f>
        <v>1.7</v>
      </c>
      <c r="X1017" s="162">
        <v>1686</v>
      </c>
      <c r="Y1017" s="161">
        <f t="shared" si="340"/>
        <v>990</v>
      </c>
      <c r="Z1017" s="162">
        <f t="shared" si="332"/>
        <v>-357.84000000000015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0</v>
      </c>
      <c r="AI1017" s="129">
        <f t="shared" si="334"/>
        <v>-357.84000000000015</v>
      </c>
      <c r="AJ1017" s="234">
        <f t="shared" si="335"/>
        <v>0</v>
      </c>
      <c r="AK1017" s="234">
        <f t="shared" si="336"/>
        <v>1</v>
      </c>
      <c r="AL1017" s="129">
        <f t="shared" si="337"/>
        <v>0</v>
      </c>
      <c r="AM1017" s="127">
        <v>44137</v>
      </c>
      <c r="AN1017" s="129">
        <f t="shared" si="341"/>
        <v>400635.5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97499.6</v>
      </c>
      <c r="AU1017" s="237">
        <f t="shared" si="345"/>
        <v>98758</v>
      </c>
      <c r="AV1017" s="237">
        <f t="shared" si="346"/>
        <v>109587.99999999999</v>
      </c>
      <c r="AW1017" s="237">
        <f t="shared" si="347"/>
        <v>26744</v>
      </c>
      <c r="AX1017" s="237">
        <f t="shared" si="348"/>
        <v>68045.89999999998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402965.18</v>
      </c>
      <c r="M1018" s="162">
        <f>MAX(AN28:AN1018)</f>
        <v>435491.29500000004</v>
      </c>
      <c r="N1018" s="162">
        <f t="shared" si="339"/>
        <v>-32526.115000000049</v>
      </c>
      <c r="O1018" s="231">
        <f>E3+(E4*0.1)</f>
        <v>1.1000000000000001</v>
      </c>
      <c r="P1018" s="162">
        <v>-1118.2</v>
      </c>
      <c r="Q1018" s="232">
        <f>E5+(E6*0.1)</f>
        <v>1</v>
      </c>
      <c r="R1018" s="162">
        <v>-1350.5</v>
      </c>
      <c r="S1018" s="232">
        <f>E7+(E8*0.1)</f>
        <v>1</v>
      </c>
      <c r="T1018" s="162">
        <v>3903</v>
      </c>
      <c r="U1018" s="233">
        <f>E9+(E10*0.5)+(E11*0.1)</f>
        <v>1</v>
      </c>
      <c r="V1018" s="162">
        <v>-1400</v>
      </c>
      <c r="W1018" s="233">
        <f>E12+(E13*0.5)+(E14*0.1)</f>
        <v>1.7</v>
      </c>
      <c r="X1018" s="162">
        <v>1416</v>
      </c>
      <c r="Y1018" s="161">
        <f t="shared" si="340"/>
        <v>991</v>
      </c>
      <c r="Z1018" s="162">
        <f t="shared" si="332"/>
        <v>2329.6799999999994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2329.6799999999994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402965.18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96269.58</v>
      </c>
      <c r="AU1018" s="237">
        <f t="shared" si="345"/>
        <v>97407.5</v>
      </c>
      <c r="AV1018" s="237">
        <f t="shared" si="346"/>
        <v>113490.99999999999</v>
      </c>
      <c r="AW1018" s="237">
        <f t="shared" si="347"/>
        <v>25344</v>
      </c>
      <c r="AX1018" s="237">
        <f t="shared" si="348"/>
        <v>70453.099999999977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408980.38</v>
      </c>
      <c r="M1019" s="162">
        <f>MAX(AN28:AN1019)</f>
        <v>435491.29500000004</v>
      </c>
      <c r="N1019" s="162">
        <f t="shared" si="339"/>
        <v>-26510.915000000037</v>
      </c>
      <c r="O1019" s="231">
        <f>E3+(E4*0.1)</f>
        <v>1.1000000000000001</v>
      </c>
      <c r="P1019" s="162">
        <v>-550</v>
      </c>
      <c r="Q1019" s="232">
        <f>E5+(E6*0.1)</f>
        <v>1</v>
      </c>
      <c r="R1019" s="162">
        <v>-1915</v>
      </c>
      <c r="S1019" s="232">
        <f>E7+(E8*0.1)</f>
        <v>1</v>
      </c>
      <c r="T1019" s="162">
        <v>9942.2000000000007</v>
      </c>
      <c r="U1019" s="233">
        <f>E9+(E10*0.5)+(E11*0.1)</f>
        <v>1</v>
      </c>
      <c r="V1019" s="162">
        <v>633</v>
      </c>
      <c r="W1019" s="233">
        <f>E12+(E13*0.5)+(E14*0.1)</f>
        <v>1.7</v>
      </c>
      <c r="X1019" s="162">
        <v>-1200</v>
      </c>
      <c r="Y1019" s="161">
        <f t="shared" si="340"/>
        <v>992</v>
      </c>
      <c r="Z1019" s="162">
        <f t="shared" si="332"/>
        <v>6015.2000000000007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6015.2000000000007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408980.38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95664.58</v>
      </c>
      <c r="AU1019" s="237">
        <f t="shared" si="345"/>
        <v>95492.5</v>
      </c>
      <c r="AV1019" s="237">
        <f t="shared" si="346"/>
        <v>123433.19999999998</v>
      </c>
      <c r="AW1019" s="237">
        <f t="shared" si="347"/>
        <v>25977</v>
      </c>
      <c r="AX1019" s="237">
        <f t="shared" si="348"/>
        <v>68413.099999999977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417899.875</v>
      </c>
      <c r="M1020" s="162">
        <f>MAX(AN28:AN1020)</f>
        <v>435491.29500000004</v>
      </c>
      <c r="N1020" s="162">
        <f t="shared" si="339"/>
        <v>-17591.420000000042</v>
      </c>
      <c r="O1020" s="231">
        <f>E3+(E4*0.1)</f>
        <v>1.1000000000000001</v>
      </c>
      <c r="P1020" s="162">
        <v>-1228.55</v>
      </c>
      <c r="Q1020" s="232">
        <f>E5+(E6*0.1)</f>
        <v>1</v>
      </c>
      <c r="R1020" s="162">
        <v>-2165</v>
      </c>
      <c r="S1020" s="232">
        <f>E7+(E8*0.1)</f>
        <v>1</v>
      </c>
      <c r="T1020" s="162">
        <v>6021</v>
      </c>
      <c r="U1020" s="233">
        <f>E9+(E10*0.5)+(E11*0.1)</f>
        <v>1</v>
      </c>
      <c r="V1020" s="162">
        <v>-1400</v>
      </c>
      <c r="W1020" s="233">
        <f>E12+(E13*0.5)+(E14*0.1)</f>
        <v>1.7</v>
      </c>
      <c r="X1020" s="162">
        <v>4597</v>
      </c>
      <c r="Y1020" s="161">
        <f t="shared" si="340"/>
        <v>993</v>
      </c>
      <c r="Z1020" s="162">
        <f t="shared" si="332"/>
        <v>8919.494999999999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8919.494999999999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417899.875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94313.175000000003</v>
      </c>
      <c r="AU1020" s="237">
        <f t="shared" si="345"/>
        <v>93327.5</v>
      </c>
      <c r="AV1020" s="237">
        <f t="shared" si="346"/>
        <v>129454.19999999998</v>
      </c>
      <c r="AW1020" s="237">
        <f t="shared" si="347"/>
        <v>24577</v>
      </c>
      <c r="AX1020" s="237">
        <f t="shared" si="348"/>
        <v>76227.999999999971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411212.875</v>
      </c>
      <c r="M1021" s="162">
        <f>MAX(AN28:AN1021)</f>
        <v>435491.29500000004</v>
      </c>
      <c r="N1021" s="162">
        <f t="shared" si="339"/>
        <v>-24278.420000000042</v>
      </c>
      <c r="O1021" s="231">
        <f>E3+(E4*0.1)</f>
        <v>1.1000000000000001</v>
      </c>
      <c r="P1021" s="162">
        <v>-550</v>
      </c>
      <c r="Q1021" s="232">
        <f>E5+(E6*0.1)</f>
        <v>1</v>
      </c>
      <c r="R1021" s="162">
        <v>-850</v>
      </c>
      <c r="S1021" s="232">
        <f>E7+(E8*0.1)</f>
        <v>1</v>
      </c>
      <c r="T1021" s="162">
        <v>-3410</v>
      </c>
      <c r="U1021" s="233">
        <f>E9+(E10*0.5)+(E11*0.1)</f>
        <v>1</v>
      </c>
      <c r="V1021" s="162">
        <v>218</v>
      </c>
      <c r="W1021" s="233">
        <f>E12+(E13*0.5)+(E14*0.1)</f>
        <v>1.7</v>
      </c>
      <c r="X1021" s="162">
        <v>-1200</v>
      </c>
      <c r="Y1021" s="161">
        <f t="shared" si="340"/>
        <v>994</v>
      </c>
      <c r="Z1021" s="162">
        <f t="shared" si="332"/>
        <v>-6687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-6687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411212.875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93708.175000000003</v>
      </c>
      <c r="AU1021" s="237">
        <f t="shared" si="345"/>
        <v>92477.5</v>
      </c>
      <c r="AV1021" s="237">
        <f t="shared" si="346"/>
        <v>126044.19999999998</v>
      </c>
      <c r="AW1021" s="237">
        <f t="shared" si="347"/>
        <v>24795</v>
      </c>
      <c r="AX1021" s="237">
        <f t="shared" si="348"/>
        <v>74187.999999999971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411006.01</v>
      </c>
      <c r="M1022" s="162">
        <f>MAX(AN28:AN1022)</f>
        <v>435491.29500000004</v>
      </c>
      <c r="N1022" s="162">
        <f t="shared" si="339"/>
        <v>-24485.285000000033</v>
      </c>
      <c r="O1022" s="231">
        <f>E3+(E4*0.1)</f>
        <v>1.1000000000000001</v>
      </c>
      <c r="P1022" s="162">
        <v>4172.8500000000004</v>
      </c>
      <c r="Q1022" s="232">
        <f>E5+(E6*0.1)</f>
        <v>1</v>
      </c>
      <c r="R1022" s="162">
        <v>2053</v>
      </c>
      <c r="S1022" s="232">
        <f>E7+(E8*0.1)</f>
        <v>1</v>
      </c>
      <c r="T1022" s="162">
        <v>-3410</v>
      </c>
      <c r="U1022" s="233">
        <f>E9+(E10*0.5)+(E11*0.1)</f>
        <v>1</v>
      </c>
      <c r="V1022" s="162">
        <v>-1400</v>
      </c>
      <c r="W1022" s="233">
        <f>E12+(E13*0.5)+(E14*0.1)</f>
        <v>1.7</v>
      </c>
      <c r="X1022" s="162">
        <v>-1200</v>
      </c>
      <c r="Y1022" s="161">
        <f t="shared" si="340"/>
        <v>995</v>
      </c>
      <c r="Z1022" s="162">
        <f t="shared" si="332"/>
        <v>-206.86499999999887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0</v>
      </c>
      <c r="AI1022" s="129">
        <f t="shared" si="334"/>
        <v>-206.86499999999887</v>
      </c>
      <c r="AJ1022" s="234">
        <f t="shared" si="335"/>
        <v>0</v>
      </c>
      <c r="AK1022" s="234">
        <f t="shared" si="336"/>
        <v>1</v>
      </c>
      <c r="AL1022" s="129">
        <f t="shared" si="337"/>
        <v>0</v>
      </c>
      <c r="AM1022" s="127">
        <v>44144</v>
      </c>
      <c r="AN1022" s="129">
        <f t="shared" si="341"/>
        <v>411006.01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98298.31</v>
      </c>
      <c r="AU1022" s="237">
        <f t="shared" si="345"/>
        <v>94530.5</v>
      </c>
      <c r="AV1022" s="237">
        <f t="shared" si="346"/>
        <v>122634.19999999998</v>
      </c>
      <c r="AW1022" s="237">
        <f t="shared" si="347"/>
        <v>23395</v>
      </c>
      <c r="AX1022" s="237">
        <f t="shared" si="348"/>
        <v>72147.999999999971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411935.73499999999</v>
      </c>
      <c r="M1023" s="162">
        <f>MAX(AN28:AN1023)</f>
        <v>435491.29500000004</v>
      </c>
      <c r="N1023" s="162">
        <f t="shared" si="339"/>
        <v>-23555.560000000056</v>
      </c>
      <c r="O1023" s="231">
        <f>E3+(E4*0.1)</f>
        <v>1.1000000000000001</v>
      </c>
      <c r="P1023" s="162">
        <v>1314.75</v>
      </c>
      <c r="Q1023" s="232">
        <f>E5+(E6*0.1)</f>
        <v>1</v>
      </c>
      <c r="R1023" s="162">
        <v>-850</v>
      </c>
      <c r="S1023" s="232">
        <f>E7+(E8*0.1)</f>
        <v>1</v>
      </c>
      <c r="T1023" s="162">
        <v>-3410</v>
      </c>
      <c r="U1023" s="233">
        <f>E9+(E10*0.5)+(E11*0.1)</f>
        <v>1</v>
      </c>
      <c r="V1023" s="162">
        <v>1355</v>
      </c>
      <c r="W1023" s="233">
        <f>E12+(E13*0.5)+(E14*0.1)</f>
        <v>1.7</v>
      </c>
      <c r="X1023" s="162">
        <v>1405</v>
      </c>
      <c r="Y1023" s="161">
        <f t="shared" si="340"/>
        <v>996</v>
      </c>
      <c r="Z1023" s="162">
        <f t="shared" si="332"/>
        <v>929.72500000000036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929.72500000000036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411935.73499999999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99744.535000000003</v>
      </c>
      <c r="AU1023" s="237">
        <f t="shared" si="345"/>
        <v>93680.5</v>
      </c>
      <c r="AV1023" s="237">
        <f t="shared" si="346"/>
        <v>119224.19999999998</v>
      </c>
      <c r="AW1023" s="237">
        <f t="shared" si="347"/>
        <v>24750</v>
      </c>
      <c r="AX1023" s="237">
        <f t="shared" si="348"/>
        <v>74536.499999999971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417182.03499999997</v>
      </c>
      <c r="M1024" s="162">
        <f>MAX(AN28:AN1024)</f>
        <v>435491.29500000004</v>
      </c>
      <c r="N1024" s="162">
        <f t="shared" si="339"/>
        <v>-18309.260000000068</v>
      </c>
      <c r="O1024" s="231">
        <f>E3+(E4*0.1)</f>
        <v>1.1000000000000001</v>
      </c>
      <c r="P1024" s="162">
        <v>-550</v>
      </c>
      <c r="Q1024" s="232">
        <f>E5+(E6*0.1)</f>
        <v>1</v>
      </c>
      <c r="R1024" s="162">
        <v>1356.5</v>
      </c>
      <c r="S1024" s="232">
        <f>E7+(E8*0.1)</f>
        <v>1</v>
      </c>
      <c r="T1024" s="162">
        <v>5372.8</v>
      </c>
      <c r="U1024" s="233">
        <f>E9+(E10*0.5)+(E11*0.1)</f>
        <v>1</v>
      </c>
      <c r="V1024" s="162">
        <v>1162</v>
      </c>
      <c r="W1024" s="233">
        <f>E12+(E13*0.5)+(E14*0.1)</f>
        <v>1.7</v>
      </c>
      <c r="X1024" s="162">
        <v>-1200</v>
      </c>
      <c r="Y1024" s="161">
        <f t="shared" si="340"/>
        <v>997</v>
      </c>
      <c r="Z1024" s="162">
        <f t="shared" si="332"/>
        <v>5246.3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5246.3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417182.03499999997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99139.535000000003</v>
      </c>
      <c r="AU1024" s="237">
        <f t="shared" si="345"/>
        <v>95037</v>
      </c>
      <c r="AV1024" s="237">
        <f t="shared" si="346"/>
        <v>124596.99999999999</v>
      </c>
      <c r="AW1024" s="237">
        <f t="shared" si="347"/>
        <v>25912</v>
      </c>
      <c r="AX1024" s="237">
        <f t="shared" si="348"/>
        <v>72496.499999999971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414552.07499999995</v>
      </c>
      <c r="M1025" s="162">
        <f>MAX(AN28:AN1025)</f>
        <v>435491.29500000004</v>
      </c>
      <c r="N1025" s="162">
        <f t="shared" si="339"/>
        <v>-20939.220000000088</v>
      </c>
      <c r="O1025" s="231">
        <f>E3+(E4*0.1)</f>
        <v>1.1000000000000001</v>
      </c>
      <c r="P1025" s="162">
        <v>-878.6</v>
      </c>
      <c r="Q1025" s="232">
        <f>E5+(E6*0.1)</f>
        <v>1</v>
      </c>
      <c r="R1025" s="162">
        <v>-850</v>
      </c>
      <c r="S1025" s="232">
        <f>E7+(E8*0.1)</f>
        <v>1</v>
      </c>
      <c r="T1025" s="162">
        <v>-1315.8</v>
      </c>
      <c r="U1025" s="233">
        <f>E9+(E10*0.5)+(E11*0.1)</f>
        <v>1</v>
      </c>
      <c r="V1025" s="162">
        <v>-1400</v>
      </c>
      <c r="W1025" s="233">
        <f>E12+(E13*0.5)+(E14*0.1)</f>
        <v>1.7</v>
      </c>
      <c r="X1025" s="162">
        <v>1119</v>
      </c>
      <c r="Y1025" s="161">
        <f t="shared" si="340"/>
        <v>998</v>
      </c>
      <c r="Z1025" s="162">
        <f t="shared" si="332"/>
        <v>-2629.96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-2629.96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414552.07499999995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98173.074999999997</v>
      </c>
      <c r="AU1025" s="237">
        <f t="shared" si="345"/>
        <v>94187</v>
      </c>
      <c r="AV1025" s="237">
        <f t="shared" si="346"/>
        <v>123281.19999999998</v>
      </c>
      <c r="AW1025" s="237">
        <f t="shared" si="347"/>
        <v>24512</v>
      </c>
      <c r="AX1025" s="237">
        <f t="shared" si="348"/>
        <v>74398.799999999974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422116.49499999994</v>
      </c>
      <c r="M1026" s="162">
        <f>MAX(AN28:AN1026)</f>
        <v>435491.29500000004</v>
      </c>
      <c r="N1026" s="162">
        <f t="shared" si="339"/>
        <v>-13374.800000000105</v>
      </c>
      <c r="O1026" s="231">
        <f>E3+(E4*0.1)</f>
        <v>1.1000000000000001</v>
      </c>
      <c r="P1026" s="162">
        <v>1998.2</v>
      </c>
      <c r="Q1026" s="232">
        <f>E5+(E6*0.1)</f>
        <v>1</v>
      </c>
      <c r="R1026" s="162">
        <v>2407</v>
      </c>
      <c r="S1026" s="232">
        <f>E7+(E8*0.1)</f>
        <v>1</v>
      </c>
      <c r="T1026" s="162">
        <v>2214</v>
      </c>
      <c r="U1026" s="233">
        <f>E9+(E10*0.5)+(E11*0.1)</f>
        <v>1</v>
      </c>
      <c r="V1026" s="162">
        <v>-1400</v>
      </c>
      <c r="W1026" s="233">
        <f>E12+(E13*0.5)+(E14*0.1)</f>
        <v>1.7</v>
      </c>
      <c r="X1026" s="162">
        <v>1262</v>
      </c>
      <c r="Y1026" s="161">
        <f t="shared" si="340"/>
        <v>999</v>
      </c>
      <c r="Z1026" s="162">
        <f t="shared" si="332"/>
        <v>7564.42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7564.42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422116.49499999994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100371.095</v>
      </c>
      <c r="AU1026" s="237">
        <f t="shared" si="345"/>
        <v>96594</v>
      </c>
      <c r="AV1026" s="237">
        <f t="shared" si="346"/>
        <v>125495.19999999998</v>
      </c>
      <c r="AW1026" s="237">
        <f t="shared" si="347"/>
        <v>23112</v>
      </c>
      <c r="AX1026" s="237">
        <f t="shared" si="348"/>
        <v>76544.199999999968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426324.75999999995</v>
      </c>
      <c r="M1027" s="162">
        <f>MAX(AN28:AN1027)</f>
        <v>435491.29500000004</v>
      </c>
      <c r="N1027" s="162">
        <f t="shared" si="339"/>
        <v>-9166.5350000000908</v>
      </c>
      <c r="O1027" s="231">
        <f>E3+(E4*0.1)</f>
        <v>1.1000000000000001</v>
      </c>
      <c r="P1027" s="162">
        <v>2353.15</v>
      </c>
      <c r="Q1027" s="232">
        <f>E5+(E6*0.1)</f>
        <v>1</v>
      </c>
      <c r="R1027" s="162">
        <v>2088</v>
      </c>
      <c r="S1027" s="232">
        <f>E7+(E8*0.1)</f>
        <v>1</v>
      </c>
      <c r="T1027" s="162">
        <v>1510.8</v>
      </c>
      <c r="U1027" s="233">
        <f>E9+(E10*0.5)+(E11*0.1)</f>
        <v>1</v>
      </c>
      <c r="V1027" s="162">
        <v>61</v>
      </c>
      <c r="W1027" s="233">
        <f>E12+(E13*0.5)+(E14*0.1)</f>
        <v>1.7</v>
      </c>
      <c r="X1027" s="162">
        <v>-1200</v>
      </c>
      <c r="Y1027" s="161">
        <f t="shared" si="340"/>
        <v>1000</v>
      </c>
      <c r="Z1027" s="162">
        <f t="shared" si="332"/>
        <v>4208.2650000000003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4208.2650000000003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426324.75999999995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102959.56</v>
      </c>
      <c r="AU1027" s="237">
        <f t="shared" si="345"/>
        <v>98682</v>
      </c>
      <c r="AV1027" s="237">
        <f t="shared" si="346"/>
        <v>127005.99999999999</v>
      </c>
      <c r="AW1027" s="237">
        <f t="shared" si="347"/>
        <v>23173</v>
      </c>
      <c r="AX1027" s="237">
        <f t="shared" si="348"/>
        <v>74504.199999999968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423253.86499999993</v>
      </c>
      <c r="M1028" s="162">
        <f>MAX(AN28:AN1028)</f>
        <v>435491.29500000004</v>
      </c>
      <c r="N1028" s="162">
        <f t="shared" si="339"/>
        <v>-12237.430000000109</v>
      </c>
      <c r="O1028" s="231">
        <f>E3+(E4*0.1)</f>
        <v>1.1000000000000001</v>
      </c>
      <c r="P1028" s="162">
        <v>-801.45</v>
      </c>
      <c r="Q1028" s="232">
        <f>E5+(E6*0.1)</f>
        <v>1</v>
      </c>
      <c r="R1028" s="162">
        <v>-880</v>
      </c>
      <c r="S1028" s="232">
        <f>E7+(E8*0.1)</f>
        <v>1</v>
      </c>
      <c r="T1028" s="162">
        <v>-717.8</v>
      </c>
      <c r="U1028" s="233">
        <f>E9+(E10*0.5)+(E11*0.1)</f>
        <v>1</v>
      </c>
      <c r="V1028" s="162">
        <v>845</v>
      </c>
      <c r="W1028" s="233">
        <f>E12+(E13*0.5)+(E14*0.1)</f>
        <v>1.7</v>
      </c>
      <c r="X1028" s="162">
        <v>-845</v>
      </c>
      <c r="Y1028" s="161">
        <f t="shared" si="340"/>
        <v>1001</v>
      </c>
      <c r="Z1028" s="162">
        <f t="shared" si="332"/>
        <v>-3070.8950000000004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-3070.8950000000004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423253.86499999993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102077.965</v>
      </c>
      <c r="AU1028" s="237">
        <f t="shared" si="345"/>
        <v>97802</v>
      </c>
      <c r="AV1028" s="237">
        <f t="shared" si="346"/>
        <v>126288.19999999998</v>
      </c>
      <c r="AW1028" s="237">
        <f t="shared" si="347"/>
        <v>24018</v>
      </c>
      <c r="AX1028" s="237">
        <f t="shared" si="348"/>
        <v>73067.699999999968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418919.26499999996</v>
      </c>
      <c r="M1029" s="162">
        <f>MAX(AN28:AN1029)</f>
        <v>435491.29500000004</v>
      </c>
      <c r="N1029" s="162">
        <f t="shared" si="339"/>
        <v>-16572.030000000086</v>
      </c>
      <c r="O1029" s="231">
        <f>E3+(E4*0.1)</f>
        <v>1.1000000000000001</v>
      </c>
      <c r="P1029" s="162">
        <v>-550</v>
      </c>
      <c r="Q1029" s="232">
        <f>E5+(E6*0.1)</f>
        <v>1</v>
      </c>
      <c r="R1029" s="162">
        <v>-850</v>
      </c>
      <c r="S1029" s="232">
        <f>E7+(E8*0.1)</f>
        <v>1</v>
      </c>
      <c r="T1029" s="162">
        <v>-1655.6</v>
      </c>
      <c r="U1029" s="233">
        <f>E9+(E10*0.5)+(E11*0.1)</f>
        <v>1</v>
      </c>
      <c r="V1029" s="162">
        <v>816</v>
      </c>
      <c r="W1029" s="233">
        <f>E12+(E13*0.5)+(E14*0.1)</f>
        <v>1.7</v>
      </c>
      <c r="X1029" s="162">
        <v>-1200</v>
      </c>
      <c r="Y1029" s="161">
        <f t="shared" si="340"/>
        <v>1002</v>
      </c>
      <c r="Z1029" s="162">
        <f t="shared" si="332"/>
        <v>-4334.6000000000004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-4334.6000000000004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418919.26499999996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101472.965</v>
      </c>
      <c r="AU1029" s="237">
        <f t="shared" si="345"/>
        <v>96952</v>
      </c>
      <c r="AV1029" s="237">
        <f t="shared" si="346"/>
        <v>124632.59999999998</v>
      </c>
      <c r="AW1029" s="237">
        <f t="shared" si="347"/>
        <v>24834</v>
      </c>
      <c r="AX1029" s="237">
        <f t="shared" si="348"/>
        <v>71027.699999999968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417773.66499999998</v>
      </c>
      <c r="M1030" s="162">
        <f>MAX(AN28:AN1030)</f>
        <v>435491.29500000004</v>
      </c>
      <c r="N1030" s="162">
        <f t="shared" si="339"/>
        <v>-17717.630000000063</v>
      </c>
      <c r="O1030" s="231">
        <f>E3+(E4*0.1)</f>
        <v>1.1000000000000001</v>
      </c>
      <c r="P1030" s="162">
        <v>-550</v>
      </c>
      <c r="Q1030" s="232">
        <f>E5+(E6*0.1)</f>
        <v>1</v>
      </c>
      <c r="R1030" s="162">
        <v>-850</v>
      </c>
      <c r="S1030" s="232">
        <f>E7+(E8*0.1)</f>
        <v>1</v>
      </c>
      <c r="T1030" s="162">
        <v>1814.4</v>
      </c>
      <c r="U1030" s="233">
        <f>E9+(E10*0.5)+(E11*0.1)</f>
        <v>1</v>
      </c>
      <c r="V1030" s="162">
        <v>535</v>
      </c>
      <c r="W1030" s="233">
        <f>E12+(E13*0.5)+(E14*0.1)</f>
        <v>1.7</v>
      </c>
      <c r="X1030" s="162">
        <v>-1200</v>
      </c>
      <c r="Y1030" s="161">
        <f t="shared" si="340"/>
        <v>1003</v>
      </c>
      <c r="Z1030" s="162">
        <f t="shared" si="332"/>
        <v>-1145.5999999999999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-1145.5999999999999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417773.66499999998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100867.965</v>
      </c>
      <c r="AU1030" s="237">
        <f t="shared" si="345"/>
        <v>96102</v>
      </c>
      <c r="AV1030" s="237">
        <f t="shared" si="346"/>
        <v>126446.99999999997</v>
      </c>
      <c r="AW1030" s="237">
        <f t="shared" si="347"/>
        <v>25369</v>
      </c>
      <c r="AX1030" s="237">
        <f t="shared" si="348"/>
        <v>68987.699999999968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415026.565</v>
      </c>
      <c r="M1031" s="162">
        <f>MAX(AN28:AN1031)</f>
        <v>435491.29500000004</v>
      </c>
      <c r="N1031" s="162">
        <f t="shared" si="339"/>
        <v>-20464.73000000004</v>
      </c>
      <c r="O1031" s="231">
        <f>E3+(E4*0.1)</f>
        <v>1.1000000000000001</v>
      </c>
      <c r="P1031" s="162">
        <v>-550</v>
      </c>
      <c r="Q1031" s="232">
        <f>E5+(E6*0.1)</f>
        <v>1</v>
      </c>
      <c r="R1031" s="162">
        <v>-850</v>
      </c>
      <c r="S1031" s="232">
        <f>E7+(E8*0.1)</f>
        <v>1</v>
      </c>
      <c r="T1031" s="162">
        <v>-1579.8</v>
      </c>
      <c r="U1031" s="233">
        <f>E9+(E10*0.5)+(E11*0.1)</f>
        <v>1</v>
      </c>
      <c r="V1031" s="162">
        <v>-411</v>
      </c>
      <c r="W1031" s="233">
        <f>E12+(E13*0.5)+(E14*0.1)</f>
        <v>1.7</v>
      </c>
      <c r="X1031" s="162">
        <v>411</v>
      </c>
      <c r="Y1031" s="161">
        <f t="shared" si="340"/>
        <v>1004</v>
      </c>
      <c r="Z1031" s="162">
        <f t="shared" si="332"/>
        <v>-2747.1000000000004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-2747.1000000000004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415026.565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100262.965</v>
      </c>
      <c r="AU1031" s="237">
        <f t="shared" si="345"/>
        <v>95252</v>
      </c>
      <c r="AV1031" s="237">
        <f t="shared" si="346"/>
        <v>124867.19999999997</v>
      </c>
      <c r="AW1031" s="237">
        <f t="shared" si="347"/>
        <v>24958</v>
      </c>
      <c r="AX1031" s="237">
        <f t="shared" si="348"/>
        <v>69686.399999999965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419080.91</v>
      </c>
      <c r="M1032" s="162">
        <f>MAX(AN28:AN1032)</f>
        <v>435491.29500000004</v>
      </c>
      <c r="N1032" s="162">
        <f t="shared" si="339"/>
        <v>-16410.385000000068</v>
      </c>
      <c r="O1032" s="231">
        <f>E3+(E4*0.1)</f>
        <v>1.1000000000000001</v>
      </c>
      <c r="P1032" s="162">
        <v>1638.95</v>
      </c>
      <c r="Q1032" s="232">
        <f>E5+(E6*0.1)</f>
        <v>1</v>
      </c>
      <c r="R1032" s="162">
        <v>1002.5</v>
      </c>
      <c r="S1032" s="232">
        <f>E7+(E8*0.1)</f>
        <v>1</v>
      </c>
      <c r="T1032" s="162">
        <v>-10</v>
      </c>
      <c r="U1032" s="233">
        <f>E9+(E10*0.5)+(E11*0.1)</f>
        <v>1</v>
      </c>
      <c r="V1032" s="162">
        <v>3299</v>
      </c>
      <c r="W1032" s="233">
        <f>E12+(E13*0.5)+(E14*0.1)</f>
        <v>1.7</v>
      </c>
      <c r="X1032" s="162">
        <v>-1200</v>
      </c>
      <c r="Y1032" s="161">
        <f t="shared" si="340"/>
        <v>1005</v>
      </c>
      <c r="Z1032" s="162">
        <f t="shared" si="332"/>
        <v>4054.3450000000003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4054.3450000000003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419080.91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102065.81</v>
      </c>
      <c r="AU1032" s="237">
        <f t="shared" si="345"/>
        <v>96254.5</v>
      </c>
      <c r="AV1032" s="237">
        <f t="shared" si="346"/>
        <v>124857.19999999997</v>
      </c>
      <c r="AW1032" s="237">
        <f t="shared" si="347"/>
        <v>28257</v>
      </c>
      <c r="AX1032" s="237">
        <f t="shared" si="348"/>
        <v>67646.399999999965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428946.64499999996</v>
      </c>
      <c r="M1033" s="162">
        <f>MAX(AN28:AN1033)</f>
        <v>435491.29500000004</v>
      </c>
      <c r="N1033" s="162">
        <f t="shared" si="339"/>
        <v>-6544.6500000000815</v>
      </c>
      <c r="O1033" s="231">
        <f>E3+(E4*0.1)</f>
        <v>1.1000000000000001</v>
      </c>
      <c r="P1033" s="162">
        <v>2274.85</v>
      </c>
      <c r="Q1033" s="232">
        <f>E5+(E6*0.1)</f>
        <v>1</v>
      </c>
      <c r="R1033" s="162">
        <v>2891</v>
      </c>
      <c r="S1033" s="232">
        <f>E7+(E8*0.1)</f>
        <v>1</v>
      </c>
      <c r="T1033" s="162">
        <v>3477.4</v>
      </c>
      <c r="U1033" s="233">
        <f>E9+(E10*0.5)+(E11*0.1)</f>
        <v>1</v>
      </c>
      <c r="V1033" s="162">
        <v>3035</v>
      </c>
      <c r="W1033" s="233">
        <f>E12+(E13*0.5)+(E14*0.1)</f>
        <v>1.7</v>
      </c>
      <c r="X1033" s="162">
        <v>-1200</v>
      </c>
      <c r="Y1033" s="161">
        <f t="shared" si="340"/>
        <v>1006</v>
      </c>
      <c r="Z1033" s="162">
        <f t="shared" si="332"/>
        <v>9865.7350000000006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9865.7350000000006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428946.64499999996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104568.145</v>
      </c>
      <c r="AU1033" s="237">
        <f t="shared" si="345"/>
        <v>99145.5</v>
      </c>
      <c r="AV1033" s="237">
        <f t="shared" si="346"/>
        <v>128334.59999999996</v>
      </c>
      <c r="AW1033" s="237">
        <f t="shared" si="347"/>
        <v>31292</v>
      </c>
      <c r="AX1033" s="237">
        <f t="shared" si="348"/>
        <v>65606.399999999965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429010.04499999998</v>
      </c>
      <c r="M1034" s="162">
        <f>MAX(AN28:AN1034)</f>
        <v>435491.29500000004</v>
      </c>
      <c r="N1034" s="162">
        <f t="shared" si="339"/>
        <v>-6481.2500000000582</v>
      </c>
      <c r="O1034" s="231">
        <f>E3+(E4*0.1)</f>
        <v>1.1000000000000001</v>
      </c>
      <c r="P1034" s="162">
        <v>-550</v>
      </c>
      <c r="Q1034" s="232">
        <f>E5+(E6*0.1)</f>
        <v>1</v>
      </c>
      <c r="R1034" s="162">
        <v>-850</v>
      </c>
      <c r="S1034" s="232">
        <f>E7+(E8*0.1)</f>
        <v>1</v>
      </c>
      <c r="T1034" s="162">
        <v>1448.2</v>
      </c>
      <c r="U1034" s="233">
        <f>E9+(E10*0.5)+(E11*0.1)</f>
        <v>1</v>
      </c>
      <c r="V1034" s="162">
        <v>26</v>
      </c>
      <c r="W1034" s="233">
        <f>E12+(E13*0.5)+(E14*0.1)</f>
        <v>1.7</v>
      </c>
      <c r="X1034" s="162">
        <v>26</v>
      </c>
      <c r="Y1034" s="161">
        <f t="shared" si="340"/>
        <v>1007</v>
      </c>
      <c r="Z1034" s="162">
        <f t="shared" si="332"/>
        <v>63.400000000000041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63.400000000000041</v>
      </c>
      <c r="AI1034" s="129">
        <f t="shared" si="334"/>
        <v>0</v>
      </c>
      <c r="AJ1034" s="234">
        <f t="shared" si="335"/>
        <v>1</v>
      </c>
      <c r="AK1034" s="234">
        <f t="shared" si="336"/>
        <v>0</v>
      </c>
      <c r="AL1034" s="129">
        <f t="shared" si="337"/>
        <v>0</v>
      </c>
      <c r="AM1034" s="127">
        <v>44160</v>
      </c>
      <c r="AN1034" s="129">
        <f t="shared" si="341"/>
        <v>429010.04499999998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103963.145</v>
      </c>
      <c r="AU1034" s="237">
        <f t="shared" si="345"/>
        <v>98295.5</v>
      </c>
      <c r="AV1034" s="237">
        <f t="shared" si="346"/>
        <v>129782.79999999996</v>
      </c>
      <c r="AW1034" s="237">
        <f t="shared" si="347"/>
        <v>31318</v>
      </c>
      <c r="AX1034" s="237">
        <f t="shared" si="348"/>
        <v>65650.599999999962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428178.44500000001</v>
      </c>
      <c r="M1035" s="162">
        <f>MAX(AN28:AN1035)</f>
        <v>435491.29500000004</v>
      </c>
      <c r="N1035" s="162">
        <f t="shared" si="339"/>
        <v>-7312.8500000000349</v>
      </c>
      <c r="O1035" s="231">
        <f>E3+(E4*0.1)</f>
        <v>1.1000000000000001</v>
      </c>
      <c r="P1035" s="162">
        <v>0</v>
      </c>
      <c r="Q1035" s="232">
        <f>E5+(E6*0.1)</f>
        <v>1</v>
      </c>
      <c r="R1035" s="162">
        <v>0</v>
      </c>
      <c r="S1035" s="232">
        <f>E7+(E8*0.1)</f>
        <v>1</v>
      </c>
      <c r="T1035" s="162">
        <v>0</v>
      </c>
      <c r="U1035" s="233">
        <f>E9+(E10*0.5)+(E11*0.1)</f>
        <v>1</v>
      </c>
      <c r="V1035" s="162">
        <v>-308</v>
      </c>
      <c r="W1035" s="233">
        <f>E12+(E13*0.5)+(E14*0.1)</f>
        <v>1.7</v>
      </c>
      <c r="X1035" s="162">
        <v>-308</v>
      </c>
      <c r="Y1035" s="161">
        <f t="shared" si="340"/>
        <v>1008</v>
      </c>
      <c r="Z1035" s="162">
        <f t="shared" si="332"/>
        <v>-831.6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-831.6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428178.44500000001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103963.145</v>
      </c>
      <c r="AU1035" s="237">
        <f t="shared" si="345"/>
        <v>98295.5</v>
      </c>
      <c r="AV1035" s="237">
        <f t="shared" si="346"/>
        <v>129782.79999999996</v>
      </c>
      <c r="AW1035" s="237">
        <f t="shared" si="347"/>
        <v>31010</v>
      </c>
      <c r="AX1035" s="237">
        <f t="shared" si="348"/>
        <v>65126.999999999964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437008.59500000003</v>
      </c>
      <c r="M1036" s="162">
        <f>MAX(AN28:AN1036)</f>
        <v>437008.59500000003</v>
      </c>
      <c r="N1036" s="162">
        <f t="shared" si="339"/>
        <v>0</v>
      </c>
      <c r="O1036" s="231">
        <f>E3+(E4*0.1)</f>
        <v>1.1000000000000001</v>
      </c>
      <c r="P1036" s="162">
        <v>189.5</v>
      </c>
      <c r="Q1036" s="232">
        <f>E5+(E6*0.1)</f>
        <v>1</v>
      </c>
      <c r="R1036" s="162">
        <v>435</v>
      </c>
      <c r="S1036" s="232">
        <f>E7+(E8*0.1)</f>
        <v>1</v>
      </c>
      <c r="T1036" s="162">
        <v>2119.8000000000002</v>
      </c>
      <c r="U1036" s="233">
        <f>E9+(E10*0.5)+(E11*0.1)</f>
        <v>1</v>
      </c>
      <c r="V1036" s="162">
        <v>2247</v>
      </c>
      <c r="W1036" s="233">
        <f>E12+(E13*0.5)+(E14*0.1)</f>
        <v>1.7</v>
      </c>
      <c r="X1036" s="162">
        <v>2247</v>
      </c>
      <c r="Y1036" s="161">
        <f t="shared" si="340"/>
        <v>1009</v>
      </c>
      <c r="Z1036" s="162">
        <f t="shared" si="332"/>
        <v>8830.15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8830.15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437008.59500000003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104171.595</v>
      </c>
      <c r="AU1036" s="237">
        <f t="shared" si="345"/>
        <v>98730.5</v>
      </c>
      <c r="AV1036" s="237">
        <f t="shared" si="346"/>
        <v>131902.59999999995</v>
      </c>
      <c r="AW1036" s="237">
        <f t="shared" si="347"/>
        <v>33257</v>
      </c>
      <c r="AX1036" s="237">
        <f t="shared" si="348"/>
        <v>68946.899999999965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437980.59500000003</v>
      </c>
      <c r="M1037" s="162">
        <f>MAX(AN28:AN1037)</f>
        <v>437980.59500000003</v>
      </c>
      <c r="N1037" s="162">
        <f t="shared" si="339"/>
        <v>0</v>
      </c>
      <c r="O1037" s="231">
        <f>E3+(E4*0.1)</f>
        <v>1.1000000000000001</v>
      </c>
      <c r="P1037" s="162">
        <v>-550</v>
      </c>
      <c r="Q1037" s="232">
        <f>E5+(E6*0.1)</f>
        <v>1</v>
      </c>
      <c r="R1037" s="162">
        <v>-850</v>
      </c>
      <c r="S1037" s="232">
        <f>E7+(E8*0.1)</f>
        <v>1</v>
      </c>
      <c r="T1037" s="162">
        <v>202.2</v>
      </c>
      <c r="U1037" s="233">
        <f>E9+(E10*0.5)+(E11*0.1)</f>
        <v>1</v>
      </c>
      <c r="V1037" s="162">
        <v>824</v>
      </c>
      <c r="W1037" s="233">
        <f>E12+(E13*0.5)+(E14*0.1)</f>
        <v>1.7</v>
      </c>
      <c r="X1037" s="162">
        <v>824</v>
      </c>
      <c r="Y1037" s="161">
        <f t="shared" si="340"/>
        <v>1010</v>
      </c>
      <c r="Z1037" s="162">
        <f t="shared" si="332"/>
        <v>972</v>
      </c>
      <c r="AA1037" s="238">
        <v>44165</v>
      </c>
      <c r="AB1037" s="129">
        <f>SUM(Z1017:Z1037)</f>
        <v>36987.255000000005</v>
      </c>
      <c r="AC1037" s="128">
        <f>(AB1037&gt;0)*1</f>
        <v>1</v>
      </c>
      <c r="AD1037" s="128">
        <f>(AB1037&lt;0)*1</f>
        <v>0</v>
      </c>
      <c r="AE1037" s="129">
        <f>AB1037*AC1037</f>
        <v>36987.255000000005</v>
      </c>
      <c r="AF1037" s="129">
        <f>AB1037*AD1037</f>
        <v>0</v>
      </c>
      <c r="AG1037" s="129"/>
      <c r="AH1037" s="129">
        <f t="shared" si="333"/>
        <v>972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36987.255000000005</v>
      </c>
      <c r="AM1037" s="127">
        <v>44165</v>
      </c>
      <c r="AN1037" s="129">
        <f t="shared" si="341"/>
        <v>437980.59500000003</v>
      </c>
      <c r="AO1037" s="129">
        <f t="shared" si="342"/>
        <v>36987.255000000005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103566.595</v>
      </c>
      <c r="AU1037" s="237">
        <f t="shared" si="345"/>
        <v>97880.5</v>
      </c>
      <c r="AV1037" s="237">
        <f t="shared" si="346"/>
        <v>132104.79999999996</v>
      </c>
      <c r="AW1037" s="237">
        <f t="shared" si="347"/>
        <v>34081</v>
      </c>
      <c r="AX1037" s="237">
        <f t="shared" si="348"/>
        <v>70347.699999999968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441340.83500000002</v>
      </c>
      <c r="M1038" s="162">
        <f>MAX(AN28:AN1038)</f>
        <v>441340.83500000002</v>
      </c>
      <c r="N1038" s="162">
        <f t="shared" si="339"/>
        <v>0</v>
      </c>
      <c r="O1038" s="231">
        <f>E3+(E4*0.1)</f>
        <v>1.1000000000000001</v>
      </c>
      <c r="P1038" s="162">
        <v>926.4</v>
      </c>
      <c r="Q1038" s="232">
        <f>E5+(E6*0.1)</f>
        <v>1</v>
      </c>
      <c r="R1038" s="162">
        <v>2041</v>
      </c>
      <c r="S1038" s="232">
        <f>E7+(E8*0.1)</f>
        <v>1</v>
      </c>
      <c r="T1038" s="162">
        <v>3740.2</v>
      </c>
      <c r="U1038" s="233">
        <f>E9+(E10*0.5)+(E11*0.1)</f>
        <v>1</v>
      </c>
      <c r="V1038" s="162">
        <v>-1400</v>
      </c>
      <c r="W1038" s="233">
        <f>E12+(E13*0.5)+(E14*0.1)</f>
        <v>1.7</v>
      </c>
      <c r="X1038" s="162">
        <v>-1200</v>
      </c>
      <c r="Y1038" s="161">
        <f t="shared" si="340"/>
        <v>1011</v>
      </c>
      <c r="Z1038" s="162">
        <f t="shared" si="332"/>
        <v>3360.24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3360.24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441340.83500000002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104585.63499999999</v>
      </c>
      <c r="AU1038" s="237">
        <f t="shared" si="345"/>
        <v>99921.5</v>
      </c>
      <c r="AV1038" s="237">
        <f t="shared" si="346"/>
        <v>135844.99999999997</v>
      </c>
      <c r="AW1038" s="237">
        <f t="shared" si="347"/>
        <v>32681</v>
      </c>
      <c r="AX1038" s="237">
        <f t="shared" si="348"/>
        <v>68307.699999999968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436308.87</v>
      </c>
      <c r="M1039" s="162">
        <f>MAX(AN28:AN1039)</f>
        <v>441340.83500000002</v>
      </c>
      <c r="N1039" s="162">
        <f t="shared" si="339"/>
        <v>-5031.9650000000256</v>
      </c>
      <c r="O1039" s="231">
        <f>E3+(E4*0.1)</f>
        <v>1.1000000000000001</v>
      </c>
      <c r="P1039" s="162">
        <v>-694.15</v>
      </c>
      <c r="Q1039" s="232">
        <f>E5+(E6*0.1)</f>
        <v>1</v>
      </c>
      <c r="R1039" s="162">
        <v>-850</v>
      </c>
      <c r="S1039" s="232">
        <f>E7+(E8*0.1)</f>
        <v>1</v>
      </c>
      <c r="T1039" s="162">
        <v>21.6</v>
      </c>
      <c r="U1039" s="233">
        <f>E9+(E10*0.5)+(E11*0.1)</f>
        <v>1</v>
      </c>
      <c r="V1039" s="162">
        <v>-1400</v>
      </c>
      <c r="W1039" s="233">
        <f>E12+(E13*0.5)+(E14*0.1)</f>
        <v>1.7</v>
      </c>
      <c r="X1039" s="162">
        <v>-1200</v>
      </c>
      <c r="Y1039" s="161">
        <f t="shared" si="340"/>
        <v>1012</v>
      </c>
      <c r="Z1039" s="162">
        <f t="shared" si="332"/>
        <v>-5031.9650000000001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-5031.9650000000001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436308.87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103822.06999999999</v>
      </c>
      <c r="AU1039" s="237">
        <f t="shared" si="345"/>
        <v>99071.5</v>
      </c>
      <c r="AV1039" s="237">
        <f t="shared" si="346"/>
        <v>135866.59999999998</v>
      </c>
      <c r="AW1039" s="237">
        <f t="shared" si="347"/>
        <v>31281</v>
      </c>
      <c r="AX1039" s="237">
        <f t="shared" si="348"/>
        <v>66267.699999999968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433825.28499999997</v>
      </c>
      <c r="M1040" s="162">
        <f>MAX(AN28:AN1040)</f>
        <v>441340.83500000002</v>
      </c>
      <c r="N1040" s="162">
        <f t="shared" si="339"/>
        <v>-7515.5500000000466</v>
      </c>
      <c r="O1040" s="231">
        <f>E3+(E4*0.1)</f>
        <v>1.1000000000000001</v>
      </c>
      <c r="P1040" s="162">
        <v>428.65</v>
      </c>
      <c r="Q1040" s="232">
        <f>E5+(E6*0.1)</f>
        <v>1</v>
      </c>
      <c r="R1040" s="162">
        <v>-114.5</v>
      </c>
      <c r="S1040" s="232">
        <f>E7+(E8*0.1)</f>
        <v>1</v>
      </c>
      <c r="T1040" s="162">
        <v>214.4</v>
      </c>
      <c r="U1040" s="233">
        <f>E9+(E10*0.5)+(E11*0.1)</f>
        <v>1</v>
      </c>
      <c r="V1040" s="162">
        <v>-1015</v>
      </c>
      <c r="W1040" s="233">
        <f>E12+(E13*0.5)+(E14*0.1)</f>
        <v>1.7</v>
      </c>
      <c r="X1040" s="162">
        <v>-1200</v>
      </c>
      <c r="Y1040" s="161">
        <f t="shared" si="340"/>
        <v>1013</v>
      </c>
      <c r="Z1040" s="162">
        <f t="shared" si="332"/>
        <v>-2483.585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-2483.585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433825.28499999997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104293.58499999999</v>
      </c>
      <c r="AU1040" s="237">
        <f t="shared" si="345"/>
        <v>98957</v>
      </c>
      <c r="AV1040" s="237">
        <f t="shared" si="346"/>
        <v>136080.99999999997</v>
      </c>
      <c r="AW1040" s="237">
        <f t="shared" si="347"/>
        <v>30266</v>
      </c>
      <c r="AX1040" s="237">
        <f t="shared" si="348"/>
        <v>64227.699999999968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438596.55499999999</v>
      </c>
      <c r="M1041" s="162">
        <f>MAX(AN28:AN1041)</f>
        <v>441340.83500000002</v>
      </c>
      <c r="N1041" s="162">
        <f t="shared" si="339"/>
        <v>-2744.2800000000279</v>
      </c>
      <c r="O1041" s="231">
        <f>E3+(E4*0.1)</f>
        <v>1.1000000000000001</v>
      </c>
      <c r="P1041" s="162">
        <v>1243.7</v>
      </c>
      <c r="Q1041" s="232">
        <f>E5+(E6*0.1)</f>
        <v>1</v>
      </c>
      <c r="R1041" s="162">
        <v>1620</v>
      </c>
      <c r="S1041" s="232">
        <f>E7+(E8*0.1)</f>
        <v>1</v>
      </c>
      <c r="T1041" s="162">
        <v>1227</v>
      </c>
      <c r="U1041" s="233">
        <f>E9+(E10*0.5)+(E11*0.1)</f>
        <v>1</v>
      </c>
      <c r="V1041" s="162">
        <v>206</v>
      </c>
      <c r="W1041" s="233">
        <f>E12+(E13*0.5)+(E14*0.1)</f>
        <v>1.7</v>
      </c>
      <c r="X1041" s="162">
        <v>206</v>
      </c>
      <c r="Y1041" s="161">
        <f t="shared" si="340"/>
        <v>1014</v>
      </c>
      <c r="Z1041" s="162">
        <f t="shared" si="332"/>
        <v>4771.2699999999995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4771.2699999999995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438596.55499999999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105661.655</v>
      </c>
      <c r="AU1041" s="237">
        <f t="shared" si="345"/>
        <v>100577</v>
      </c>
      <c r="AV1041" s="237">
        <f t="shared" si="346"/>
        <v>137307.99999999997</v>
      </c>
      <c r="AW1041" s="237">
        <f t="shared" si="347"/>
        <v>30472</v>
      </c>
      <c r="AX1041" s="237">
        <f t="shared" si="348"/>
        <v>64577.899999999965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435061.35499999998</v>
      </c>
      <c r="M1042" s="162">
        <f>MAX(AN28:AN1042)</f>
        <v>441340.83500000002</v>
      </c>
      <c r="N1042" s="162">
        <f t="shared" si="339"/>
        <v>-6279.4800000000396</v>
      </c>
      <c r="O1042" s="231">
        <f>E3+(E4*0.1)</f>
        <v>1.1000000000000001</v>
      </c>
      <c r="P1042" s="162">
        <v>-550</v>
      </c>
      <c r="Q1042" s="232">
        <f>E5+(E6*0.1)</f>
        <v>1</v>
      </c>
      <c r="R1042" s="162">
        <v>-850</v>
      </c>
      <c r="S1042" s="232">
        <f>E7+(E8*0.1)</f>
        <v>1</v>
      </c>
      <c r="T1042" s="162">
        <v>1359.8</v>
      </c>
      <c r="U1042" s="233">
        <f>E9+(E10*0.5)+(E11*0.1)</f>
        <v>1</v>
      </c>
      <c r="V1042" s="162">
        <v>-1400</v>
      </c>
      <c r="W1042" s="233">
        <f>E12+(E13*0.5)+(E14*0.1)</f>
        <v>1.7</v>
      </c>
      <c r="X1042" s="162">
        <v>-1200</v>
      </c>
      <c r="Y1042" s="161">
        <f t="shared" si="340"/>
        <v>1015</v>
      </c>
      <c r="Z1042" s="162">
        <f t="shared" si="332"/>
        <v>-3535.2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-3535.2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435061.35499999998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105056.655</v>
      </c>
      <c r="AU1042" s="237">
        <f t="shared" si="345"/>
        <v>99727</v>
      </c>
      <c r="AV1042" s="237">
        <f t="shared" si="346"/>
        <v>138667.79999999996</v>
      </c>
      <c r="AW1042" s="237">
        <f t="shared" si="347"/>
        <v>29072</v>
      </c>
      <c r="AX1042" s="237">
        <f t="shared" si="348"/>
        <v>62537.899999999965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434033.35</v>
      </c>
      <c r="M1043" s="162">
        <f>MAX(AN28:AN1043)</f>
        <v>441340.83500000002</v>
      </c>
      <c r="N1043" s="162">
        <f t="shared" si="339"/>
        <v>-7307.4850000000442</v>
      </c>
      <c r="O1043" s="231">
        <f>E3+(E4*0.1)</f>
        <v>1.1000000000000001</v>
      </c>
      <c r="P1043" s="162">
        <v>520.45000000000005</v>
      </c>
      <c r="Q1043" s="232">
        <f>E5+(E6*0.1)</f>
        <v>1</v>
      </c>
      <c r="R1043" s="162">
        <v>514.5</v>
      </c>
      <c r="S1043" s="232">
        <f>E7+(E8*0.1)</f>
        <v>1</v>
      </c>
      <c r="T1043" s="162">
        <v>785</v>
      </c>
      <c r="U1043" s="233">
        <f>E9+(E10*0.5)+(E11*0.1)</f>
        <v>1</v>
      </c>
      <c r="V1043" s="162">
        <v>-860</v>
      </c>
      <c r="W1043" s="233">
        <f>E12+(E13*0.5)+(E14*0.1)</f>
        <v>1.7</v>
      </c>
      <c r="X1043" s="162">
        <v>-1200</v>
      </c>
      <c r="Y1043" s="161">
        <f t="shared" si="340"/>
        <v>1016</v>
      </c>
      <c r="Z1043" s="162">
        <f t="shared" si="332"/>
        <v>-1028.0049999999999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-1028.0049999999999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434033.35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105629.15</v>
      </c>
      <c r="AU1043" s="237">
        <f t="shared" si="345"/>
        <v>100241.5</v>
      </c>
      <c r="AV1043" s="237">
        <f t="shared" si="346"/>
        <v>139452.79999999996</v>
      </c>
      <c r="AW1043" s="237">
        <f t="shared" si="347"/>
        <v>28212</v>
      </c>
      <c r="AX1043" s="237">
        <f t="shared" si="348"/>
        <v>60497.899999999965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432960.14999999997</v>
      </c>
      <c r="M1044" s="162">
        <f>MAX(AN28:AN1044)</f>
        <v>441340.83500000002</v>
      </c>
      <c r="N1044" s="162">
        <f t="shared" si="339"/>
        <v>-8380.6850000000559</v>
      </c>
      <c r="O1044" s="231">
        <f>E3+(E4*0.1)</f>
        <v>1.1000000000000001</v>
      </c>
      <c r="P1044" s="162">
        <v>-550</v>
      </c>
      <c r="Q1044" s="232">
        <f>E5+(E6*0.1)</f>
        <v>1</v>
      </c>
      <c r="R1044" s="162">
        <v>-850</v>
      </c>
      <c r="S1044" s="232">
        <f>E7+(E8*0.1)</f>
        <v>1</v>
      </c>
      <c r="T1044" s="162">
        <v>-3410</v>
      </c>
      <c r="U1044" s="233">
        <f>E9+(E10*0.5)+(E11*0.1)</f>
        <v>1</v>
      </c>
      <c r="V1044" s="162">
        <v>-1400</v>
      </c>
      <c r="W1044" s="233">
        <f>E12+(E13*0.5)+(E14*0.1)</f>
        <v>1.7</v>
      </c>
      <c r="X1044" s="162">
        <v>3054</v>
      </c>
      <c r="Y1044" s="161">
        <f t="shared" si="340"/>
        <v>1017</v>
      </c>
      <c r="Z1044" s="162">
        <f t="shared" si="332"/>
        <v>-1073.1999999999998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-1073.1999999999998</v>
      </c>
      <c r="AJ1044" s="234">
        <f t="shared" si="335"/>
        <v>0</v>
      </c>
      <c r="AK1044" s="234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432960.14999999997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105024.15</v>
      </c>
      <c r="AU1044" s="237">
        <f t="shared" si="345"/>
        <v>99391.5</v>
      </c>
      <c r="AV1044" s="237">
        <f t="shared" si="346"/>
        <v>136042.79999999996</v>
      </c>
      <c r="AW1044" s="237">
        <f t="shared" si="347"/>
        <v>26812</v>
      </c>
      <c r="AX1044" s="237">
        <f t="shared" si="348"/>
        <v>65689.699999999968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432442.14999999997</v>
      </c>
      <c r="M1045" s="162">
        <f>MAX(AN28:AN1045)</f>
        <v>441340.83500000002</v>
      </c>
      <c r="N1045" s="162">
        <f t="shared" si="339"/>
        <v>-8898.6850000000559</v>
      </c>
      <c r="O1045" s="231">
        <f>E3+(E4*0.1)</f>
        <v>1.1000000000000001</v>
      </c>
      <c r="P1045" s="162">
        <v>-550</v>
      </c>
      <c r="Q1045" s="232">
        <f>E5+(E6*0.1)</f>
        <v>1</v>
      </c>
      <c r="R1045" s="162">
        <v>-850</v>
      </c>
      <c r="S1045" s="232">
        <f>E7+(E8*0.1)</f>
        <v>1</v>
      </c>
      <c r="T1045" s="162">
        <v>742</v>
      </c>
      <c r="U1045" s="233">
        <f>E9+(E10*0.5)+(E11*0.1)</f>
        <v>1</v>
      </c>
      <c r="V1045" s="162">
        <v>-400</v>
      </c>
      <c r="W1045" s="233">
        <f>E12+(E13*0.5)+(E14*0.1)</f>
        <v>1.7</v>
      </c>
      <c r="X1045" s="162">
        <v>350</v>
      </c>
      <c r="Y1045" s="161">
        <f t="shared" si="340"/>
        <v>1018</v>
      </c>
      <c r="Z1045" s="162">
        <f t="shared" si="332"/>
        <v>-518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-518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432442.14999999997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104419.15</v>
      </c>
      <c r="AU1045" s="237">
        <f t="shared" si="345"/>
        <v>98541.5</v>
      </c>
      <c r="AV1045" s="237">
        <f t="shared" si="346"/>
        <v>136784.79999999996</v>
      </c>
      <c r="AW1045" s="237">
        <f t="shared" si="347"/>
        <v>26412</v>
      </c>
      <c r="AX1045" s="237">
        <f t="shared" si="348"/>
        <v>66284.699999999968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429556.05</v>
      </c>
      <c r="M1046" s="162">
        <f>MAX(AN28:AN1046)</f>
        <v>441340.83500000002</v>
      </c>
      <c r="N1046" s="162">
        <f t="shared" si="339"/>
        <v>-11784.785000000033</v>
      </c>
      <c r="O1046" s="231">
        <f>E3+(E4*0.1)</f>
        <v>1.1000000000000001</v>
      </c>
      <c r="P1046" s="162">
        <v>-550</v>
      </c>
      <c r="Q1046" s="232">
        <f>E5+(E6*0.1)</f>
        <v>1</v>
      </c>
      <c r="R1046" s="162">
        <v>-850</v>
      </c>
      <c r="S1046" s="232">
        <f>E7+(E8*0.1)</f>
        <v>1</v>
      </c>
      <c r="T1046" s="162">
        <v>-526.6</v>
      </c>
      <c r="U1046" s="233">
        <f>E9+(E10*0.5)+(E11*0.1)</f>
        <v>1</v>
      </c>
      <c r="V1046" s="162">
        <v>-335</v>
      </c>
      <c r="W1046" s="233">
        <f>E12+(E13*0.5)+(E14*0.1)</f>
        <v>1.7</v>
      </c>
      <c r="X1046" s="162">
        <v>-335</v>
      </c>
      <c r="Y1046" s="161">
        <f t="shared" si="340"/>
        <v>1019</v>
      </c>
      <c r="Z1046" s="162">
        <f t="shared" si="332"/>
        <v>-2886.1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-2886.1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429556.05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103814.15</v>
      </c>
      <c r="AU1046" s="237">
        <f t="shared" si="345"/>
        <v>97691.5</v>
      </c>
      <c r="AV1046" s="237">
        <f t="shared" si="346"/>
        <v>136258.19999999995</v>
      </c>
      <c r="AW1046" s="237">
        <f t="shared" si="347"/>
        <v>26077</v>
      </c>
      <c r="AX1046" s="237">
        <f t="shared" si="348"/>
        <v>65715.199999999968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433225.55</v>
      </c>
      <c r="M1047" s="162">
        <f>MAX(AN28:AN1047)</f>
        <v>441340.83500000002</v>
      </c>
      <c r="N1047" s="162">
        <f t="shared" si="339"/>
        <v>-8115.2850000000326</v>
      </c>
      <c r="O1047" s="231">
        <f>E3+(E4*0.1)</f>
        <v>1.1000000000000001</v>
      </c>
      <c r="P1047" s="162">
        <v>-550</v>
      </c>
      <c r="Q1047" s="232">
        <f>E5+(E6*0.1)</f>
        <v>1</v>
      </c>
      <c r="R1047" s="162">
        <v>-850</v>
      </c>
      <c r="S1047" s="232">
        <f>E7+(E8*0.1)</f>
        <v>1</v>
      </c>
      <c r="T1047" s="162">
        <v>1736</v>
      </c>
      <c r="U1047" s="233">
        <f>E9+(E10*0.5)+(E11*0.1)</f>
        <v>1</v>
      </c>
      <c r="V1047" s="162">
        <v>1255</v>
      </c>
      <c r="W1047" s="233">
        <f>E12+(E13*0.5)+(E14*0.1)</f>
        <v>1.7</v>
      </c>
      <c r="X1047" s="162">
        <v>1255</v>
      </c>
      <c r="Y1047" s="161">
        <f t="shared" si="340"/>
        <v>1020</v>
      </c>
      <c r="Z1047" s="162">
        <f t="shared" si="332"/>
        <v>3669.5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3669.5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433225.55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103209.15</v>
      </c>
      <c r="AU1047" s="237">
        <f t="shared" si="345"/>
        <v>96841.5</v>
      </c>
      <c r="AV1047" s="237">
        <f t="shared" si="346"/>
        <v>137994.19999999995</v>
      </c>
      <c r="AW1047" s="237">
        <f t="shared" si="347"/>
        <v>27332</v>
      </c>
      <c r="AX1047" s="237">
        <f t="shared" si="348"/>
        <v>67848.699999999968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436673.93</v>
      </c>
      <c r="M1048" s="162">
        <f>MAX(AN28:AN1048)</f>
        <v>441340.83500000002</v>
      </c>
      <c r="N1048" s="162">
        <f t="shared" si="339"/>
        <v>-4666.9050000000279</v>
      </c>
      <c r="O1048" s="231">
        <f>E3+(E4*0.1)</f>
        <v>1.1000000000000001</v>
      </c>
      <c r="P1048" s="162">
        <v>1688.8</v>
      </c>
      <c r="Q1048" s="232">
        <f>E5+(E6*0.1)</f>
        <v>1</v>
      </c>
      <c r="R1048" s="162">
        <v>2356.5</v>
      </c>
      <c r="S1048" s="232">
        <f>E7+(E8*0.1)</f>
        <v>1</v>
      </c>
      <c r="T1048" s="162">
        <v>2674.2</v>
      </c>
      <c r="U1048" s="233">
        <f>E9+(E10*0.5)+(E11*0.1)</f>
        <v>1</v>
      </c>
      <c r="V1048" s="162">
        <v>-1400</v>
      </c>
      <c r="W1048" s="233">
        <f>E12+(E13*0.5)+(E14*0.1)</f>
        <v>1.7</v>
      </c>
      <c r="X1048" s="162">
        <v>-1200</v>
      </c>
      <c r="Y1048" s="161">
        <f t="shared" si="340"/>
        <v>1021</v>
      </c>
      <c r="Z1048" s="162">
        <f t="shared" si="332"/>
        <v>3448.38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3448.38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436673.93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105066.82999999999</v>
      </c>
      <c r="AU1048" s="237">
        <f t="shared" si="345"/>
        <v>99198</v>
      </c>
      <c r="AV1048" s="237">
        <f t="shared" si="346"/>
        <v>140668.39999999997</v>
      </c>
      <c r="AW1048" s="237">
        <f t="shared" si="347"/>
        <v>25932</v>
      </c>
      <c r="AX1048" s="237">
        <f t="shared" si="348"/>
        <v>65808.699999999968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434630.23</v>
      </c>
      <c r="M1049" s="162">
        <f>MAX(AN28:AN1049)</f>
        <v>441340.83500000002</v>
      </c>
      <c r="N1049" s="162">
        <f t="shared" si="339"/>
        <v>-6710.6050000000396</v>
      </c>
      <c r="O1049" s="231">
        <f>E3+(E4*0.1)</f>
        <v>1.1000000000000001</v>
      </c>
      <c r="P1049" s="162">
        <v>-550</v>
      </c>
      <c r="Q1049" s="232">
        <f>E5+(E6*0.1)</f>
        <v>1</v>
      </c>
      <c r="R1049" s="162">
        <v>327.5</v>
      </c>
      <c r="S1049" s="232">
        <f>E7+(E8*0.1)</f>
        <v>1</v>
      </c>
      <c r="T1049" s="162">
        <v>1444.8</v>
      </c>
      <c r="U1049" s="233">
        <f>E9+(E10*0.5)+(E11*0.1)</f>
        <v>1</v>
      </c>
      <c r="V1049" s="162">
        <v>-1171</v>
      </c>
      <c r="W1049" s="233">
        <f>E12+(E13*0.5)+(E14*0.1)</f>
        <v>1.7</v>
      </c>
      <c r="X1049" s="162">
        <v>-1200</v>
      </c>
      <c r="Y1049" s="161">
        <f t="shared" si="340"/>
        <v>1022</v>
      </c>
      <c r="Z1049" s="162">
        <f t="shared" si="332"/>
        <v>-2043.7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-2043.7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434630.23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104461.82999999999</v>
      </c>
      <c r="AU1049" s="237">
        <f t="shared" si="345"/>
        <v>99525.5</v>
      </c>
      <c r="AV1049" s="237">
        <f t="shared" si="346"/>
        <v>142113.19999999995</v>
      </c>
      <c r="AW1049" s="237">
        <f t="shared" si="347"/>
        <v>24761</v>
      </c>
      <c r="AX1049" s="237">
        <f t="shared" si="348"/>
        <v>63768.699999999968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438238.29499999998</v>
      </c>
      <c r="M1050" s="162">
        <f>MAX(AN28:AN1050)</f>
        <v>441340.83500000002</v>
      </c>
      <c r="N1050" s="162">
        <f t="shared" si="339"/>
        <v>-3102.5400000000373</v>
      </c>
      <c r="O1050" s="231">
        <f>E3+(E4*0.1)</f>
        <v>1.1000000000000001</v>
      </c>
      <c r="P1050" s="162">
        <v>744.15</v>
      </c>
      <c r="Q1050" s="232">
        <f>E5+(E6*0.1)</f>
        <v>1</v>
      </c>
      <c r="R1050" s="162">
        <v>1065.5</v>
      </c>
      <c r="S1050" s="232">
        <f>E7+(E8*0.1)</f>
        <v>1</v>
      </c>
      <c r="T1050" s="162">
        <v>1678</v>
      </c>
      <c r="U1050" s="233">
        <f>E9+(E10*0.5)+(E11*0.1)</f>
        <v>1</v>
      </c>
      <c r="V1050" s="162">
        <v>2086</v>
      </c>
      <c r="W1050" s="233">
        <f>E12+(E13*0.5)+(E14*0.1)</f>
        <v>1.7</v>
      </c>
      <c r="X1050" s="162">
        <v>-1200</v>
      </c>
      <c r="Y1050" s="161">
        <f t="shared" si="340"/>
        <v>1023</v>
      </c>
      <c r="Z1050" s="162">
        <f t="shared" si="332"/>
        <v>3608.0650000000005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3608.0650000000005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438238.29499999998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105280.39499999999</v>
      </c>
      <c r="AU1050" s="237">
        <f t="shared" si="345"/>
        <v>100591</v>
      </c>
      <c r="AV1050" s="237">
        <f t="shared" si="346"/>
        <v>143791.19999999995</v>
      </c>
      <c r="AW1050" s="237">
        <f t="shared" si="347"/>
        <v>26847</v>
      </c>
      <c r="AX1050" s="237">
        <f t="shared" si="348"/>
        <v>61728.699999999968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435293.39499999996</v>
      </c>
      <c r="M1051" s="162">
        <f>MAX(AN28:AN1051)</f>
        <v>441340.83500000002</v>
      </c>
      <c r="N1051" s="162">
        <f t="shared" si="339"/>
        <v>-6047.4400000000605</v>
      </c>
      <c r="O1051" s="231">
        <f>E3+(E4*0.1)</f>
        <v>1.1000000000000001</v>
      </c>
      <c r="P1051" s="162">
        <v>-550</v>
      </c>
      <c r="Q1051" s="232">
        <f>E5+(E6*0.1)</f>
        <v>1</v>
      </c>
      <c r="R1051" s="162">
        <v>-850</v>
      </c>
      <c r="S1051" s="232">
        <f>E7+(E8*0.1)</f>
        <v>1</v>
      </c>
      <c r="T1051" s="162">
        <v>-277.60000000000002</v>
      </c>
      <c r="U1051" s="233">
        <f>E9+(E10*0.5)+(E11*0.1)</f>
        <v>1</v>
      </c>
      <c r="V1051" s="162">
        <v>-449</v>
      </c>
      <c r="W1051" s="233">
        <f>E12+(E13*0.5)+(E14*0.1)</f>
        <v>1.7</v>
      </c>
      <c r="X1051" s="162">
        <v>-449</v>
      </c>
      <c r="Y1051" s="161">
        <f t="shared" si="340"/>
        <v>1024</v>
      </c>
      <c r="Z1051" s="162">
        <f t="shared" si="332"/>
        <v>-2944.8999999999996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-2944.8999999999996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435293.39499999996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104675.39499999999</v>
      </c>
      <c r="AU1051" s="237">
        <f t="shared" si="345"/>
        <v>99741</v>
      </c>
      <c r="AV1051" s="237">
        <f t="shared" si="346"/>
        <v>143513.59999999995</v>
      </c>
      <c r="AW1051" s="237">
        <f t="shared" si="347"/>
        <v>26398</v>
      </c>
      <c r="AX1051" s="237">
        <f t="shared" si="348"/>
        <v>60965.399999999965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427466.89499999996</v>
      </c>
      <c r="M1052" s="162">
        <f>MAX(AN28:AN1052)</f>
        <v>441340.83500000002</v>
      </c>
      <c r="N1052" s="162">
        <f t="shared" si="339"/>
        <v>-13873.940000000061</v>
      </c>
      <c r="O1052" s="231">
        <f>E3+(E4*0.1)</f>
        <v>1.1000000000000001</v>
      </c>
      <c r="P1052" s="162">
        <v>-550</v>
      </c>
      <c r="Q1052" s="232">
        <f>E5+(E6*0.1)</f>
        <v>1</v>
      </c>
      <c r="R1052" s="162">
        <v>-1306.5</v>
      </c>
      <c r="S1052" s="232">
        <f>E7+(E8*0.1)</f>
        <v>1</v>
      </c>
      <c r="T1052" s="162">
        <v>-3410</v>
      </c>
      <c r="U1052" s="233">
        <f>E9+(E10*0.5)+(E11*0.1)</f>
        <v>1</v>
      </c>
      <c r="V1052" s="162">
        <v>-465</v>
      </c>
      <c r="W1052" s="233">
        <f>E12+(E13*0.5)+(E14*0.1)</f>
        <v>1.7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-7826.5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-7826.5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427466.89499999996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104070.39499999999</v>
      </c>
      <c r="AU1052" s="237">
        <f t="shared" si="345"/>
        <v>98434.5</v>
      </c>
      <c r="AV1052" s="237">
        <f t="shared" si="346"/>
        <v>140103.59999999995</v>
      </c>
      <c r="AW1052" s="237">
        <f t="shared" si="347"/>
        <v>25933</v>
      </c>
      <c r="AX1052" s="237">
        <f t="shared" si="348"/>
        <v>58925.399999999965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423117.89499999996</v>
      </c>
      <c r="M1053" s="162">
        <f>MAX(AN28:AN1053)</f>
        <v>441340.83500000002</v>
      </c>
      <c r="N1053" s="162">
        <f t="shared" ref="N1053:N1116" si="358">AN1053-M1053</f>
        <v>-18222.940000000061</v>
      </c>
      <c r="O1053" s="231">
        <f>E3+(E4*0.1)</f>
        <v>1.1000000000000001</v>
      </c>
      <c r="P1053" s="162">
        <v>-550</v>
      </c>
      <c r="Q1053" s="232">
        <f>E5+(E6*0.1)</f>
        <v>1</v>
      </c>
      <c r="R1053" s="162">
        <v>-850</v>
      </c>
      <c r="S1053" s="232">
        <f>E7+(E8*0.1)</f>
        <v>1</v>
      </c>
      <c r="T1053" s="162">
        <v>546</v>
      </c>
      <c r="U1053" s="233">
        <f>E9+(E10*0.5)+(E11*0.1)</f>
        <v>1</v>
      </c>
      <c r="V1053" s="162">
        <v>-1400</v>
      </c>
      <c r="W1053" s="233">
        <f>E12+(E13*0.5)+(E14*0.1)</f>
        <v>1.7</v>
      </c>
      <c r="X1053" s="162">
        <v>-1200</v>
      </c>
      <c r="Y1053" s="161">
        <f t="shared" ref="Y1053:Y1116" si="359">Y1052+1</f>
        <v>1026</v>
      </c>
      <c r="Z1053" s="162">
        <f t="shared" si="351"/>
        <v>-4349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-4349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423117.89499999996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103465.39499999999</v>
      </c>
      <c r="AU1053" s="237">
        <f t="shared" ref="AU1053:AU1116" si="364">(R1053*Q1053)+AU1052</f>
        <v>97584.5</v>
      </c>
      <c r="AV1053" s="237">
        <f t="shared" ref="AV1053:AV1116" si="365">(S1053*T1053)+AV1052</f>
        <v>140649.59999999995</v>
      </c>
      <c r="AW1053" s="237">
        <f t="shared" ref="AW1053:AW1116" si="366">(V1053*U1053)+AW1052</f>
        <v>24533</v>
      </c>
      <c r="AX1053" s="237">
        <f t="shared" ref="AX1053:AX1116" si="367">(X1053*W1053)+AX1052</f>
        <v>56885.399999999965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426027.45499999996</v>
      </c>
      <c r="M1054" s="162">
        <f>MAX(AN28:AN1054)</f>
        <v>441340.83500000002</v>
      </c>
      <c r="N1054" s="162">
        <f t="shared" si="358"/>
        <v>-15313.380000000063</v>
      </c>
      <c r="O1054" s="231">
        <f>E3+(E4*0.1)</f>
        <v>1.1000000000000001</v>
      </c>
      <c r="P1054" s="162">
        <v>571.6</v>
      </c>
      <c r="Q1054" s="232">
        <f>E5+(E6*0.1)</f>
        <v>1</v>
      </c>
      <c r="R1054" s="162">
        <v>137.5</v>
      </c>
      <c r="S1054" s="232">
        <f>E7+(E8*0.1)</f>
        <v>1</v>
      </c>
      <c r="T1054" s="162">
        <v>-1288.4000000000001</v>
      </c>
      <c r="U1054" s="233">
        <f>E9+(E10*0.5)+(E11*0.1)</f>
        <v>1</v>
      </c>
      <c r="V1054" s="162">
        <v>1271</v>
      </c>
      <c r="W1054" s="233">
        <f>E12+(E13*0.5)+(E14*0.1)</f>
        <v>1.7</v>
      </c>
      <c r="X1054" s="162">
        <v>1271</v>
      </c>
      <c r="Y1054" s="161">
        <f t="shared" si="359"/>
        <v>1027</v>
      </c>
      <c r="Z1054" s="162">
        <f t="shared" si="351"/>
        <v>2909.56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2909.56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426027.45499999996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104094.15499999998</v>
      </c>
      <c r="AU1054" s="237">
        <f t="shared" si="364"/>
        <v>97722</v>
      </c>
      <c r="AV1054" s="237">
        <f t="shared" si="365"/>
        <v>139361.19999999995</v>
      </c>
      <c r="AW1054" s="237">
        <f t="shared" si="366"/>
        <v>25804</v>
      </c>
      <c r="AX1054" s="237">
        <f t="shared" si="367"/>
        <v>59046.099999999962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428651.87499999994</v>
      </c>
      <c r="M1055" s="162">
        <f>MAX(AN28:AN1055)</f>
        <v>441340.83500000002</v>
      </c>
      <c r="N1055" s="162">
        <f t="shared" si="358"/>
        <v>-12688.960000000079</v>
      </c>
      <c r="O1055" s="231">
        <f>E3+(E4*0.1)</f>
        <v>1.1000000000000001</v>
      </c>
      <c r="P1055" s="162">
        <v>350.2</v>
      </c>
      <c r="Q1055" s="232">
        <f>E5+(E6*0.1)</f>
        <v>1</v>
      </c>
      <c r="R1055" s="162">
        <v>652.5</v>
      </c>
      <c r="S1055" s="232">
        <f>E7+(E8*0.1)</f>
        <v>1</v>
      </c>
      <c r="T1055" s="162">
        <v>1157.4000000000001</v>
      </c>
      <c r="U1055" s="233">
        <f>E9+(E10*0.5)+(E11*0.1)</f>
        <v>1</v>
      </c>
      <c r="V1055" s="162">
        <v>159</v>
      </c>
      <c r="W1055" s="233">
        <f>E12+(E13*0.5)+(E14*0.1)</f>
        <v>1.7</v>
      </c>
      <c r="X1055" s="162">
        <v>159</v>
      </c>
      <c r="Y1055" s="161">
        <f t="shared" si="359"/>
        <v>1028</v>
      </c>
      <c r="Z1055" s="162">
        <f t="shared" si="351"/>
        <v>2624.42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2624.42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428651.87499999994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104479.37499999999</v>
      </c>
      <c r="AU1055" s="237">
        <f t="shared" si="364"/>
        <v>98374.5</v>
      </c>
      <c r="AV1055" s="237">
        <f t="shared" si="365"/>
        <v>140518.59999999995</v>
      </c>
      <c r="AW1055" s="237">
        <f t="shared" si="366"/>
        <v>25963</v>
      </c>
      <c r="AX1055" s="237">
        <f t="shared" si="367"/>
        <v>59316.399999999965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433695.32499999995</v>
      </c>
      <c r="M1056" s="162">
        <f>MAX(AN28:AN1056)</f>
        <v>441340.83500000002</v>
      </c>
      <c r="N1056" s="162">
        <f t="shared" si="358"/>
        <v>-7645.5100000000675</v>
      </c>
      <c r="O1056" s="231">
        <f>E3+(E4*0.1)</f>
        <v>1.1000000000000001</v>
      </c>
      <c r="P1056" s="162">
        <v>1020.5</v>
      </c>
      <c r="Q1056" s="232">
        <f>E5+(E6*0.1)</f>
        <v>1</v>
      </c>
      <c r="R1056" s="162">
        <v>1615</v>
      </c>
      <c r="S1056" s="232">
        <f>E7+(E8*0.1)</f>
        <v>1</v>
      </c>
      <c r="T1056" s="162">
        <v>2557</v>
      </c>
      <c r="U1056" s="233">
        <f>E9+(E10*0.5)+(E11*0.1)</f>
        <v>1</v>
      </c>
      <c r="V1056" s="162">
        <v>-93</v>
      </c>
      <c r="W1056" s="233">
        <f>E12+(E13*0.5)+(E14*0.1)</f>
        <v>1.7</v>
      </c>
      <c r="X1056" s="162">
        <v>-93</v>
      </c>
      <c r="Y1056" s="161">
        <f t="shared" si="359"/>
        <v>1029</v>
      </c>
      <c r="Z1056" s="162">
        <f t="shared" si="351"/>
        <v>5043.45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5043.45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433695.32499999995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105601.92499999999</v>
      </c>
      <c r="AU1056" s="237">
        <f t="shared" si="364"/>
        <v>99989.5</v>
      </c>
      <c r="AV1056" s="237">
        <f t="shared" si="365"/>
        <v>143075.59999999995</v>
      </c>
      <c r="AW1056" s="237">
        <f t="shared" si="366"/>
        <v>25870</v>
      </c>
      <c r="AX1056" s="237">
        <f t="shared" si="367"/>
        <v>59158.299999999967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434100.72499999998</v>
      </c>
      <c r="M1057" s="162">
        <f>MAX(AN28:AN1057)</f>
        <v>441340.83500000002</v>
      </c>
      <c r="N1057" s="162">
        <f t="shared" si="358"/>
        <v>-7240.1100000000442</v>
      </c>
      <c r="O1057" s="231">
        <f>E3+(E4*0.1)</f>
        <v>1.1000000000000001</v>
      </c>
      <c r="P1057" s="162">
        <v>-550</v>
      </c>
      <c r="Q1057" s="232">
        <f>E5+(E6*0.1)</f>
        <v>1</v>
      </c>
      <c r="R1057" s="162">
        <v>-416</v>
      </c>
      <c r="S1057" s="232">
        <f>E7+(E8*0.1)</f>
        <v>1</v>
      </c>
      <c r="T1057" s="162">
        <v>92.6</v>
      </c>
      <c r="U1057" s="233">
        <f>E9+(E10*0.5)+(E11*0.1)</f>
        <v>1</v>
      </c>
      <c r="V1057" s="162">
        <v>494</v>
      </c>
      <c r="W1057" s="233">
        <f>E12+(E13*0.5)+(E14*0.1)</f>
        <v>1.7</v>
      </c>
      <c r="X1057" s="162">
        <v>494</v>
      </c>
      <c r="Y1057" s="161">
        <f t="shared" si="359"/>
        <v>1030</v>
      </c>
      <c r="Z1057" s="162">
        <f t="shared" si="351"/>
        <v>405.4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405.4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434100.72499999998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104996.92499999999</v>
      </c>
      <c r="AU1057" s="237">
        <f t="shared" si="364"/>
        <v>99573.5</v>
      </c>
      <c r="AV1057" s="237">
        <f t="shared" si="365"/>
        <v>143168.19999999995</v>
      </c>
      <c r="AW1057" s="237">
        <f t="shared" si="366"/>
        <v>26364</v>
      </c>
      <c r="AX1057" s="237">
        <f t="shared" si="367"/>
        <v>59998.099999999969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439084.81999999995</v>
      </c>
      <c r="M1058" s="162">
        <f>MAX(AN28:AN1058)</f>
        <v>441340.83500000002</v>
      </c>
      <c r="N1058" s="162">
        <f t="shared" si="358"/>
        <v>-2256.0150000000722</v>
      </c>
      <c r="O1058" s="231">
        <f>E3+(E4*0.1)</f>
        <v>1.1000000000000001</v>
      </c>
      <c r="P1058" s="162">
        <v>369.45</v>
      </c>
      <c r="Q1058" s="232">
        <f>E5+(E6*0.1)</f>
        <v>1</v>
      </c>
      <c r="R1058" s="162">
        <v>250</v>
      </c>
      <c r="S1058" s="232">
        <f>E7+(E8*0.1)</f>
        <v>1</v>
      </c>
      <c r="T1058" s="162">
        <v>37.4</v>
      </c>
      <c r="U1058" s="233">
        <f>E9+(E10*0.5)+(E11*0.1)</f>
        <v>1</v>
      </c>
      <c r="V1058" s="162">
        <v>1589</v>
      </c>
      <c r="W1058" s="233">
        <f>E12+(E13*0.5)+(E14*0.1)</f>
        <v>1.7</v>
      </c>
      <c r="X1058" s="162">
        <v>1589</v>
      </c>
      <c r="Y1058" s="161">
        <f t="shared" si="359"/>
        <v>1031</v>
      </c>
      <c r="Z1058" s="162">
        <f t="shared" si="351"/>
        <v>4984.0949999999993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4984.0949999999993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439084.81999999995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105403.31999999999</v>
      </c>
      <c r="AU1058" s="237">
        <f t="shared" si="364"/>
        <v>99823.5</v>
      </c>
      <c r="AV1058" s="237">
        <f t="shared" si="365"/>
        <v>143205.59999999995</v>
      </c>
      <c r="AW1058" s="237">
        <f t="shared" si="366"/>
        <v>27953</v>
      </c>
      <c r="AX1058" s="237">
        <f t="shared" si="367"/>
        <v>62699.399999999972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442929.77999999997</v>
      </c>
      <c r="M1059" s="162">
        <f>MAX(AN28:AN1059)</f>
        <v>442929.77999999997</v>
      </c>
      <c r="N1059" s="162">
        <f t="shared" si="358"/>
        <v>0</v>
      </c>
      <c r="O1059" s="231">
        <f>E3+(E4*0.1)</f>
        <v>1.1000000000000001</v>
      </c>
      <c r="P1059" s="162">
        <v>984.6</v>
      </c>
      <c r="Q1059" s="232">
        <f>E5+(E6*0.1)</f>
        <v>1</v>
      </c>
      <c r="R1059" s="162">
        <v>1201.5</v>
      </c>
      <c r="S1059" s="232">
        <f>E7+(E8*0.1)</f>
        <v>1</v>
      </c>
      <c r="T1059" s="162">
        <v>858.4</v>
      </c>
      <c r="U1059" s="233">
        <f>E9+(E10*0.5)+(E11*0.1)</f>
        <v>1</v>
      </c>
      <c r="V1059" s="162">
        <v>260</v>
      </c>
      <c r="W1059" s="233">
        <f>E12+(E13*0.5)+(E14*0.1)</f>
        <v>1.7</v>
      </c>
      <c r="X1059" s="162">
        <v>260</v>
      </c>
      <c r="Y1059" s="161">
        <f t="shared" si="359"/>
        <v>1032</v>
      </c>
      <c r="Z1059" s="162">
        <f t="shared" si="351"/>
        <v>3844.9600000000005</v>
      </c>
      <c r="AA1059" s="238">
        <v>44196</v>
      </c>
      <c r="AB1059" s="129">
        <f>SUM(Z1038:Z1059)</f>
        <v>4949.1850000000004</v>
      </c>
      <c r="AC1059" s="128">
        <f>(AB1059&gt;0)*1</f>
        <v>1</v>
      </c>
      <c r="AD1059" s="128">
        <f>(AB1059&lt;0)*1</f>
        <v>0</v>
      </c>
      <c r="AE1059" s="129">
        <f>AB1059*AC1059</f>
        <v>4949.1850000000004</v>
      </c>
      <c r="AF1059" s="129">
        <f>AB1059*AD1059</f>
        <v>0</v>
      </c>
      <c r="AG1059" s="129">
        <f>SUM(Z801:Z1059)</f>
        <v>323623.10499999992</v>
      </c>
      <c r="AH1059" s="129">
        <f t="shared" si="352"/>
        <v>3844.9600000000005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4949.1850000000004</v>
      </c>
      <c r="AM1059" s="127">
        <v>44196</v>
      </c>
      <c r="AN1059" s="129">
        <f t="shared" si="360"/>
        <v>442929.77999999997</v>
      </c>
      <c r="AO1059" s="129">
        <f t="shared" si="361"/>
        <v>4949.1850000000004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106486.37999999999</v>
      </c>
      <c r="AU1059" s="237">
        <f t="shared" si="364"/>
        <v>101025</v>
      </c>
      <c r="AV1059" s="237">
        <f t="shared" si="365"/>
        <v>144063.99999999994</v>
      </c>
      <c r="AW1059" s="237">
        <f t="shared" si="366"/>
        <v>28213</v>
      </c>
      <c r="AX1059" s="237">
        <f t="shared" si="367"/>
        <v>63141.399999999972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450212.07999999996</v>
      </c>
      <c r="M1060" s="162">
        <f>MAX(AN28:AN1060)</f>
        <v>450212.07999999996</v>
      </c>
      <c r="N1060" s="162">
        <f t="shared" si="358"/>
        <v>0</v>
      </c>
      <c r="O1060" s="231">
        <f>E3+(E4*0.1)</f>
        <v>1.1000000000000001</v>
      </c>
      <c r="P1060" s="162">
        <v>-550</v>
      </c>
      <c r="Q1060" s="232">
        <f>E5+(E6*0.1)</f>
        <v>1</v>
      </c>
      <c r="R1060" s="162">
        <v>-850</v>
      </c>
      <c r="S1060" s="232">
        <f>E7+(E8*0.1)</f>
        <v>1</v>
      </c>
      <c r="T1060" s="162">
        <v>-3410</v>
      </c>
      <c r="U1060" s="233">
        <f>E9+(E10*0.5)+(E11*0.1)</f>
        <v>1</v>
      </c>
      <c r="V1060" s="162">
        <v>4499</v>
      </c>
      <c r="W1060" s="233">
        <f>E12+(E13*0.5)+(E14*0.1)</f>
        <v>1.7</v>
      </c>
      <c r="X1060" s="162">
        <v>4499</v>
      </c>
      <c r="Y1060" s="161">
        <f t="shared" si="359"/>
        <v>1033</v>
      </c>
      <c r="Z1060" s="162">
        <f t="shared" si="351"/>
        <v>7282.3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7282.3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450212.07999999996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105881.37999999999</v>
      </c>
      <c r="AU1060" s="237">
        <f t="shared" si="364"/>
        <v>100175</v>
      </c>
      <c r="AV1060" s="237">
        <f t="shared" si="365"/>
        <v>140653.99999999994</v>
      </c>
      <c r="AW1060" s="237">
        <f t="shared" si="366"/>
        <v>32712</v>
      </c>
      <c r="AX1060" s="237">
        <f t="shared" si="367"/>
        <v>70789.699999999968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451159.38499999995</v>
      </c>
      <c r="M1061" s="162">
        <f>MAX(AN28:AN1061)</f>
        <v>451159.38499999995</v>
      </c>
      <c r="N1061" s="162">
        <f t="shared" si="358"/>
        <v>0</v>
      </c>
      <c r="O1061" s="231">
        <f>E3+(E4*0.1)</f>
        <v>1.1000000000000001</v>
      </c>
      <c r="P1061" s="162">
        <v>838.55</v>
      </c>
      <c r="Q1061" s="232">
        <f>E5+(E6*0.1)</f>
        <v>1</v>
      </c>
      <c r="R1061" s="162">
        <v>1310.5</v>
      </c>
      <c r="S1061" s="232">
        <f>E7+(E8*0.1)</f>
        <v>1</v>
      </c>
      <c r="T1061" s="162">
        <v>2154.4</v>
      </c>
      <c r="U1061" s="233">
        <f>E9+(E10*0.5)+(E11*0.1)</f>
        <v>1</v>
      </c>
      <c r="V1061" s="162">
        <v>-1400</v>
      </c>
      <c r="W1061" s="233">
        <f>E12+(E13*0.5)+(E14*0.1)</f>
        <v>1.7</v>
      </c>
      <c r="X1061" s="162">
        <v>-1200</v>
      </c>
      <c r="Y1061" s="161">
        <f t="shared" si="359"/>
        <v>1034</v>
      </c>
      <c r="Z1061" s="162">
        <f t="shared" si="351"/>
        <v>947.30500000000029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947.30500000000029</v>
      </c>
      <c r="AI1061" s="129">
        <f t="shared" si="353"/>
        <v>0</v>
      </c>
      <c r="AJ1061" s="234">
        <f t="shared" si="354"/>
        <v>1</v>
      </c>
      <c r="AK1061" s="234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451159.38499999995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106803.78499999999</v>
      </c>
      <c r="AU1061" s="237">
        <f t="shared" si="364"/>
        <v>101485.5</v>
      </c>
      <c r="AV1061" s="237">
        <f t="shared" si="365"/>
        <v>142808.39999999994</v>
      </c>
      <c r="AW1061" s="237">
        <f t="shared" si="366"/>
        <v>31312</v>
      </c>
      <c r="AX1061" s="237">
        <f t="shared" si="367"/>
        <v>68749.699999999968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445088.48499999993</v>
      </c>
      <c r="M1062" s="162">
        <f>MAX(AN28:AN1062)</f>
        <v>451159.38499999995</v>
      </c>
      <c r="N1062" s="162">
        <f t="shared" si="358"/>
        <v>-6070.9000000000233</v>
      </c>
      <c r="O1062" s="231">
        <f>E3+(E4*0.1)</f>
        <v>1.1000000000000001</v>
      </c>
      <c r="P1062" s="162">
        <v>2189</v>
      </c>
      <c r="Q1062" s="232">
        <f>E5+(E6*0.1)</f>
        <v>1</v>
      </c>
      <c r="R1062" s="162">
        <v>-850</v>
      </c>
      <c r="S1062" s="232">
        <f>E7+(E8*0.1)</f>
        <v>1</v>
      </c>
      <c r="T1062" s="162">
        <v>-4188.8</v>
      </c>
      <c r="U1062" s="233">
        <f>E9+(E10*0.5)+(E11*0.1)</f>
        <v>1</v>
      </c>
      <c r="V1062" s="162">
        <v>-1400</v>
      </c>
      <c r="W1062" s="233">
        <f>E12+(E13*0.5)+(E14*0.1)</f>
        <v>1.7</v>
      </c>
      <c r="X1062" s="162">
        <v>-1200</v>
      </c>
      <c r="Y1062" s="161">
        <f t="shared" si="359"/>
        <v>1035</v>
      </c>
      <c r="Z1062" s="162">
        <f t="shared" si="351"/>
        <v>-6070.9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-6070.9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445088.48499999993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109211.68499999998</v>
      </c>
      <c r="AU1062" s="237">
        <f t="shared" si="364"/>
        <v>100635.5</v>
      </c>
      <c r="AV1062" s="237">
        <f t="shared" si="365"/>
        <v>138619.59999999995</v>
      </c>
      <c r="AW1062" s="237">
        <f t="shared" si="366"/>
        <v>29912</v>
      </c>
      <c r="AX1062" s="237">
        <f t="shared" si="367"/>
        <v>66709.699999999968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453888.39999999991</v>
      </c>
      <c r="M1063" s="162">
        <f>MAX(AN28:AN1063)</f>
        <v>453888.39999999991</v>
      </c>
      <c r="N1063" s="162">
        <f t="shared" si="358"/>
        <v>0</v>
      </c>
      <c r="O1063" s="231">
        <f>E3+(E4*0.1)</f>
        <v>1.1000000000000001</v>
      </c>
      <c r="P1063" s="162">
        <v>1058.6500000000001</v>
      </c>
      <c r="Q1063" s="232">
        <f>E5+(E6*0.1)</f>
        <v>1</v>
      </c>
      <c r="R1063" s="162">
        <v>2782.5</v>
      </c>
      <c r="S1063" s="232">
        <f>E7+(E8*0.1)</f>
        <v>1</v>
      </c>
      <c r="T1063" s="162">
        <v>6324.4</v>
      </c>
      <c r="U1063" s="233">
        <f>E9+(E10*0.5)+(E11*0.1)</f>
        <v>1</v>
      </c>
      <c r="V1063" s="162">
        <v>-545</v>
      </c>
      <c r="W1063" s="233">
        <f>E12+(E13*0.5)+(E14*0.1)</f>
        <v>1.7</v>
      </c>
      <c r="X1063" s="162">
        <v>-545</v>
      </c>
      <c r="Y1063" s="161">
        <f t="shared" si="359"/>
        <v>1036</v>
      </c>
      <c r="Z1063" s="162">
        <f t="shared" si="351"/>
        <v>8799.9150000000009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8799.9150000000009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453888.39999999991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110376.19999999998</v>
      </c>
      <c r="AU1063" s="237">
        <f t="shared" si="364"/>
        <v>103418</v>
      </c>
      <c r="AV1063" s="237">
        <f t="shared" si="365"/>
        <v>144943.99999999994</v>
      </c>
      <c r="AW1063" s="237">
        <f t="shared" si="366"/>
        <v>29367</v>
      </c>
      <c r="AX1063" s="237">
        <f t="shared" si="367"/>
        <v>65783.199999999968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452305.99999999988</v>
      </c>
      <c r="M1064" s="162">
        <f>MAX(AN28:AN1064)</f>
        <v>453888.39999999991</v>
      </c>
      <c r="N1064" s="162">
        <f t="shared" si="358"/>
        <v>-1582.4000000000233</v>
      </c>
      <c r="O1064" s="231">
        <f>E3+(E4*0.1)</f>
        <v>1.1000000000000001</v>
      </c>
      <c r="P1064" s="162">
        <v>-550</v>
      </c>
      <c r="Q1064" s="232">
        <f>E5+(E6*0.1)</f>
        <v>1</v>
      </c>
      <c r="R1064" s="162">
        <v>-850</v>
      </c>
      <c r="S1064" s="232">
        <f>E7+(E8*0.1)</f>
        <v>1</v>
      </c>
      <c r="T1064" s="162">
        <v>3312.6</v>
      </c>
      <c r="U1064" s="233">
        <f>E9+(E10*0.5)+(E11*0.1)</f>
        <v>1</v>
      </c>
      <c r="V1064" s="162">
        <v>-1400</v>
      </c>
      <c r="W1064" s="233">
        <f>E12+(E13*0.5)+(E14*0.1)</f>
        <v>1.7</v>
      </c>
      <c r="X1064" s="162">
        <v>-1200</v>
      </c>
      <c r="Y1064" s="161">
        <f t="shared" si="359"/>
        <v>1037</v>
      </c>
      <c r="Z1064" s="162">
        <f t="shared" si="351"/>
        <v>-1582.4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-1582.4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452305.99999999988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109771.19999999998</v>
      </c>
      <c r="AU1064" s="237">
        <f t="shared" si="364"/>
        <v>102568</v>
      </c>
      <c r="AV1064" s="237">
        <f t="shared" si="365"/>
        <v>148256.59999999995</v>
      </c>
      <c r="AW1064" s="237">
        <f t="shared" si="366"/>
        <v>27967</v>
      </c>
      <c r="AX1064" s="237">
        <f t="shared" si="367"/>
        <v>63743.199999999968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443723.99999999988</v>
      </c>
      <c r="M1065" s="162">
        <f>MAX(AN28:AN1065)</f>
        <v>453888.39999999991</v>
      </c>
      <c r="N1065" s="162">
        <f t="shared" si="358"/>
        <v>-10164.400000000023</v>
      </c>
      <c r="O1065" s="231">
        <f>E3+(E4*0.1)</f>
        <v>1.1000000000000001</v>
      </c>
      <c r="P1065" s="162">
        <v>-550</v>
      </c>
      <c r="Q1065" s="232">
        <f>E5+(E6*0.1)</f>
        <v>1</v>
      </c>
      <c r="R1065" s="162">
        <v>-1127</v>
      </c>
      <c r="S1065" s="232">
        <f>E7+(E8*0.1)</f>
        <v>1</v>
      </c>
      <c r="T1065" s="162">
        <v>-3410</v>
      </c>
      <c r="U1065" s="233">
        <f>E9+(E10*0.5)+(E11*0.1)</f>
        <v>1</v>
      </c>
      <c r="V1065" s="162">
        <v>-1400</v>
      </c>
      <c r="W1065" s="233">
        <f>E12+(E13*0.5)+(E14*0.1)</f>
        <v>1.7</v>
      </c>
      <c r="X1065" s="162">
        <v>-1200</v>
      </c>
      <c r="Y1065" s="161">
        <f t="shared" si="359"/>
        <v>1038</v>
      </c>
      <c r="Z1065" s="162">
        <f t="shared" si="351"/>
        <v>-8582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-8582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443723.99999999988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109166.19999999998</v>
      </c>
      <c r="AU1065" s="237">
        <f t="shared" si="364"/>
        <v>101441</v>
      </c>
      <c r="AV1065" s="237">
        <f t="shared" si="365"/>
        <v>144846.59999999995</v>
      </c>
      <c r="AW1065" s="237">
        <f t="shared" si="366"/>
        <v>26567</v>
      </c>
      <c r="AX1065" s="237">
        <f t="shared" si="367"/>
        <v>61703.199999999968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442513.99999999988</v>
      </c>
      <c r="M1066" s="162">
        <f>MAX(AN28:AN1066)</f>
        <v>453888.39999999991</v>
      </c>
      <c r="N1066" s="162">
        <f t="shared" si="358"/>
        <v>-11374.400000000023</v>
      </c>
      <c r="O1066" s="231">
        <f>E3+(E4*0.1)</f>
        <v>1.1000000000000001</v>
      </c>
      <c r="P1066" s="162">
        <v>-550</v>
      </c>
      <c r="Q1066" s="232">
        <f>E5+(E6*0.1)</f>
        <v>1</v>
      </c>
      <c r="R1066" s="162">
        <v>-850</v>
      </c>
      <c r="S1066" s="232">
        <f>E7+(E8*0.1)</f>
        <v>1</v>
      </c>
      <c r="T1066" s="162">
        <v>-208</v>
      </c>
      <c r="U1066" s="233">
        <f>E9+(E10*0.5)+(E11*0.1)</f>
        <v>1</v>
      </c>
      <c r="V1066" s="162">
        <v>-1400</v>
      </c>
      <c r="W1066" s="233">
        <f>E12+(E13*0.5)+(E14*0.1)</f>
        <v>1.7</v>
      </c>
      <c r="X1066" s="162">
        <v>1090</v>
      </c>
      <c r="Y1066" s="161">
        <f t="shared" si="359"/>
        <v>1039</v>
      </c>
      <c r="Z1066" s="162">
        <f t="shared" si="351"/>
        <v>-1210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-1210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442513.99999999988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108561.19999999998</v>
      </c>
      <c r="AU1066" s="237">
        <f t="shared" si="364"/>
        <v>100591</v>
      </c>
      <c r="AV1066" s="237">
        <f t="shared" si="365"/>
        <v>144638.59999999995</v>
      </c>
      <c r="AW1066" s="237">
        <f t="shared" si="366"/>
        <v>25167</v>
      </c>
      <c r="AX1066" s="237">
        <f t="shared" si="367"/>
        <v>63556.199999999968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443834.18999999989</v>
      </c>
      <c r="M1067" s="162">
        <f>MAX(AN28:AN1067)</f>
        <v>453888.39999999991</v>
      </c>
      <c r="N1067" s="162">
        <f t="shared" si="358"/>
        <v>-10054.210000000021</v>
      </c>
      <c r="O1067" s="231">
        <f>E3+(E4*0.1)</f>
        <v>1.1000000000000001</v>
      </c>
      <c r="P1067" s="162">
        <v>-41.1</v>
      </c>
      <c r="Q1067" s="232">
        <f>E5+(E6*0.1)</f>
        <v>1</v>
      </c>
      <c r="R1067" s="162">
        <v>432.5</v>
      </c>
      <c r="S1067" s="232">
        <f>E7+(E8*0.1)</f>
        <v>1</v>
      </c>
      <c r="T1067" s="162">
        <v>1630.8</v>
      </c>
      <c r="U1067" s="233">
        <f>E9+(E10*0.5)+(E11*0.1)</f>
        <v>1</v>
      </c>
      <c r="V1067" s="162">
        <v>997</v>
      </c>
      <c r="W1067" s="233">
        <f>E12+(E13*0.5)+(E14*0.1)</f>
        <v>1.7</v>
      </c>
      <c r="X1067" s="162">
        <v>-997</v>
      </c>
      <c r="Y1067" s="161">
        <f t="shared" si="359"/>
        <v>1040</v>
      </c>
      <c r="Z1067" s="162">
        <f t="shared" si="351"/>
        <v>1320.1900000000003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1320.1900000000003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443834.18999999989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108515.98999999998</v>
      </c>
      <c r="AU1067" s="237">
        <f t="shared" si="364"/>
        <v>101023.5</v>
      </c>
      <c r="AV1067" s="237">
        <f t="shared" si="365"/>
        <v>146269.39999999994</v>
      </c>
      <c r="AW1067" s="237">
        <f t="shared" si="366"/>
        <v>26164</v>
      </c>
      <c r="AX1067" s="237">
        <f t="shared" si="367"/>
        <v>61861.299999999967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441190.86499999987</v>
      </c>
      <c r="M1068" s="162">
        <f>MAX(AN28:AN1068)</f>
        <v>453888.39999999991</v>
      </c>
      <c r="N1068" s="162">
        <f t="shared" si="358"/>
        <v>-12697.535000000033</v>
      </c>
      <c r="O1068" s="231">
        <f>E3+(E4*0.1)</f>
        <v>1.1000000000000001</v>
      </c>
      <c r="P1068" s="162">
        <v>-344.75</v>
      </c>
      <c r="Q1068" s="232">
        <f>E5+(E6*0.1)</f>
        <v>1</v>
      </c>
      <c r="R1068" s="162">
        <v>-850</v>
      </c>
      <c r="S1068" s="232">
        <f>E7+(E8*0.1)</f>
        <v>1</v>
      </c>
      <c r="T1068" s="162">
        <v>-1498.8</v>
      </c>
      <c r="U1068" s="233">
        <f>E9+(E10*0.5)+(E11*0.1)</f>
        <v>1</v>
      </c>
      <c r="V1068" s="162">
        <v>-121</v>
      </c>
      <c r="W1068" s="233">
        <f>E12+(E13*0.5)+(E14*0.1)</f>
        <v>1.7</v>
      </c>
      <c r="X1068" s="162">
        <v>121</v>
      </c>
      <c r="Y1068" s="161">
        <f t="shared" si="359"/>
        <v>1041</v>
      </c>
      <c r="Z1068" s="162">
        <f t="shared" si="351"/>
        <v>-2643.3249999999998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-2643.3249999999998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441190.86499999987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108136.76499999997</v>
      </c>
      <c r="AU1068" s="237">
        <f t="shared" si="364"/>
        <v>100173.5</v>
      </c>
      <c r="AV1068" s="237">
        <f t="shared" si="365"/>
        <v>144770.59999999995</v>
      </c>
      <c r="AW1068" s="237">
        <f t="shared" si="366"/>
        <v>26043</v>
      </c>
      <c r="AX1068" s="237">
        <f t="shared" si="367"/>
        <v>62066.999999999964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437657.66499999986</v>
      </c>
      <c r="M1069" s="162">
        <f>MAX(AN28:AN1069)</f>
        <v>453888.39999999991</v>
      </c>
      <c r="N1069" s="162">
        <f t="shared" si="358"/>
        <v>-16230.735000000044</v>
      </c>
      <c r="O1069" s="231">
        <f>E3+(E4*0.1)</f>
        <v>1.1000000000000001</v>
      </c>
      <c r="P1069" s="162">
        <v>-550</v>
      </c>
      <c r="Q1069" s="232">
        <f>E5+(E6*0.1)</f>
        <v>1</v>
      </c>
      <c r="R1069" s="162">
        <v>-850</v>
      </c>
      <c r="S1069" s="232">
        <f>E7+(E8*0.1)</f>
        <v>1</v>
      </c>
      <c r="T1069" s="162">
        <v>-1895.2</v>
      </c>
      <c r="U1069" s="233">
        <f>E9+(E10*0.5)+(E11*0.1)</f>
        <v>1</v>
      </c>
      <c r="V1069" s="162">
        <v>1857</v>
      </c>
      <c r="W1069" s="233">
        <f>E12+(E13*0.5)+(E14*0.1)</f>
        <v>1.7</v>
      </c>
      <c r="X1069" s="162">
        <v>-1200</v>
      </c>
      <c r="Y1069" s="161">
        <f t="shared" si="359"/>
        <v>1042</v>
      </c>
      <c r="Z1069" s="162">
        <f t="shared" si="351"/>
        <v>-3533.2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-3533.2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437657.66499999986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107531.76499999997</v>
      </c>
      <c r="AU1069" s="237">
        <f t="shared" si="364"/>
        <v>99323.5</v>
      </c>
      <c r="AV1069" s="237">
        <f t="shared" si="365"/>
        <v>142875.39999999994</v>
      </c>
      <c r="AW1069" s="237">
        <f t="shared" si="366"/>
        <v>27900</v>
      </c>
      <c r="AX1069" s="237">
        <f t="shared" si="367"/>
        <v>60026.999999999964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434686.66499999986</v>
      </c>
      <c r="M1070" s="162">
        <f>MAX(AN28:AN1070)</f>
        <v>453888.39999999991</v>
      </c>
      <c r="N1070" s="162">
        <f t="shared" si="358"/>
        <v>-19201.735000000044</v>
      </c>
      <c r="O1070" s="231">
        <f>E3+(E4*0.1)</f>
        <v>1.1000000000000001</v>
      </c>
      <c r="P1070" s="162">
        <v>0</v>
      </c>
      <c r="Q1070" s="232">
        <f>E5+(E6*0.1)</f>
        <v>1</v>
      </c>
      <c r="R1070" s="162">
        <v>0</v>
      </c>
      <c r="S1070" s="232">
        <f>E7+(E8*0.1)</f>
        <v>1</v>
      </c>
      <c r="T1070" s="162">
        <v>0</v>
      </c>
      <c r="U1070" s="233">
        <f>E9+(E10*0.5)+(E11*0.1)</f>
        <v>1</v>
      </c>
      <c r="V1070" s="162">
        <v>-931</v>
      </c>
      <c r="W1070" s="233">
        <f>E12+(E13*0.5)+(E14*0.1)</f>
        <v>1.7</v>
      </c>
      <c r="X1070" s="162">
        <v>-1200</v>
      </c>
      <c r="Y1070" s="161">
        <f t="shared" si="359"/>
        <v>1043</v>
      </c>
      <c r="Z1070" s="162">
        <f t="shared" si="351"/>
        <v>-2971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-2971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434686.66499999986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107531.76499999997</v>
      </c>
      <c r="AU1070" s="237">
        <f t="shared" si="364"/>
        <v>99323.5</v>
      </c>
      <c r="AV1070" s="237">
        <f t="shared" si="365"/>
        <v>142875.39999999994</v>
      </c>
      <c r="AW1070" s="237">
        <f t="shared" si="366"/>
        <v>26969</v>
      </c>
      <c r="AX1070" s="237">
        <f t="shared" si="367"/>
        <v>57986.999999999964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439839.19499999983</v>
      </c>
      <c r="M1071" s="162">
        <f>MAX(AN28:AN1071)</f>
        <v>453888.39999999991</v>
      </c>
      <c r="N1071" s="162">
        <f t="shared" si="358"/>
        <v>-14049.205000000075</v>
      </c>
      <c r="O1071" s="231">
        <f>E3+(E4*0.1)</f>
        <v>1.1000000000000001</v>
      </c>
      <c r="P1071" s="162">
        <v>581.29999999999995</v>
      </c>
      <c r="Q1071" s="232">
        <f>E5+(E6*0.1)</f>
        <v>1</v>
      </c>
      <c r="R1071" s="162">
        <v>1533</v>
      </c>
      <c r="S1071" s="232">
        <f>E7+(E8*0.1)</f>
        <v>1</v>
      </c>
      <c r="T1071" s="162">
        <v>3852.2</v>
      </c>
      <c r="U1071" s="233">
        <f>E9+(E10*0.5)+(E11*0.1)</f>
        <v>1</v>
      </c>
      <c r="V1071" s="162">
        <v>-323</v>
      </c>
      <c r="W1071" s="233">
        <f>E12+(E13*0.5)+(E14*0.1)</f>
        <v>1.7</v>
      </c>
      <c r="X1071" s="162">
        <v>-323</v>
      </c>
      <c r="Y1071" s="161">
        <f t="shared" si="359"/>
        <v>1044</v>
      </c>
      <c r="Z1071" s="162">
        <f t="shared" si="351"/>
        <v>5152.5299999999988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5152.5299999999988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439839.19499999983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108171.19499999996</v>
      </c>
      <c r="AU1071" s="237">
        <f t="shared" si="364"/>
        <v>100856.5</v>
      </c>
      <c r="AV1071" s="237">
        <f t="shared" si="365"/>
        <v>146727.59999999995</v>
      </c>
      <c r="AW1071" s="237">
        <f t="shared" si="366"/>
        <v>26646</v>
      </c>
      <c r="AX1071" s="237">
        <f t="shared" si="367"/>
        <v>57437.899999999965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446462.62499999983</v>
      </c>
      <c r="M1072" s="162">
        <f>MAX(AN28:AN1072)</f>
        <v>453888.39999999991</v>
      </c>
      <c r="N1072" s="162">
        <f t="shared" si="358"/>
        <v>-7425.7750000000815</v>
      </c>
      <c r="O1072" s="231">
        <f>E3+(E4*0.1)</f>
        <v>1.1000000000000001</v>
      </c>
      <c r="P1072" s="162">
        <v>1289.3</v>
      </c>
      <c r="Q1072" s="232">
        <f>E5+(E6*0.1)</f>
        <v>1</v>
      </c>
      <c r="R1072" s="162">
        <v>2647</v>
      </c>
      <c r="S1072" s="232">
        <f>E7+(E8*0.1)</f>
        <v>1</v>
      </c>
      <c r="T1072" s="162">
        <v>5998.2</v>
      </c>
      <c r="U1072" s="233">
        <f>E9+(E10*0.5)+(E11*0.1)</f>
        <v>1</v>
      </c>
      <c r="V1072" s="162">
        <v>-1400</v>
      </c>
      <c r="W1072" s="233">
        <f>E12+(E13*0.5)+(E14*0.1)</f>
        <v>1.7</v>
      </c>
      <c r="X1072" s="162">
        <v>-1200</v>
      </c>
      <c r="Y1072" s="161">
        <f t="shared" si="359"/>
        <v>1045</v>
      </c>
      <c r="Z1072" s="162">
        <f t="shared" si="351"/>
        <v>6623.43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6623.43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446462.62499999983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109589.42499999996</v>
      </c>
      <c r="AU1072" s="237">
        <f t="shared" si="364"/>
        <v>103503.5</v>
      </c>
      <c r="AV1072" s="237">
        <f t="shared" si="365"/>
        <v>152725.79999999996</v>
      </c>
      <c r="AW1072" s="237">
        <f t="shared" si="366"/>
        <v>25246</v>
      </c>
      <c r="AX1072" s="237">
        <f t="shared" si="367"/>
        <v>55397.899999999965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448980.08999999985</v>
      </c>
      <c r="M1073" s="162">
        <f>MAX(AN28:AN1073)</f>
        <v>453888.39999999991</v>
      </c>
      <c r="N1073" s="162">
        <f t="shared" si="358"/>
        <v>-4908.3100000000559</v>
      </c>
      <c r="O1073" s="231">
        <f>E3+(E4*0.1)</f>
        <v>1.1000000000000001</v>
      </c>
      <c r="P1073" s="162">
        <v>-61.85</v>
      </c>
      <c r="Q1073" s="232">
        <f>E5+(E6*0.1)</f>
        <v>1</v>
      </c>
      <c r="R1073" s="162">
        <v>61</v>
      </c>
      <c r="S1073" s="232">
        <f>E7+(E8*0.1)</f>
        <v>1</v>
      </c>
      <c r="T1073" s="162">
        <v>2170.8000000000002</v>
      </c>
      <c r="U1073" s="233">
        <f>E9+(E10*0.5)+(E11*0.1)</f>
        <v>1</v>
      </c>
      <c r="V1073" s="162">
        <v>131</v>
      </c>
      <c r="W1073" s="233">
        <f>E12+(E13*0.5)+(E14*0.1)</f>
        <v>1.7</v>
      </c>
      <c r="X1073" s="162">
        <v>131</v>
      </c>
      <c r="Y1073" s="161">
        <f t="shared" si="359"/>
        <v>1046</v>
      </c>
      <c r="Z1073" s="162">
        <f t="shared" si="351"/>
        <v>2517.4650000000001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2517.4650000000001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448980.08999999985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109521.38999999996</v>
      </c>
      <c r="AU1073" s="237">
        <f t="shared" si="364"/>
        <v>103564.5</v>
      </c>
      <c r="AV1073" s="237">
        <f t="shared" si="365"/>
        <v>154896.59999999995</v>
      </c>
      <c r="AW1073" s="237">
        <f t="shared" si="366"/>
        <v>25377</v>
      </c>
      <c r="AX1073" s="237">
        <f t="shared" si="367"/>
        <v>55620.599999999962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450695.28999999986</v>
      </c>
      <c r="M1074" s="162">
        <f>MAX(AN28:AN1074)</f>
        <v>453888.39999999991</v>
      </c>
      <c r="N1074" s="162">
        <f t="shared" si="358"/>
        <v>-3193.1100000000442</v>
      </c>
      <c r="O1074" s="231">
        <f>E3+(E4*0.1)</f>
        <v>1.1000000000000001</v>
      </c>
      <c r="P1074" s="162">
        <v>-550</v>
      </c>
      <c r="Q1074" s="232">
        <f>E5+(E6*0.1)</f>
        <v>1</v>
      </c>
      <c r="R1074" s="162">
        <v>-850</v>
      </c>
      <c r="S1074" s="232">
        <f>E7+(E8*0.1)</f>
        <v>1</v>
      </c>
      <c r="T1074" s="162">
        <v>-771.8</v>
      </c>
      <c r="U1074" s="233">
        <f>E9+(E10*0.5)+(E11*0.1)</f>
        <v>1</v>
      </c>
      <c r="V1074" s="162">
        <v>1460</v>
      </c>
      <c r="W1074" s="233">
        <f>E12+(E13*0.5)+(E14*0.1)</f>
        <v>1.7</v>
      </c>
      <c r="X1074" s="162">
        <v>1460</v>
      </c>
      <c r="Y1074" s="161">
        <f t="shared" si="359"/>
        <v>1047</v>
      </c>
      <c r="Z1074" s="162">
        <f t="shared" si="351"/>
        <v>1715.1999999999998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1715.1999999999998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450695.28999999986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108916.38999999996</v>
      </c>
      <c r="AU1074" s="237">
        <f t="shared" si="364"/>
        <v>102714.5</v>
      </c>
      <c r="AV1074" s="237">
        <f t="shared" si="365"/>
        <v>154124.79999999996</v>
      </c>
      <c r="AW1074" s="237">
        <f t="shared" si="366"/>
        <v>26837</v>
      </c>
      <c r="AX1074" s="237">
        <f t="shared" si="367"/>
        <v>58102.599999999962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452185.58999999985</v>
      </c>
      <c r="M1075" s="162">
        <f>MAX(AN28:AN1075)</f>
        <v>453888.39999999991</v>
      </c>
      <c r="N1075" s="162">
        <f t="shared" si="358"/>
        <v>-1702.8100000000559</v>
      </c>
      <c r="O1075" s="231">
        <f>E3+(E4*0.1)</f>
        <v>1.1000000000000001</v>
      </c>
      <c r="P1075" s="162">
        <v>-550</v>
      </c>
      <c r="Q1075" s="232">
        <f>E5+(E6*0.1)</f>
        <v>1</v>
      </c>
      <c r="R1075" s="162">
        <v>-850</v>
      </c>
      <c r="S1075" s="232">
        <f>E7+(E8*0.1)</f>
        <v>1</v>
      </c>
      <c r="T1075" s="162">
        <v>2337.8000000000002</v>
      </c>
      <c r="U1075" s="233">
        <f>E9+(E10*0.5)+(E11*0.1)</f>
        <v>1</v>
      </c>
      <c r="V1075" s="162">
        <v>225</v>
      </c>
      <c r="W1075" s="233">
        <f>E12+(E13*0.5)+(E14*0.1)</f>
        <v>1.7</v>
      </c>
      <c r="X1075" s="162">
        <v>225</v>
      </c>
      <c r="Y1075" s="161">
        <f t="shared" si="359"/>
        <v>1048</v>
      </c>
      <c r="Z1075" s="162">
        <f t="shared" si="351"/>
        <v>1490.3000000000002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1490.3000000000002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452185.58999999985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108311.38999999996</v>
      </c>
      <c r="AU1075" s="237">
        <f t="shared" si="364"/>
        <v>101864.5</v>
      </c>
      <c r="AV1075" s="237">
        <f t="shared" si="365"/>
        <v>156462.59999999995</v>
      </c>
      <c r="AW1075" s="237">
        <f t="shared" si="366"/>
        <v>27062</v>
      </c>
      <c r="AX1075" s="237">
        <f t="shared" si="367"/>
        <v>58485.099999999962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453225.20999999985</v>
      </c>
      <c r="M1076" s="162">
        <f>MAX(AN28:AN1076)</f>
        <v>453888.39999999991</v>
      </c>
      <c r="N1076" s="162">
        <f t="shared" si="358"/>
        <v>-663.19000000006054</v>
      </c>
      <c r="O1076" s="231">
        <f>E3+(E4*0.1)</f>
        <v>1.1000000000000001</v>
      </c>
      <c r="P1076" s="162">
        <v>-114.8</v>
      </c>
      <c r="Q1076" s="232">
        <f>E5+(E6*0.1)</f>
        <v>1</v>
      </c>
      <c r="R1076" s="162">
        <v>-287</v>
      </c>
      <c r="S1076" s="232">
        <f>E7+(E8*0.1)</f>
        <v>1</v>
      </c>
      <c r="T1076" s="162">
        <v>138</v>
      </c>
      <c r="U1076" s="233">
        <f>E9+(E10*0.5)+(E11*0.1)</f>
        <v>1</v>
      </c>
      <c r="V1076" s="162">
        <v>487</v>
      </c>
      <c r="W1076" s="233">
        <f>E12+(E13*0.5)+(E14*0.1)</f>
        <v>1.7</v>
      </c>
      <c r="X1076" s="162">
        <v>487</v>
      </c>
      <c r="Y1076" s="161">
        <f t="shared" si="359"/>
        <v>1049</v>
      </c>
      <c r="Z1076" s="162">
        <f t="shared" si="351"/>
        <v>1039.6199999999999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1039.6199999999999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453225.20999999985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108185.10999999996</v>
      </c>
      <c r="AU1076" s="237">
        <f t="shared" si="364"/>
        <v>101577.5</v>
      </c>
      <c r="AV1076" s="237">
        <f t="shared" si="365"/>
        <v>156600.59999999995</v>
      </c>
      <c r="AW1076" s="237">
        <f t="shared" si="366"/>
        <v>27549</v>
      </c>
      <c r="AX1076" s="237">
        <f t="shared" si="367"/>
        <v>59312.999999999964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451365.30999999982</v>
      </c>
      <c r="M1077" s="162">
        <f>MAX(AN28:AN1077)</f>
        <v>453888.39999999991</v>
      </c>
      <c r="N1077" s="162">
        <f t="shared" si="358"/>
        <v>-2523.0900000000838</v>
      </c>
      <c r="O1077" s="231">
        <f>E3+(E4*0.1)</f>
        <v>1.1000000000000001</v>
      </c>
      <c r="P1077" s="162">
        <v>-550</v>
      </c>
      <c r="Q1077" s="232">
        <f>E5+(E6*0.1)</f>
        <v>1</v>
      </c>
      <c r="R1077" s="162">
        <v>-850</v>
      </c>
      <c r="S1077" s="232">
        <f>E7+(E8*0.1)</f>
        <v>1</v>
      </c>
      <c r="T1077" s="162">
        <v>-3410</v>
      </c>
      <c r="U1077" s="233">
        <f>E9+(E10*0.5)+(E11*0.1)</f>
        <v>1</v>
      </c>
      <c r="V1077" s="162">
        <v>1113</v>
      </c>
      <c r="W1077" s="233">
        <f>E12+(E13*0.5)+(E14*0.1)</f>
        <v>1.7</v>
      </c>
      <c r="X1077" s="162">
        <v>1113</v>
      </c>
      <c r="Y1077" s="161">
        <f t="shared" si="359"/>
        <v>1050</v>
      </c>
      <c r="Z1077" s="162">
        <f t="shared" si="351"/>
        <v>-1859.9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-1859.9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451365.30999999982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107580.10999999996</v>
      </c>
      <c r="AU1077" s="237">
        <f t="shared" si="364"/>
        <v>100727.5</v>
      </c>
      <c r="AV1077" s="237">
        <f t="shared" si="365"/>
        <v>153190.59999999995</v>
      </c>
      <c r="AW1077" s="237">
        <f t="shared" si="366"/>
        <v>28662</v>
      </c>
      <c r="AX1077" s="237">
        <f t="shared" si="367"/>
        <v>61205.099999999962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453184.45499999984</v>
      </c>
      <c r="M1078" s="162">
        <f>MAX(AN28:AN1078)</f>
        <v>453888.39999999991</v>
      </c>
      <c r="N1078" s="162">
        <f t="shared" si="358"/>
        <v>-703.94500000006519</v>
      </c>
      <c r="O1078" s="231">
        <f>E3+(E4*0.1)</f>
        <v>1.1000000000000001</v>
      </c>
      <c r="P1078" s="162">
        <v>1500.95</v>
      </c>
      <c r="Q1078" s="232">
        <f>E5+(E6*0.1)</f>
        <v>1</v>
      </c>
      <c r="R1078" s="162">
        <v>1830.5</v>
      </c>
      <c r="S1078" s="232">
        <f>E7+(E8*0.1)</f>
        <v>1</v>
      </c>
      <c r="T1078" s="162">
        <v>1777.6</v>
      </c>
      <c r="U1078" s="233">
        <f>E9+(E10*0.5)+(E11*0.1)</f>
        <v>1</v>
      </c>
      <c r="V1078" s="162">
        <v>-1400</v>
      </c>
      <c r="W1078" s="233">
        <f>E12+(E13*0.5)+(E14*0.1)</f>
        <v>1.7</v>
      </c>
      <c r="X1078" s="162">
        <v>-1200</v>
      </c>
      <c r="Y1078" s="161">
        <f t="shared" si="359"/>
        <v>1051</v>
      </c>
      <c r="Z1078" s="162">
        <f t="shared" si="351"/>
        <v>1819.1450000000004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1819.1450000000004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453184.45499999984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109231.15499999996</v>
      </c>
      <c r="AU1078" s="237">
        <f t="shared" si="364"/>
        <v>102558</v>
      </c>
      <c r="AV1078" s="237">
        <f t="shared" si="365"/>
        <v>154968.19999999995</v>
      </c>
      <c r="AW1078" s="237">
        <f t="shared" si="366"/>
        <v>27262</v>
      </c>
      <c r="AX1078" s="237">
        <f t="shared" si="367"/>
        <v>59165.099999999962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444879.45499999984</v>
      </c>
      <c r="M1079" s="162">
        <f>MAX(AN28:AN1079)</f>
        <v>453888.39999999991</v>
      </c>
      <c r="N1079" s="162">
        <f t="shared" si="358"/>
        <v>-9008.9450000000652</v>
      </c>
      <c r="O1079" s="231">
        <f>E3+(E4*0.1)</f>
        <v>1.1000000000000001</v>
      </c>
      <c r="P1079" s="162">
        <v>-550</v>
      </c>
      <c r="Q1079" s="232">
        <f>E5+(E6*0.1)</f>
        <v>1</v>
      </c>
      <c r="R1079" s="162">
        <v>-850</v>
      </c>
      <c r="S1079" s="232">
        <f>E7+(E8*0.1)</f>
        <v>1</v>
      </c>
      <c r="T1079" s="162">
        <v>-3410</v>
      </c>
      <c r="U1079" s="233">
        <f>E9+(E10*0.5)+(E11*0.1)</f>
        <v>1</v>
      </c>
      <c r="V1079" s="162">
        <v>-1400</v>
      </c>
      <c r="W1079" s="233">
        <f>E12+(E13*0.5)+(E14*0.1)</f>
        <v>1.7</v>
      </c>
      <c r="X1079" s="162">
        <v>-1200</v>
      </c>
      <c r="Y1079" s="161">
        <f t="shared" si="359"/>
        <v>1052</v>
      </c>
      <c r="Z1079" s="162">
        <f t="shared" si="351"/>
        <v>-8305</v>
      </c>
      <c r="AA1079" s="238">
        <v>44225</v>
      </c>
      <c r="AB1079" s="129">
        <f>SUM(Z1060:Z1079)</f>
        <v>1949.6750000000011</v>
      </c>
      <c r="AC1079" s="128">
        <f>(AB1079&gt;0)*1</f>
        <v>1</v>
      </c>
      <c r="AD1079" s="128">
        <f>(AB1079&lt;0)*1</f>
        <v>0</v>
      </c>
      <c r="AE1079" s="129">
        <f>AB1079*AC1079</f>
        <v>1949.6750000000011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-8305</v>
      </c>
      <c r="AJ1079" s="234">
        <f t="shared" si="354"/>
        <v>0</v>
      </c>
      <c r="AK1079" s="234">
        <f t="shared" si="355"/>
        <v>1</v>
      </c>
      <c r="AL1079" s="129">
        <f t="shared" si="356"/>
        <v>1949.6750000000011</v>
      </c>
      <c r="AM1079" s="127">
        <v>44225</v>
      </c>
      <c r="AN1079" s="129">
        <f t="shared" si="360"/>
        <v>444879.45499999984</v>
      </c>
      <c r="AO1079" s="129">
        <f t="shared" si="361"/>
        <v>1949.6750000000011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108626.15499999996</v>
      </c>
      <c r="AU1079" s="237">
        <f t="shared" si="364"/>
        <v>101708</v>
      </c>
      <c r="AV1079" s="237">
        <f t="shared" si="365"/>
        <v>151558.19999999995</v>
      </c>
      <c r="AW1079" s="237">
        <f t="shared" si="366"/>
        <v>25862</v>
      </c>
      <c r="AX1079" s="237">
        <f t="shared" si="367"/>
        <v>57125.099999999962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452151.94999999984</v>
      </c>
      <c r="M1080" s="162">
        <f>MAX(AN28:AN1080)</f>
        <v>453888.39999999991</v>
      </c>
      <c r="N1080" s="162">
        <f t="shared" si="358"/>
        <v>-1736.4500000000698</v>
      </c>
      <c r="O1080" s="231">
        <f>E3+(E4*0.1)</f>
        <v>1.1000000000000001</v>
      </c>
      <c r="P1080" s="162">
        <v>1146.45</v>
      </c>
      <c r="Q1080" s="232">
        <f>E5+(E6*0.1)</f>
        <v>1</v>
      </c>
      <c r="R1080" s="162">
        <v>2981</v>
      </c>
      <c r="S1080" s="232">
        <f>E7+(E8*0.1)</f>
        <v>1</v>
      </c>
      <c r="T1080" s="162">
        <v>6470.4</v>
      </c>
      <c r="U1080" s="233">
        <f>E9+(E10*0.5)+(E11*0.1)</f>
        <v>1</v>
      </c>
      <c r="V1080" s="162">
        <v>-1400</v>
      </c>
      <c r="W1080" s="233">
        <f>E12+(E13*0.5)+(E14*0.1)</f>
        <v>1.7</v>
      </c>
      <c r="X1080" s="162">
        <v>-1200</v>
      </c>
      <c r="Y1080" s="161">
        <f t="shared" si="359"/>
        <v>1053</v>
      </c>
      <c r="Z1080" s="162">
        <f t="shared" si="351"/>
        <v>7272.494999999999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7272.494999999999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452151.94999999984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109887.24999999996</v>
      </c>
      <c r="AU1080" s="237">
        <f t="shared" si="364"/>
        <v>104689</v>
      </c>
      <c r="AV1080" s="237">
        <f t="shared" si="365"/>
        <v>158028.59999999995</v>
      </c>
      <c r="AW1080" s="237">
        <f t="shared" si="366"/>
        <v>24462</v>
      </c>
      <c r="AX1080" s="237">
        <f t="shared" si="367"/>
        <v>55085.099999999962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466602.38499999983</v>
      </c>
      <c r="M1081" s="162">
        <f>MAX(AN28:AN1081)</f>
        <v>466602.38499999983</v>
      </c>
      <c r="N1081" s="162">
        <f t="shared" si="358"/>
        <v>0</v>
      </c>
      <c r="O1081" s="231">
        <f>E3+(E4*0.1)</f>
        <v>1.1000000000000001</v>
      </c>
      <c r="P1081" s="162">
        <v>2377.85</v>
      </c>
      <c r="Q1081" s="232">
        <f>E5+(E6*0.1)</f>
        <v>1</v>
      </c>
      <c r="R1081" s="162">
        <v>2622.5</v>
      </c>
      <c r="S1081" s="232">
        <f>E7+(E8*0.1)</f>
        <v>1</v>
      </c>
      <c r="T1081" s="162">
        <v>4144.3999999999996</v>
      </c>
      <c r="U1081" s="233">
        <f>E9+(E10*0.5)+(E11*0.1)</f>
        <v>1</v>
      </c>
      <c r="V1081" s="162">
        <v>1877</v>
      </c>
      <c r="W1081" s="233">
        <f>E12+(E13*0.5)+(E14*0.1)</f>
        <v>1.7</v>
      </c>
      <c r="X1081" s="162">
        <v>1877</v>
      </c>
      <c r="Y1081" s="161">
        <f t="shared" si="359"/>
        <v>1054</v>
      </c>
      <c r="Z1081" s="162">
        <f t="shared" si="351"/>
        <v>14450.434999999999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14450.434999999999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466602.38499999983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112502.88499999995</v>
      </c>
      <c r="AU1081" s="237">
        <f t="shared" si="364"/>
        <v>107311.5</v>
      </c>
      <c r="AV1081" s="237">
        <f t="shared" si="365"/>
        <v>162172.99999999994</v>
      </c>
      <c r="AW1081" s="237">
        <f t="shared" si="366"/>
        <v>26339</v>
      </c>
      <c r="AX1081" s="237">
        <f t="shared" si="367"/>
        <v>58275.999999999964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466408.68499999982</v>
      </c>
      <c r="M1082" s="162">
        <f>MAX(AN28:AN1082)</f>
        <v>466602.38499999983</v>
      </c>
      <c r="N1082" s="162">
        <f t="shared" si="358"/>
        <v>-193.70000000001164</v>
      </c>
      <c r="O1082" s="231">
        <f>E3+(E4*0.1)</f>
        <v>1.1000000000000001</v>
      </c>
      <c r="P1082" s="162">
        <v>-550</v>
      </c>
      <c r="Q1082" s="232">
        <f>E5+(E6*0.1)</f>
        <v>1</v>
      </c>
      <c r="R1082" s="162">
        <v>193</v>
      </c>
      <c r="S1082" s="232">
        <f>E7+(E8*0.1)</f>
        <v>1</v>
      </c>
      <c r="T1082" s="162">
        <v>-1075</v>
      </c>
      <c r="U1082" s="233">
        <f>E9+(E10*0.5)+(E11*0.1)</f>
        <v>1</v>
      </c>
      <c r="V1082" s="162">
        <v>479</v>
      </c>
      <c r="W1082" s="233">
        <f>E12+(E13*0.5)+(E14*0.1)</f>
        <v>1.7</v>
      </c>
      <c r="X1082" s="162">
        <v>479</v>
      </c>
      <c r="Y1082" s="161">
        <f t="shared" si="359"/>
        <v>1055</v>
      </c>
      <c r="Z1082" s="162">
        <f t="shared" si="351"/>
        <v>-193.70000000000005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-193.70000000000005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466408.68499999982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111897.88499999995</v>
      </c>
      <c r="AU1082" s="237">
        <f t="shared" si="364"/>
        <v>107504.5</v>
      </c>
      <c r="AV1082" s="237">
        <f t="shared" si="365"/>
        <v>161097.99999999994</v>
      </c>
      <c r="AW1082" s="237">
        <f t="shared" si="366"/>
        <v>26818</v>
      </c>
      <c r="AX1082" s="237">
        <f t="shared" si="367"/>
        <v>59090.299999999967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484112.21499999985</v>
      </c>
      <c r="M1083" s="162">
        <f>MAX(AN28:AN1083)</f>
        <v>484112.21499999985</v>
      </c>
      <c r="N1083" s="162">
        <f t="shared" si="358"/>
        <v>0</v>
      </c>
      <c r="O1083" s="231">
        <f>E3+(E4*0.1)</f>
        <v>1.1000000000000001</v>
      </c>
      <c r="P1083" s="162">
        <v>1661.3</v>
      </c>
      <c r="Q1083" s="232">
        <f>E5+(E6*0.1)</f>
        <v>1</v>
      </c>
      <c r="R1083" s="162">
        <v>2078.5</v>
      </c>
      <c r="S1083" s="232">
        <f>E7+(E8*0.1)</f>
        <v>1</v>
      </c>
      <c r="T1083" s="162">
        <v>3170.4</v>
      </c>
      <c r="U1083" s="233">
        <f>E9+(E10*0.5)+(E11*0.1)</f>
        <v>1</v>
      </c>
      <c r="V1083" s="162">
        <v>3936</v>
      </c>
      <c r="W1083" s="233">
        <f>E12+(E13*0.5)+(E14*0.1)</f>
        <v>1.7</v>
      </c>
      <c r="X1083" s="162">
        <v>3936</v>
      </c>
      <c r="Y1083" s="161">
        <f t="shared" si="359"/>
        <v>1056</v>
      </c>
      <c r="Z1083" s="162">
        <f t="shared" si="351"/>
        <v>17703.53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17703.53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484112.21499999985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113725.31499999994</v>
      </c>
      <c r="AU1083" s="237">
        <f t="shared" si="364"/>
        <v>109583</v>
      </c>
      <c r="AV1083" s="237">
        <f t="shared" si="365"/>
        <v>164268.39999999994</v>
      </c>
      <c r="AW1083" s="237">
        <f t="shared" si="366"/>
        <v>30754</v>
      </c>
      <c r="AX1083" s="237">
        <f t="shared" si="367"/>
        <v>65781.499999999971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482796.20499999984</v>
      </c>
      <c r="M1084" s="162">
        <f>MAX(AN28:AN1084)</f>
        <v>484112.21499999985</v>
      </c>
      <c r="N1084" s="162">
        <f t="shared" si="358"/>
        <v>-1316.0100000000093</v>
      </c>
      <c r="O1084" s="231">
        <f>E3+(E4*0.1)</f>
        <v>1.1000000000000001</v>
      </c>
      <c r="P1084" s="162">
        <v>461.9</v>
      </c>
      <c r="Q1084" s="232">
        <f>E5+(E6*0.1)</f>
        <v>1</v>
      </c>
      <c r="R1084" s="162">
        <v>754.5</v>
      </c>
      <c r="S1084" s="232">
        <f>E7+(E8*0.1)</f>
        <v>1</v>
      </c>
      <c r="T1084" s="162">
        <v>861.4</v>
      </c>
      <c r="U1084" s="233">
        <f>E9+(E10*0.5)+(E11*0.1)</f>
        <v>1</v>
      </c>
      <c r="V1084" s="162">
        <v>-1400</v>
      </c>
      <c r="W1084" s="233">
        <f>E12+(E13*0.5)+(E14*0.1)</f>
        <v>1.7</v>
      </c>
      <c r="X1084" s="162">
        <v>-1200</v>
      </c>
      <c r="Y1084" s="161">
        <f t="shared" si="359"/>
        <v>1057</v>
      </c>
      <c r="Z1084" s="162">
        <f t="shared" si="351"/>
        <v>-1316.0099999999998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-1316.0099999999998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482796.20499999984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114233.40499999994</v>
      </c>
      <c r="AU1084" s="237">
        <f t="shared" si="364"/>
        <v>110337.5</v>
      </c>
      <c r="AV1084" s="237">
        <f t="shared" si="365"/>
        <v>165129.79999999993</v>
      </c>
      <c r="AW1084" s="237">
        <f t="shared" si="366"/>
        <v>29354</v>
      </c>
      <c r="AX1084" s="237">
        <f t="shared" si="367"/>
        <v>63741.499999999971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483921.76499999984</v>
      </c>
      <c r="M1085" s="162">
        <f>MAX(AN28:AN1085)</f>
        <v>484112.21499999985</v>
      </c>
      <c r="N1085" s="162">
        <f t="shared" si="358"/>
        <v>-190.45000000001164</v>
      </c>
      <c r="O1085" s="231">
        <f>E3+(E4*0.1)</f>
        <v>1.1000000000000001</v>
      </c>
      <c r="P1085" s="162">
        <v>1187.5999999999999</v>
      </c>
      <c r="Q1085" s="232">
        <f>E5+(E6*0.1)</f>
        <v>1</v>
      </c>
      <c r="R1085" s="162">
        <v>1438</v>
      </c>
      <c r="S1085" s="232">
        <f>E7+(E8*0.1)</f>
        <v>1</v>
      </c>
      <c r="T1085" s="162">
        <v>1821.2</v>
      </c>
      <c r="U1085" s="233">
        <f>E9+(E10*0.5)+(E11*0.1)</f>
        <v>1</v>
      </c>
      <c r="V1085" s="162">
        <v>-1400</v>
      </c>
      <c r="W1085" s="233">
        <f>E12+(E13*0.5)+(E14*0.1)</f>
        <v>1.7</v>
      </c>
      <c r="X1085" s="162">
        <v>-1200</v>
      </c>
      <c r="Y1085" s="161">
        <f t="shared" si="359"/>
        <v>1058</v>
      </c>
      <c r="Z1085" s="162">
        <f t="shared" si="351"/>
        <v>1125.5599999999995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1125.5599999999995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483921.76499999984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115539.76499999994</v>
      </c>
      <c r="AU1085" s="237">
        <f t="shared" si="364"/>
        <v>111775.5</v>
      </c>
      <c r="AV1085" s="237">
        <f t="shared" si="365"/>
        <v>166950.99999999994</v>
      </c>
      <c r="AW1085" s="237">
        <f t="shared" si="366"/>
        <v>27954</v>
      </c>
      <c r="AX1085" s="237">
        <f t="shared" si="367"/>
        <v>61701.499999999971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479499.96499999985</v>
      </c>
      <c r="M1086" s="162">
        <f>MAX(AN28:AN1086)</f>
        <v>484112.21499999985</v>
      </c>
      <c r="N1086" s="162">
        <f t="shared" si="358"/>
        <v>-4612.25</v>
      </c>
      <c r="O1086" s="231">
        <f>E3+(E4*0.1)</f>
        <v>1.1000000000000001</v>
      </c>
      <c r="P1086" s="162">
        <v>-550</v>
      </c>
      <c r="Q1086" s="232">
        <f>E5+(E6*0.1)</f>
        <v>1</v>
      </c>
      <c r="R1086" s="162">
        <v>-218</v>
      </c>
      <c r="S1086" s="232">
        <f>E7+(E8*0.1)</f>
        <v>1</v>
      </c>
      <c r="T1086" s="162">
        <v>-158.80000000000001</v>
      </c>
      <c r="U1086" s="233">
        <f>E9+(E10*0.5)+(E11*0.1)</f>
        <v>1</v>
      </c>
      <c r="V1086" s="162">
        <v>-1400</v>
      </c>
      <c r="W1086" s="233">
        <f>E12+(E13*0.5)+(E14*0.1)</f>
        <v>1.7</v>
      </c>
      <c r="X1086" s="162">
        <v>-1200</v>
      </c>
      <c r="Y1086" s="161">
        <f t="shared" si="359"/>
        <v>1059</v>
      </c>
      <c r="Z1086" s="162">
        <f t="shared" si="351"/>
        <v>-4421.8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-4421.8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479499.96499999985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114934.76499999994</v>
      </c>
      <c r="AU1086" s="237">
        <f t="shared" si="364"/>
        <v>111557.5</v>
      </c>
      <c r="AV1086" s="237">
        <f t="shared" si="365"/>
        <v>166792.19999999995</v>
      </c>
      <c r="AW1086" s="237">
        <f t="shared" si="366"/>
        <v>26554</v>
      </c>
      <c r="AX1086" s="237">
        <f t="shared" si="367"/>
        <v>59661.499999999971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473968.76499999984</v>
      </c>
      <c r="M1087" s="162">
        <f>MAX(AN28:AN1087)</f>
        <v>484112.21499999985</v>
      </c>
      <c r="N1087" s="162">
        <f t="shared" si="358"/>
        <v>-10143.450000000012</v>
      </c>
      <c r="O1087" s="231">
        <f>E3+(E4*0.1)</f>
        <v>1.1000000000000001</v>
      </c>
      <c r="P1087" s="162">
        <v>-550</v>
      </c>
      <c r="Q1087" s="232">
        <f>E5+(E6*0.1)</f>
        <v>1</v>
      </c>
      <c r="R1087" s="162">
        <v>-850</v>
      </c>
      <c r="S1087" s="232">
        <f>E7+(E8*0.1)</f>
        <v>1</v>
      </c>
      <c r="T1087" s="162">
        <v>-636.20000000000005</v>
      </c>
      <c r="U1087" s="233">
        <f>E9+(E10*0.5)+(E11*0.1)</f>
        <v>1</v>
      </c>
      <c r="V1087" s="162">
        <v>-1400</v>
      </c>
      <c r="W1087" s="233">
        <f>E12+(E13*0.5)+(E14*0.1)</f>
        <v>1.7</v>
      </c>
      <c r="X1087" s="162">
        <v>-1200</v>
      </c>
      <c r="Y1087" s="161">
        <f t="shared" si="359"/>
        <v>1060</v>
      </c>
      <c r="Z1087" s="162">
        <f t="shared" si="351"/>
        <v>-5531.2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-5531.2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473968.76499999984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114329.76499999994</v>
      </c>
      <c r="AU1087" s="237">
        <f t="shared" si="364"/>
        <v>110707.5</v>
      </c>
      <c r="AV1087" s="237">
        <f t="shared" si="365"/>
        <v>166155.99999999994</v>
      </c>
      <c r="AW1087" s="237">
        <f t="shared" si="366"/>
        <v>25154</v>
      </c>
      <c r="AX1087" s="237">
        <f t="shared" si="367"/>
        <v>57621.499999999971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478742.06499999983</v>
      </c>
      <c r="M1088" s="162">
        <f>MAX(AN28:AN1088)</f>
        <v>484112.21499999985</v>
      </c>
      <c r="N1088" s="162">
        <f t="shared" si="358"/>
        <v>-5370.1500000000233</v>
      </c>
      <c r="O1088" s="231">
        <f>E3+(E4*0.1)</f>
        <v>1.1000000000000001</v>
      </c>
      <c r="P1088" s="162">
        <v>-550</v>
      </c>
      <c r="Q1088" s="232">
        <f>E5+(E6*0.1)</f>
        <v>1</v>
      </c>
      <c r="R1088" s="162">
        <v>-850</v>
      </c>
      <c r="S1088" s="232">
        <f>E7+(E8*0.1)</f>
        <v>1</v>
      </c>
      <c r="T1088" s="162">
        <v>1581.6</v>
      </c>
      <c r="U1088" s="233">
        <f>E9+(E10*0.5)+(E11*0.1)</f>
        <v>1</v>
      </c>
      <c r="V1088" s="162">
        <v>1721</v>
      </c>
      <c r="W1088" s="233">
        <f>E12+(E13*0.5)+(E14*0.1)</f>
        <v>1.7</v>
      </c>
      <c r="X1088" s="162">
        <v>1721</v>
      </c>
      <c r="Y1088" s="161">
        <f t="shared" si="359"/>
        <v>1061</v>
      </c>
      <c r="Z1088" s="162">
        <f t="shared" si="351"/>
        <v>4773.2999999999993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4773.2999999999993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478742.06499999983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113724.76499999994</v>
      </c>
      <c r="AU1088" s="237">
        <f t="shared" si="364"/>
        <v>109857.5</v>
      </c>
      <c r="AV1088" s="237">
        <f t="shared" si="365"/>
        <v>167737.59999999995</v>
      </c>
      <c r="AW1088" s="237">
        <f t="shared" si="366"/>
        <v>26875</v>
      </c>
      <c r="AX1088" s="237">
        <f t="shared" si="367"/>
        <v>60547.199999999968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481629.51499999984</v>
      </c>
      <c r="M1089" s="162">
        <f>MAX(AN28:AN1089)</f>
        <v>484112.21499999985</v>
      </c>
      <c r="N1089" s="162">
        <f t="shared" si="358"/>
        <v>-2482.7000000000116</v>
      </c>
      <c r="O1089" s="231">
        <f>E3+(E4*0.1)</f>
        <v>1.1000000000000001</v>
      </c>
      <c r="P1089" s="162">
        <v>138.5</v>
      </c>
      <c r="Q1089" s="232">
        <f>E5+(E6*0.1)</f>
        <v>1</v>
      </c>
      <c r="R1089" s="162">
        <v>922.5</v>
      </c>
      <c r="S1089" s="232">
        <f>E7+(E8*0.1)</f>
        <v>1</v>
      </c>
      <c r="T1089" s="162">
        <v>1467</v>
      </c>
      <c r="U1089" s="233">
        <f>E9+(E10*0.5)+(E11*0.1)</f>
        <v>1</v>
      </c>
      <c r="V1089" s="162">
        <v>128</v>
      </c>
      <c r="W1089" s="233">
        <f>E12+(E13*0.5)+(E14*0.1)</f>
        <v>1.7</v>
      </c>
      <c r="X1089" s="162">
        <v>128</v>
      </c>
      <c r="Y1089" s="161">
        <f t="shared" si="359"/>
        <v>1062</v>
      </c>
      <c r="Z1089" s="162">
        <f t="shared" si="351"/>
        <v>2887.45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2887.45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481629.51499999984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113877.11499999995</v>
      </c>
      <c r="AU1089" s="237">
        <f t="shared" si="364"/>
        <v>110780</v>
      </c>
      <c r="AV1089" s="237">
        <f t="shared" si="365"/>
        <v>169204.59999999995</v>
      </c>
      <c r="AW1089" s="237">
        <f t="shared" si="366"/>
        <v>27003</v>
      </c>
      <c r="AX1089" s="237">
        <f t="shared" si="367"/>
        <v>60764.799999999967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483136.11499999982</v>
      </c>
      <c r="M1090" s="162">
        <f>MAX(AN28:AN1090)</f>
        <v>484112.21499999985</v>
      </c>
      <c r="N1090" s="162">
        <f t="shared" si="358"/>
        <v>-976.10000000003492</v>
      </c>
      <c r="O1090" s="231">
        <f>E3+(E4*0.1)</f>
        <v>1.1000000000000001</v>
      </c>
      <c r="P1090" s="162">
        <v>0</v>
      </c>
      <c r="Q1090" s="232">
        <f>E5+(E6*0.1)</f>
        <v>1</v>
      </c>
      <c r="R1090" s="162">
        <v>0</v>
      </c>
      <c r="S1090" s="232">
        <f>E7+(E8*0.1)</f>
        <v>1</v>
      </c>
      <c r="T1090" s="162">
        <v>0</v>
      </c>
      <c r="U1090" s="233">
        <f>E9+(E10*0.5)+(E11*0.1)</f>
        <v>1</v>
      </c>
      <c r="V1090" s="162">
        <v>558</v>
      </c>
      <c r="W1090" s="233">
        <f>E12+(E13*0.5)+(E14*0.1)</f>
        <v>1.7</v>
      </c>
      <c r="X1090" s="162">
        <v>558</v>
      </c>
      <c r="Y1090" s="161">
        <f t="shared" si="359"/>
        <v>1063</v>
      </c>
      <c r="Z1090" s="162">
        <f t="shared" si="351"/>
        <v>1506.6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1506.6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483136.11499999982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113877.11499999995</v>
      </c>
      <c r="AU1090" s="237">
        <f t="shared" si="364"/>
        <v>110780</v>
      </c>
      <c r="AV1090" s="237">
        <f t="shared" si="365"/>
        <v>169204.59999999995</v>
      </c>
      <c r="AW1090" s="237">
        <f t="shared" si="366"/>
        <v>27561</v>
      </c>
      <c r="AX1090" s="237">
        <f t="shared" si="367"/>
        <v>61713.399999999965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489236.13999999984</v>
      </c>
      <c r="M1091" s="162">
        <f>MAX(AN28:AN1091)</f>
        <v>489236.13999999984</v>
      </c>
      <c r="N1091" s="162">
        <f t="shared" si="358"/>
        <v>0</v>
      </c>
      <c r="O1091" s="231">
        <f>E3+(E4*0.1)</f>
        <v>1.1000000000000001</v>
      </c>
      <c r="P1091" s="162">
        <v>321.75</v>
      </c>
      <c r="Q1091" s="232">
        <f>E5+(E6*0.1)</f>
        <v>1</v>
      </c>
      <c r="R1091" s="162">
        <v>-112</v>
      </c>
      <c r="S1091" s="232">
        <f>E7+(E8*0.1)</f>
        <v>1</v>
      </c>
      <c r="T1091" s="162">
        <v>-678.6</v>
      </c>
      <c r="U1091" s="233">
        <f>E9+(E10*0.5)+(E11*0.1)</f>
        <v>1</v>
      </c>
      <c r="V1091" s="162">
        <v>2421</v>
      </c>
      <c r="W1091" s="233">
        <f>E12+(E13*0.5)+(E14*0.1)</f>
        <v>1.7</v>
      </c>
      <c r="X1091" s="162">
        <v>2421</v>
      </c>
      <c r="Y1091" s="161">
        <f t="shared" si="359"/>
        <v>1064</v>
      </c>
      <c r="Z1091" s="162">
        <f t="shared" si="351"/>
        <v>6100.0249999999996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6100.0249999999996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489236.13999999984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114231.03999999995</v>
      </c>
      <c r="AU1091" s="237">
        <f t="shared" si="364"/>
        <v>110668</v>
      </c>
      <c r="AV1091" s="237">
        <f t="shared" si="365"/>
        <v>168525.99999999994</v>
      </c>
      <c r="AW1091" s="237">
        <f t="shared" si="366"/>
        <v>29982</v>
      </c>
      <c r="AX1091" s="237">
        <f t="shared" si="367"/>
        <v>65829.099999999962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489236.53999999986</v>
      </c>
      <c r="M1092" s="162">
        <f>MAX(AN28:AN1092)</f>
        <v>489236.53999999986</v>
      </c>
      <c r="N1092" s="162">
        <f t="shared" si="358"/>
        <v>0</v>
      </c>
      <c r="O1092" s="231">
        <f>E3+(E4*0.1)</f>
        <v>1.1000000000000001</v>
      </c>
      <c r="P1092" s="162">
        <v>-550</v>
      </c>
      <c r="Q1092" s="232">
        <f>E5+(E6*0.1)</f>
        <v>1</v>
      </c>
      <c r="R1092" s="162">
        <v>-850</v>
      </c>
      <c r="S1092" s="232">
        <f>E7+(E8*0.1)</f>
        <v>1</v>
      </c>
      <c r="T1092" s="162">
        <v>-3410</v>
      </c>
      <c r="U1092" s="233">
        <f>E9+(E10*0.5)+(E11*0.1)</f>
        <v>1</v>
      </c>
      <c r="V1092" s="162">
        <v>1802</v>
      </c>
      <c r="W1092" s="233">
        <f>E12+(E13*0.5)+(E14*0.1)</f>
        <v>1.7</v>
      </c>
      <c r="X1092" s="162">
        <v>1802</v>
      </c>
      <c r="Y1092" s="161">
        <f t="shared" si="359"/>
        <v>1065</v>
      </c>
      <c r="Z1092" s="162">
        <f t="shared" si="351"/>
        <v>0.40000000000009095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0</v>
      </c>
      <c r="AI1092" s="129">
        <f t="shared" si="353"/>
        <v>0.40000000000009095</v>
      </c>
      <c r="AJ1092" s="234">
        <f t="shared" si="354"/>
        <v>0</v>
      </c>
      <c r="AK1092" s="234">
        <f t="shared" si="355"/>
        <v>0</v>
      </c>
      <c r="AL1092" s="129">
        <f t="shared" si="356"/>
        <v>0</v>
      </c>
      <c r="AM1092" s="127">
        <v>44244</v>
      </c>
      <c r="AN1092" s="129">
        <f t="shared" si="360"/>
        <v>489236.53999999986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113626.03999999995</v>
      </c>
      <c r="AU1092" s="237">
        <f t="shared" si="364"/>
        <v>109818</v>
      </c>
      <c r="AV1092" s="237">
        <f t="shared" si="365"/>
        <v>165115.99999999994</v>
      </c>
      <c r="AW1092" s="237">
        <f t="shared" si="366"/>
        <v>31784</v>
      </c>
      <c r="AX1092" s="237">
        <f t="shared" si="367"/>
        <v>68892.499999999956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484579.43999999989</v>
      </c>
      <c r="M1093" s="162">
        <f>MAX(AN28:AN1093)</f>
        <v>489236.53999999986</v>
      </c>
      <c r="N1093" s="162">
        <f t="shared" si="358"/>
        <v>-4657.0999999999767</v>
      </c>
      <c r="O1093" s="231">
        <f>E3+(E4*0.1)</f>
        <v>1.1000000000000001</v>
      </c>
      <c r="P1093" s="162">
        <v>-550</v>
      </c>
      <c r="Q1093" s="232">
        <f>E5+(E6*0.1)</f>
        <v>1</v>
      </c>
      <c r="R1093" s="162">
        <v>-850</v>
      </c>
      <c r="S1093" s="232">
        <f>E7+(E8*0.1)</f>
        <v>1</v>
      </c>
      <c r="T1093" s="162">
        <v>-3410</v>
      </c>
      <c r="U1093" s="233">
        <f>E9+(E10*0.5)+(E11*0.1)</f>
        <v>1</v>
      </c>
      <c r="V1093" s="162">
        <v>77</v>
      </c>
      <c r="W1093" s="233">
        <f>E12+(E13*0.5)+(E14*0.1)</f>
        <v>1.7</v>
      </c>
      <c r="X1093" s="162">
        <v>77</v>
      </c>
      <c r="Y1093" s="161">
        <f t="shared" si="359"/>
        <v>1066</v>
      </c>
      <c r="Z1093" s="162">
        <f t="shared" si="351"/>
        <v>-4657.1000000000004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-4657.1000000000004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484579.43999999989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113021.03999999995</v>
      </c>
      <c r="AU1093" s="237">
        <f t="shared" si="364"/>
        <v>108968</v>
      </c>
      <c r="AV1093" s="237">
        <f t="shared" si="365"/>
        <v>161705.99999999994</v>
      </c>
      <c r="AW1093" s="237">
        <f t="shared" si="366"/>
        <v>31861</v>
      </c>
      <c r="AX1093" s="237">
        <f t="shared" si="367"/>
        <v>69023.399999999951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480288.22999999986</v>
      </c>
      <c r="M1094" s="162">
        <f>MAX(AN28:AN1094)</f>
        <v>489236.53999999986</v>
      </c>
      <c r="N1094" s="162">
        <f t="shared" si="358"/>
        <v>-8948.3099999999977</v>
      </c>
      <c r="O1094" s="231">
        <f>E3+(E4*0.1)</f>
        <v>1.1000000000000001</v>
      </c>
      <c r="P1094" s="162">
        <v>4.9000000000000004</v>
      </c>
      <c r="Q1094" s="232">
        <f>E5+(E6*0.1)</f>
        <v>1</v>
      </c>
      <c r="R1094" s="162">
        <v>-363</v>
      </c>
      <c r="S1094" s="232">
        <f>E7+(E8*0.1)</f>
        <v>1</v>
      </c>
      <c r="T1094" s="162">
        <v>-1134.5999999999999</v>
      </c>
      <c r="U1094" s="233">
        <f>E9+(E10*0.5)+(E11*0.1)</f>
        <v>1</v>
      </c>
      <c r="V1094" s="162">
        <v>-759</v>
      </c>
      <c r="W1094" s="233">
        <f>E12+(E13*0.5)+(E14*0.1)</f>
        <v>1.7</v>
      </c>
      <c r="X1094" s="162">
        <v>-1200</v>
      </c>
      <c r="Y1094" s="161">
        <f t="shared" si="359"/>
        <v>1067</v>
      </c>
      <c r="Z1094" s="162">
        <f t="shared" si="351"/>
        <v>-4291.21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-4291.21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480288.22999999986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113026.42999999995</v>
      </c>
      <c r="AU1094" s="237">
        <f t="shared" si="364"/>
        <v>108605</v>
      </c>
      <c r="AV1094" s="237">
        <f t="shared" si="365"/>
        <v>160571.39999999994</v>
      </c>
      <c r="AW1094" s="237">
        <f t="shared" si="366"/>
        <v>31102</v>
      </c>
      <c r="AX1094" s="237">
        <f t="shared" si="367"/>
        <v>66983.399999999951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471644.02999999985</v>
      </c>
      <c r="M1095" s="162">
        <f>MAX(AN28:AN1095)</f>
        <v>489236.53999999986</v>
      </c>
      <c r="N1095" s="162">
        <f t="shared" si="358"/>
        <v>-17592.510000000009</v>
      </c>
      <c r="O1095" s="231">
        <f>E3+(E4*0.1)</f>
        <v>1.1000000000000001</v>
      </c>
      <c r="P1095" s="162">
        <v>-616</v>
      </c>
      <c r="Q1095" s="232">
        <f>E5+(E6*0.1)</f>
        <v>1</v>
      </c>
      <c r="R1095" s="162">
        <v>-1108</v>
      </c>
      <c r="S1095" s="232">
        <f>E7+(E8*0.1)</f>
        <v>1</v>
      </c>
      <c r="T1095" s="162">
        <v>-3418.6</v>
      </c>
      <c r="U1095" s="233">
        <f>E9+(E10*0.5)+(E11*0.1)</f>
        <v>1</v>
      </c>
      <c r="V1095" s="162">
        <v>-1400</v>
      </c>
      <c r="W1095" s="233">
        <f>E12+(E13*0.5)+(E14*0.1)</f>
        <v>1.7</v>
      </c>
      <c r="X1095" s="162">
        <v>-1200</v>
      </c>
      <c r="Y1095" s="161">
        <f t="shared" si="359"/>
        <v>1068</v>
      </c>
      <c r="Z1095" s="162">
        <f t="shared" si="351"/>
        <v>-8644.2000000000007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-8644.2000000000007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471644.02999999985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112348.82999999994</v>
      </c>
      <c r="AU1095" s="237">
        <f t="shared" si="364"/>
        <v>107497</v>
      </c>
      <c r="AV1095" s="237">
        <f t="shared" si="365"/>
        <v>157152.79999999993</v>
      </c>
      <c r="AW1095" s="237">
        <f t="shared" si="366"/>
        <v>29702</v>
      </c>
      <c r="AX1095" s="237">
        <f t="shared" si="367"/>
        <v>64943.399999999951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466136.22999999986</v>
      </c>
      <c r="M1096" s="162">
        <f>MAX(AN28:AN1096)</f>
        <v>489236.53999999986</v>
      </c>
      <c r="N1096" s="162">
        <f t="shared" si="358"/>
        <v>-23100.309999999998</v>
      </c>
      <c r="O1096" s="231">
        <f>E3+(E4*0.1)</f>
        <v>1.1000000000000001</v>
      </c>
      <c r="P1096" s="162">
        <v>-550</v>
      </c>
      <c r="Q1096" s="232">
        <f>E5+(E6*0.1)</f>
        <v>1</v>
      </c>
      <c r="R1096" s="162">
        <v>-1021.5</v>
      </c>
      <c r="S1096" s="232">
        <f>E7+(E8*0.1)</f>
        <v>1</v>
      </c>
      <c r="T1096" s="162">
        <v>-4877.6000000000004</v>
      </c>
      <c r="U1096" s="233">
        <f>E9+(E10*0.5)+(E11*0.1)</f>
        <v>1</v>
      </c>
      <c r="V1096" s="162">
        <v>369</v>
      </c>
      <c r="W1096" s="233">
        <f>E12+(E13*0.5)+(E14*0.1)</f>
        <v>1.7</v>
      </c>
      <c r="X1096" s="162">
        <v>369</v>
      </c>
      <c r="Y1096" s="161">
        <f t="shared" si="359"/>
        <v>1069</v>
      </c>
      <c r="Z1096" s="162">
        <f t="shared" si="351"/>
        <v>-5507.8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-5507.8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466136.22999999986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111743.82999999994</v>
      </c>
      <c r="AU1096" s="237">
        <f t="shared" si="364"/>
        <v>106475.5</v>
      </c>
      <c r="AV1096" s="237">
        <f t="shared" si="365"/>
        <v>152275.19999999992</v>
      </c>
      <c r="AW1096" s="237">
        <f t="shared" si="366"/>
        <v>30071</v>
      </c>
      <c r="AX1096" s="237">
        <f t="shared" si="367"/>
        <v>65570.699999999953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461430.52999999985</v>
      </c>
      <c r="M1097" s="162">
        <f>MAX(AN28:AN1097)</f>
        <v>489236.53999999986</v>
      </c>
      <c r="N1097" s="162">
        <f t="shared" si="358"/>
        <v>-27806.010000000009</v>
      </c>
      <c r="O1097" s="231">
        <f>E3+(E4*0.1)</f>
        <v>1.1000000000000001</v>
      </c>
      <c r="P1097" s="162">
        <v>-550</v>
      </c>
      <c r="Q1097" s="232">
        <f>E5+(E6*0.1)</f>
        <v>1</v>
      </c>
      <c r="R1097" s="162">
        <v>-850</v>
      </c>
      <c r="S1097" s="232">
        <f>E7+(E8*0.1)</f>
        <v>1</v>
      </c>
      <c r="T1097" s="162">
        <v>-3410</v>
      </c>
      <c r="U1097" s="233">
        <f>E9+(E10*0.5)+(E11*0.1)</f>
        <v>1</v>
      </c>
      <c r="V1097" s="162">
        <v>59</v>
      </c>
      <c r="W1097" s="233">
        <f>E12+(E13*0.5)+(E14*0.1)</f>
        <v>1.7</v>
      </c>
      <c r="X1097" s="162">
        <v>59</v>
      </c>
      <c r="Y1097" s="161">
        <f t="shared" si="359"/>
        <v>1070</v>
      </c>
      <c r="Z1097" s="162">
        <f t="shared" si="351"/>
        <v>-4705.7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-4705.7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461430.52999999985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111138.82999999994</v>
      </c>
      <c r="AU1097" s="237">
        <f t="shared" si="364"/>
        <v>105625.5</v>
      </c>
      <c r="AV1097" s="237">
        <f t="shared" si="365"/>
        <v>148865.19999999992</v>
      </c>
      <c r="AW1097" s="237">
        <f t="shared" si="366"/>
        <v>30130</v>
      </c>
      <c r="AX1097" s="237">
        <f t="shared" si="367"/>
        <v>65670.999999999956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466026.32999999984</v>
      </c>
      <c r="M1098" s="162">
        <f>MAX(AN28:AN1098)</f>
        <v>489236.53999999986</v>
      </c>
      <c r="N1098" s="162">
        <f t="shared" si="358"/>
        <v>-23210.210000000021</v>
      </c>
      <c r="O1098" s="231">
        <f>E3+(E4*0.1)</f>
        <v>1.1000000000000001</v>
      </c>
      <c r="P1098" s="162">
        <v>-550</v>
      </c>
      <c r="Q1098" s="232">
        <f>E5+(E6*0.1)</f>
        <v>1</v>
      </c>
      <c r="R1098" s="162">
        <v>-850</v>
      </c>
      <c r="S1098" s="232">
        <f>E7+(E8*0.1)</f>
        <v>1</v>
      </c>
      <c r="T1098" s="162">
        <v>-3410</v>
      </c>
      <c r="U1098" s="233">
        <f>E9+(E10*0.5)+(E11*0.1)</f>
        <v>1</v>
      </c>
      <c r="V1098" s="162">
        <v>3504</v>
      </c>
      <c r="W1098" s="233">
        <f>E12+(E13*0.5)+(E14*0.1)</f>
        <v>1.7</v>
      </c>
      <c r="X1098" s="162">
        <v>3504</v>
      </c>
      <c r="Y1098" s="161">
        <f t="shared" si="359"/>
        <v>1071</v>
      </c>
      <c r="Z1098" s="162">
        <f t="shared" si="351"/>
        <v>4595.8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4595.8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466026.32999999984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110533.82999999994</v>
      </c>
      <c r="AU1098" s="237">
        <f t="shared" si="364"/>
        <v>104775.5</v>
      </c>
      <c r="AV1098" s="237">
        <f t="shared" si="365"/>
        <v>145455.19999999992</v>
      </c>
      <c r="AW1098" s="237">
        <f t="shared" si="366"/>
        <v>33634</v>
      </c>
      <c r="AX1098" s="237">
        <f t="shared" si="367"/>
        <v>71627.799999999959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475830.22999999986</v>
      </c>
      <c r="M1099" s="162">
        <f>MAX(AN28:AN1099)</f>
        <v>489236.53999999986</v>
      </c>
      <c r="N1099" s="162">
        <f t="shared" si="358"/>
        <v>-13406.309999999998</v>
      </c>
      <c r="O1099" s="231">
        <f>E3+(E4*0.1)</f>
        <v>1.1000000000000001</v>
      </c>
      <c r="P1099" s="162">
        <v>-550</v>
      </c>
      <c r="Q1099" s="232">
        <f>E5+(E6*0.1)</f>
        <v>1</v>
      </c>
      <c r="R1099" s="162">
        <v>-850</v>
      </c>
      <c r="S1099" s="232">
        <f>E7+(E8*0.1)</f>
        <v>1</v>
      </c>
      <c r="T1099" s="162">
        <v>1622.6</v>
      </c>
      <c r="U1099" s="233">
        <f>E9+(E10*0.5)+(E11*0.1)</f>
        <v>1</v>
      </c>
      <c r="V1099" s="162">
        <v>3569</v>
      </c>
      <c r="W1099" s="233">
        <f>E12+(E13*0.5)+(E14*0.1)</f>
        <v>1.7</v>
      </c>
      <c r="X1099" s="162">
        <v>3569</v>
      </c>
      <c r="Y1099" s="161">
        <f t="shared" si="359"/>
        <v>1072</v>
      </c>
      <c r="Z1099" s="162">
        <f t="shared" si="351"/>
        <v>9803.9</v>
      </c>
      <c r="AA1099" s="238">
        <v>44253</v>
      </c>
      <c r="AB1099" s="129">
        <f>SUM(Z1080:Z1099)</f>
        <v>30950.774999999987</v>
      </c>
      <c r="AC1099" s="128">
        <f>(AB1099&gt;0)*1</f>
        <v>1</v>
      </c>
      <c r="AD1099" s="128">
        <f>(AB1099&lt;0)*1</f>
        <v>0</v>
      </c>
      <c r="AE1099" s="129">
        <f>AB1099*AC1099</f>
        <v>30950.774999999987</v>
      </c>
      <c r="AF1099" s="129">
        <f>AB1099*AD1099</f>
        <v>0</v>
      </c>
      <c r="AG1099" s="129"/>
      <c r="AH1099" s="129">
        <f t="shared" si="352"/>
        <v>9803.9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30950.774999999987</v>
      </c>
      <c r="AM1099" s="127">
        <v>44253</v>
      </c>
      <c r="AN1099" s="129">
        <f t="shared" si="360"/>
        <v>475830.22999999986</v>
      </c>
      <c r="AO1099" s="129">
        <f t="shared" si="361"/>
        <v>30950.774999999987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109928.82999999994</v>
      </c>
      <c r="AU1099" s="237">
        <f t="shared" si="364"/>
        <v>103925.5</v>
      </c>
      <c r="AV1099" s="237">
        <f t="shared" si="365"/>
        <v>147077.79999999993</v>
      </c>
      <c r="AW1099" s="237">
        <f t="shared" si="366"/>
        <v>37203</v>
      </c>
      <c r="AX1099" s="237">
        <f t="shared" si="367"/>
        <v>77695.099999999962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487711.19999999984</v>
      </c>
      <c r="M1100" s="162">
        <f>MAX(AN28:AN1100)</f>
        <v>489236.53999999986</v>
      </c>
      <c r="N1100" s="162">
        <f t="shared" si="358"/>
        <v>-1525.3400000000256</v>
      </c>
      <c r="O1100" s="231">
        <f>E3+(E4*0.1)</f>
        <v>1.1000000000000001</v>
      </c>
      <c r="P1100" s="162">
        <v>3015.7</v>
      </c>
      <c r="Q1100" s="232">
        <f>E5+(E6*0.1)</f>
        <v>1</v>
      </c>
      <c r="R1100" s="162">
        <v>4533.5</v>
      </c>
      <c r="S1100" s="232">
        <f>E7+(E8*0.1)</f>
        <v>1</v>
      </c>
      <c r="T1100" s="162">
        <v>7470.2</v>
      </c>
      <c r="U1100" s="233">
        <f>E9+(E10*0.5)+(E11*0.1)</f>
        <v>1</v>
      </c>
      <c r="V1100" s="162">
        <v>-1400</v>
      </c>
      <c r="W1100" s="233">
        <f>E12+(E13*0.5)+(E14*0.1)</f>
        <v>1.7</v>
      </c>
      <c r="X1100" s="162">
        <v>-1200</v>
      </c>
      <c r="Y1100" s="161">
        <f t="shared" si="359"/>
        <v>1073</v>
      </c>
      <c r="Z1100" s="162">
        <f t="shared" si="351"/>
        <v>11880.970000000001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11880.970000000001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487711.19999999984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113246.09999999995</v>
      </c>
      <c r="AU1100" s="237">
        <f t="shared" si="364"/>
        <v>108459</v>
      </c>
      <c r="AV1100" s="237">
        <f t="shared" si="365"/>
        <v>154547.99999999994</v>
      </c>
      <c r="AW1100" s="237">
        <f t="shared" si="366"/>
        <v>35803</v>
      </c>
      <c r="AX1100" s="237">
        <f t="shared" si="367"/>
        <v>75655.099999999962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479406.19999999984</v>
      </c>
      <c r="M1101" s="162">
        <f>MAX(AN28:AN1101)</f>
        <v>489236.53999999986</v>
      </c>
      <c r="N1101" s="162">
        <f t="shared" si="358"/>
        <v>-9830.3400000000256</v>
      </c>
      <c r="O1101" s="231">
        <f>E3+(E4*0.1)</f>
        <v>1.1000000000000001</v>
      </c>
      <c r="P1101" s="162">
        <v>-550</v>
      </c>
      <c r="Q1101" s="232">
        <f>E5+(E6*0.1)</f>
        <v>1</v>
      </c>
      <c r="R1101" s="162">
        <v>-850</v>
      </c>
      <c r="S1101" s="232">
        <f>E7+(E8*0.1)</f>
        <v>1</v>
      </c>
      <c r="T1101" s="162">
        <v>-3410</v>
      </c>
      <c r="U1101" s="233">
        <f>E9+(E10*0.5)+(E11*0.1)</f>
        <v>1</v>
      </c>
      <c r="V1101" s="162">
        <v>-1400</v>
      </c>
      <c r="W1101" s="233">
        <f>E12+(E13*0.5)+(E14*0.1)</f>
        <v>1.7</v>
      </c>
      <c r="X1101" s="162">
        <v>-1200</v>
      </c>
      <c r="Y1101" s="161">
        <f t="shared" si="359"/>
        <v>1074</v>
      </c>
      <c r="Z1101" s="162">
        <f t="shared" si="351"/>
        <v>-8305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-8305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479406.19999999984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112641.09999999995</v>
      </c>
      <c r="AU1101" s="237">
        <f t="shared" si="364"/>
        <v>107609</v>
      </c>
      <c r="AV1101" s="237">
        <f t="shared" si="365"/>
        <v>151137.99999999994</v>
      </c>
      <c r="AW1101" s="237">
        <f t="shared" si="366"/>
        <v>34403</v>
      </c>
      <c r="AX1101" s="237">
        <f t="shared" si="367"/>
        <v>73615.099999999962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481885.19999999984</v>
      </c>
      <c r="M1102" s="162">
        <f>MAX(AN28:AN1102)</f>
        <v>489236.53999999986</v>
      </c>
      <c r="N1102" s="162">
        <f t="shared" si="358"/>
        <v>-7351.3400000000256</v>
      </c>
      <c r="O1102" s="231">
        <f>E3+(E4*0.1)</f>
        <v>1.1000000000000001</v>
      </c>
      <c r="P1102" s="162">
        <v>-550</v>
      </c>
      <c r="Q1102" s="232">
        <f>E5+(E6*0.1)</f>
        <v>1</v>
      </c>
      <c r="R1102" s="162">
        <v>-850</v>
      </c>
      <c r="S1102" s="232">
        <f>E7+(E8*0.1)</f>
        <v>1</v>
      </c>
      <c r="T1102" s="162">
        <v>-3410</v>
      </c>
      <c r="U1102" s="233">
        <f>E9+(E10*0.5)+(E11*0.1)</f>
        <v>1</v>
      </c>
      <c r="V1102" s="162">
        <v>2720</v>
      </c>
      <c r="W1102" s="233">
        <f>E12+(E13*0.5)+(E14*0.1)</f>
        <v>1.7</v>
      </c>
      <c r="X1102" s="162">
        <v>2720</v>
      </c>
      <c r="Y1102" s="161">
        <f t="shared" si="359"/>
        <v>1075</v>
      </c>
      <c r="Z1102" s="162">
        <f t="shared" si="351"/>
        <v>2479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2479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481885.19999999984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112036.09999999995</v>
      </c>
      <c r="AU1102" s="237">
        <f t="shared" si="364"/>
        <v>106759</v>
      </c>
      <c r="AV1102" s="237">
        <f t="shared" si="365"/>
        <v>147727.99999999994</v>
      </c>
      <c r="AW1102" s="237">
        <f t="shared" si="366"/>
        <v>37123</v>
      </c>
      <c r="AX1102" s="237">
        <f t="shared" si="367"/>
        <v>78239.099999999962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480470.79999999981</v>
      </c>
      <c r="M1103" s="162">
        <f>MAX(AN28:AN1103)</f>
        <v>489236.53999999986</v>
      </c>
      <c r="N1103" s="162">
        <f t="shared" si="358"/>
        <v>-8765.7400000000489</v>
      </c>
      <c r="O1103" s="231">
        <f>E3+(E4*0.1)</f>
        <v>1.1000000000000001</v>
      </c>
      <c r="P1103" s="162">
        <v>-550</v>
      </c>
      <c r="Q1103" s="232">
        <f>E5+(E6*0.1)</f>
        <v>1</v>
      </c>
      <c r="R1103" s="162">
        <v>-850</v>
      </c>
      <c r="S1103" s="232">
        <f>E7+(E8*0.1)</f>
        <v>1</v>
      </c>
      <c r="T1103" s="162">
        <v>-3410</v>
      </c>
      <c r="U1103" s="233">
        <f>E9+(E10*0.5)+(E11*0.1)</f>
        <v>1</v>
      </c>
      <c r="V1103" s="162">
        <v>1278</v>
      </c>
      <c r="W1103" s="233">
        <f>E12+(E13*0.5)+(E14*0.1)</f>
        <v>1.7</v>
      </c>
      <c r="X1103" s="162">
        <v>1278</v>
      </c>
      <c r="Y1103" s="161">
        <f t="shared" si="359"/>
        <v>1076</v>
      </c>
      <c r="Z1103" s="162">
        <f t="shared" si="351"/>
        <v>-1414.4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-1414.4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480470.79999999981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111431.09999999995</v>
      </c>
      <c r="AU1103" s="237">
        <f t="shared" si="364"/>
        <v>105909</v>
      </c>
      <c r="AV1103" s="237">
        <f t="shared" si="365"/>
        <v>144317.99999999994</v>
      </c>
      <c r="AW1103" s="237">
        <f t="shared" si="366"/>
        <v>38401</v>
      </c>
      <c r="AX1103" s="237">
        <f t="shared" si="367"/>
        <v>80411.699999999968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474545.49999999983</v>
      </c>
      <c r="M1104" s="162">
        <f>MAX(AN28:AN1104)</f>
        <v>489236.53999999986</v>
      </c>
      <c r="N1104" s="162">
        <f t="shared" si="358"/>
        <v>-14691.040000000037</v>
      </c>
      <c r="O1104" s="231">
        <f>E3+(E4*0.1)</f>
        <v>1.1000000000000001</v>
      </c>
      <c r="P1104" s="162">
        <v>-550</v>
      </c>
      <c r="Q1104" s="232">
        <f>E5+(E6*0.1)</f>
        <v>1</v>
      </c>
      <c r="R1104" s="162">
        <v>-1305.5</v>
      </c>
      <c r="S1104" s="232">
        <f>E7+(E8*0.1)</f>
        <v>1</v>
      </c>
      <c r="T1104" s="162">
        <v>-3410</v>
      </c>
      <c r="U1104" s="233">
        <f>E9+(E10*0.5)+(E11*0.1)</f>
        <v>1</v>
      </c>
      <c r="V1104" s="162">
        <v>-224</v>
      </c>
      <c r="W1104" s="233">
        <f>E12+(E13*0.5)+(E14*0.1)</f>
        <v>1.7</v>
      </c>
      <c r="X1104" s="162">
        <v>-224</v>
      </c>
      <c r="Y1104" s="161">
        <f t="shared" si="359"/>
        <v>1077</v>
      </c>
      <c r="Z1104" s="162">
        <f t="shared" si="351"/>
        <v>-5925.3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-5925.3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474545.49999999983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110826.09999999995</v>
      </c>
      <c r="AU1104" s="237">
        <f t="shared" si="364"/>
        <v>104603.5</v>
      </c>
      <c r="AV1104" s="237">
        <f t="shared" si="365"/>
        <v>140907.99999999994</v>
      </c>
      <c r="AW1104" s="237">
        <f t="shared" si="366"/>
        <v>38177</v>
      </c>
      <c r="AX1104" s="237">
        <f t="shared" si="367"/>
        <v>80030.899999999965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471700.26999999984</v>
      </c>
      <c r="M1105" s="162">
        <f>MAX(AN28:AN1105)</f>
        <v>489236.53999999986</v>
      </c>
      <c r="N1105" s="162">
        <f t="shared" si="358"/>
        <v>-17536.270000000019</v>
      </c>
      <c r="O1105" s="231">
        <f>E3+(E4*0.1)</f>
        <v>1.1000000000000001</v>
      </c>
      <c r="P1105" s="162">
        <v>1530.7</v>
      </c>
      <c r="Q1105" s="232">
        <f>E5+(E6*0.1)</f>
        <v>1</v>
      </c>
      <c r="R1105" s="162">
        <v>-850</v>
      </c>
      <c r="S1105" s="232">
        <f>E7+(E8*0.1)</f>
        <v>1</v>
      </c>
      <c r="T1105" s="162">
        <v>-3410</v>
      </c>
      <c r="U1105" s="233">
        <f>E9+(E10*0.5)+(E11*0.1)</f>
        <v>1</v>
      </c>
      <c r="V1105" s="162">
        <v>1771</v>
      </c>
      <c r="W1105" s="233">
        <f>E12+(E13*0.5)+(E14*0.1)</f>
        <v>1.7</v>
      </c>
      <c r="X1105" s="162">
        <v>-1200</v>
      </c>
      <c r="Y1105" s="161">
        <f t="shared" si="359"/>
        <v>1078</v>
      </c>
      <c r="Z1105" s="162">
        <f t="shared" si="351"/>
        <v>-2845.2299999999996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-2845.2299999999996</v>
      </c>
      <c r="AJ1105" s="234">
        <f t="shared" si="354"/>
        <v>0</v>
      </c>
      <c r="AK1105" s="234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471700.26999999984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112509.86999999995</v>
      </c>
      <c r="AU1105" s="237">
        <f t="shared" si="364"/>
        <v>103753.5</v>
      </c>
      <c r="AV1105" s="237">
        <f t="shared" si="365"/>
        <v>137497.99999999994</v>
      </c>
      <c r="AW1105" s="237">
        <f t="shared" si="366"/>
        <v>39948</v>
      </c>
      <c r="AX1105" s="237">
        <f t="shared" si="367"/>
        <v>77990.899999999965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476756.11999999982</v>
      </c>
      <c r="M1106" s="162">
        <f>MAX(AN28:AN1106)</f>
        <v>489236.53999999986</v>
      </c>
      <c r="N1106" s="162">
        <f t="shared" si="358"/>
        <v>-12480.420000000042</v>
      </c>
      <c r="O1106" s="231">
        <f>E3+(E4*0.1)</f>
        <v>1.1000000000000001</v>
      </c>
      <c r="P1106" s="162">
        <v>151.5</v>
      </c>
      <c r="Q1106" s="232">
        <f>E5+(E6*0.1)</f>
        <v>1</v>
      </c>
      <c r="R1106" s="162">
        <v>-1579</v>
      </c>
      <c r="S1106" s="232">
        <f>E7+(E8*0.1)</f>
        <v>1</v>
      </c>
      <c r="T1106" s="162">
        <v>9908.2000000000007</v>
      </c>
      <c r="U1106" s="233">
        <f>E9+(E10*0.5)+(E11*0.1)</f>
        <v>1</v>
      </c>
      <c r="V1106" s="162">
        <v>-1400</v>
      </c>
      <c r="W1106" s="233">
        <f>E12+(E13*0.5)+(E14*0.1)</f>
        <v>1.7</v>
      </c>
      <c r="X1106" s="162">
        <v>-1200</v>
      </c>
      <c r="Y1106" s="161">
        <f t="shared" si="359"/>
        <v>1079</v>
      </c>
      <c r="Z1106" s="162">
        <f t="shared" si="351"/>
        <v>5055.8500000000004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5055.8500000000004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476756.11999999982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112676.51999999995</v>
      </c>
      <c r="AU1106" s="237">
        <f t="shared" si="364"/>
        <v>102174.5</v>
      </c>
      <c r="AV1106" s="237">
        <f t="shared" si="365"/>
        <v>147406.19999999995</v>
      </c>
      <c r="AW1106" s="237">
        <f t="shared" si="366"/>
        <v>38548</v>
      </c>
      <c r="AX1106" s="237">
        <f t="shared" si="367"/>
        <v>75950.899999999965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474085.45999999985</v>
      </c>
      <c r="M1107" s="162">
        <f>MAX(AN28:AN1107)</f>
        <v>489236.53999999986</v>
      </c>
      <c r="N1107" s="162">
        <f t="shared" si="358"/>
        <v>-15151.080000000016</v>
      </c>
      <c r="O1107" s="231">
        <f>E3+(E4*0.1)</f>
        <v>1.1000000000000001</v>
      </c>
      <c r="P1107" s="162">
        <v>2321.4</v>
      </c>
      <c r="Q1107" s="232">
        <f>E5+(E6*0.1)</f>
        <v>1</v>
      </c>
      <c r="R1107" s="162">
        <v>-1327.5</v>
      </c>
      <c r="S1107" s="232">
        <f>E7+(E8*0.1)</f>
        <v>1</v>
      </c>
      <c r="T1107" s="162">
        <v>-848.4</v>
      </c>
      <c r="U1107" s="233">
        <f>E9+(E10*0.5)+(E11*0.1)</f>
        <v>1</v>
      </c>
      <c r="V1107" s="162">
        <v>-1129</v>
      </c>
      <c r="W1107" s="233">
        <f>E12+(E13*0.5)+(E14*0.1)</f>
        <v>1.7</v>
      </c>
      <c r="X1107" s="162">
        <v>-1129</v>
      </c>
      <c r="Y1107" s="161">
        <f t="shared" si="359"/>
        <v>1080</v>
      </c>
      <c r="Z1107" s="162">
        <f t="shared" si="351"/>
        <v>-2670.6599999999994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-2670.6599999999994</v>
      </c>
      <c r="AJ1107" s="234">
        <f t="shared" si="354"/>
        <v>0</v>
      </c>
      <c r="AK1107" s="234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474085.45999999985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115230.05999999994</v>
      </c>
      <c r="AU1107" s="237">
        <f t="shared" si="364"/>
        <v>100847</v>
      </c>
      <c r="AV1107" s="237">
        <f t="shared" si="365"/>
        <v>146557.79999999996</v>
      </c>
      <c r="AW1107" s="237">
        <f t="shared" si="366"/>
        <v>37419</v>
      </c>
      <c r="AX1107" s="237">
        <f t="shared" si="367"/>
        <v>74031.599999999962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481547.69499999983</v>
      </c>
      <c r="M1108" s="162">
        <f>MAX(AN28:AN1108)</f>
        <v>489236.53999999986</v>
      </c>
      <c r="N1108" s="162">
        <f t="shared" si="358"/>
        <v>-7688.8450000000303</v>
      </c>
      <c r="O1108" s="231">
        <f>E3+(E4*0.1)</f>
        <v>1.1000000000000001</v>
      </c>
      <c r="P1108" s="162">
        <v>942.85</v>
      </c>
      <c r="Q1108" s="232">
        <f>E5+(E6*0.1)</f>
        <v>1</v>
      </c>
      <c r="R1108" s="162">
        <v>2026.5</v>
      </c>
      <c r="S1108" s="232">
        <f>E7+(E8*0.1)</f>
        <v>1</v>
      </c>
      <c r="T1108" s="162">
        <v>6016.6</v>
      </c>
      <c r="U1108" s="233">
        <f>E9+(E10*0.5)+(E11*0.1)</f>
        <v>1</v>
      </c>
      <c r="V1108" s="162">
        <v>422</v>
      </c>
      <c r="W1108" s="233">
        <f>E12+(E13*0.5)+(E14*0.1)</f>
        <v>1.7</v>
      </c>
      <c r="X1108" s="162">
        <v>-1200</v>
      </c>
      <c r="Y1108" s="161">
        <f t="shared" si="359"/>
        <v>1081</v>
      </c>
      <c r="Z1108" s="162">
        <f t="shared" si="351"/>
        <v>7462.2350000000006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7462.2350000000006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481547.69499999983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116267.19499999993</v>
      </c>
      <c r="AU1108" s="237">
        <f t="shared" si="364"/>
        <v>102873.5</v>
      </c>
      <c r="AV1108" s="237">
        <f t="shared" si="365"/>
        <v>152574.39999999997</v>
      </c>
      <c r="AW1108" s="237">
        <f t="shared" si="366"/>
        <v>37841</v>
      </c>
      <c r="AX1108" s="237">
        <f t="shared" si="367"/>
        <v>71991.599999999962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477325.26999999984</v>
      </c>
      <c r="M1109" s="162">
        <f>MAX(AN28:AN1109)</f>
        <v>489236.53999999986</v>
      </c>
      <c r="N1109" s="162">
        <f t="shared" si="358"/>
        <v>-11911.270000000019</v>
      </c>
      <c r="O1109" s="231">
        <f>E3+(E4*0.1)</f>
        <v>1.1000000000000001</v>
      </c>
      <c r="P1109" s="162">
        <v>1465.25</v>
      </c>
      <c r="Q1109" s="232">
        <f>E5+(E6*0.1)</f>
        <v>1</v>
      </c>
      <c r="R1109" s="162">
        <v>-850</v>
      </c>
      <c r="S1109" s="232">
        <f>E7+(E8*0.1)</f>
        <v>1</v>
      </c>
      <c r="T1109" s="162">
        <v>-3731.4</v>
      </c>
      <c r="U1109" s="233">
        <f>E9+(E10*0.5)+(E11*0.1)</f>
        <v>1</v>
      </c>
      <c r="V1109" s="162">
        <v>-464</v>
      </c>
      <c r="W1109" s="233">
        <f>E12+(E13*0.5)+(E14*0.1)</f>
        <v>1.7</v>
      </c>
      <c r="X1109" s="162">
        <v>-464</v>
      </c>
      <c r="Y1109" s="161">
        <f t="shared" si="359"/>
        <v>1082</v>
      </c>
      <c r="Z1109" s="162">
        <f t="shared" si="351"/>
        <v>-4222.4250000000002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-4222.4250000000002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477325.26999999984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117878.96999999993</v>
      </c>
      <c r="AU1109" s="237">
        <f t="shared" si="364"/>
        <v>102023.5</v>
      </c>
      <c r="AV1109" s="237">
        <f t="shared" si="365"/>
        <v>148842.99999999997</v>
      </c>
      <c r="AW1109" s="237">
        <f t="shared" si="366"/>
        <v>37377</v>
      </c>
      <c r="AX1109" s="237">
        <f t="shared" si="367"/>
        <v>71202.799999999959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477441.46999999986</v>
      </c>
      <c r="M1110" s="162">
        <f>MAX(AN28:AN1110)</f>
        <v>489236.53999999986</v>
      </c>
      <c r="N1110" s="162">
        <f t="shared" si="358"/>
        <v>-11795.070000000007</v>
      </c>
      <c r="O1110" s="231">
        <f>E3+(E4*0.1)</f>
        <v>1.1000000000000001</v>
      </c>
      <c r="P1110" s="162">
        <v>-550</v>
      </c>
      <c r="Q1110" s="232">
        <f>E5+(E6*0.1)</f>
        <v>1</v>
      </c>
      <c r="R1110" s="162">
        <v>-850</v>
      </c>
      <c r="S1110" s="232">
        <f>E7+(E8*0.1)</f>
        <v>1</v>
      </c>
      <c r="T1110" s="162">
        <v>2905</v>
      </c>
      <c r="U1110" s="233">
        <f>E9+(E10*0.5)+(E11*0.1)</f>
        <v>1</v>
      </c>
      <c r="V1110" s="162">
        <v>-494</v>
      </c>
      <c r="W1110" s="233">
        <f>E12+(E13*0.5)+(E14*0.1)</f>
        <v>1.7</v>
      </c>
      <c r="X1110" s="162">
        <v>-494</v>
      </c>
      <c r="Y1110" s="161">
        <f t="shared" si="359"/>
        <v>1083</v>
      </c>
      <c r="Z1110" s="162">
        <f t="shared" si="351"/>
        <v>116.20000000000005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116.20000000000005</v>
      </c>
      <c r="AI1110" s="129">
        <f t="shared" si="353"/>
        <v>0</v>
      </c>
      <c r="AJ1110" s="234">
        <f t="shared" si="354"/>
        <v>1</v>
      </c>
      <c r="AK1110" s="234">
        <f t="shared" si="355"/>
        <v>0</v>
      </c>
      <c r="AL1110" s="129">
        <f t="shared" si="356"/>
        <v>0</v>
      </c>
      <c r="AM1110" s="127">
        <v>44270</v>
      </c>
      <c r="AN1110" s="129">
        <f t="shared" si="360"/>
        <v>477441.46999999986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117273.96999999993</v>
      </c>
      <c r="AU1110" s="237">
        <f t="shared" si="364"/>
        <v>101173.5</v>
      </c>
      <c r="AV1110" s="237">
        <f t="shared" si="365"/>
        <v>151747.99999999997</v>
      </c>
      <c r="AW1110" s="237">
        <f t="shared" si="366"/>
        <v>36883</v>
      </c>
      <c r="AX1110" s="237">
        <f t="shared" si="367"/>
        <v>70362.999999999956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478000.76999999984</v>
      </c>
      <c r="M1111" s="162">
        <f>MAX(AN28:AN1111)</f>
        <v>489236.53999999986</v>
      </c>
      <c r="N1111" s="162">
        <f t="shared" si="358"/>
        <v>-11235.770000000019</v>
      </c>
      <c r="O1111" s="231">
        <f>E3+(E4*0.1)</f>
        <v>1.1000000000000001</v>
      </c>
      <c r="P1111" s="162">
        <v>-550</v>
      </c>
      <c r="Q1111" s="232">
        <f>E5+(E6*0.1)</f>
        <v>1</v>
      </c>
      <c r="R1111" s="162">
        <v>-311.5</v>
      </c>
      <c r="S1111" s="232">
        <f>E7+(E8*0.1)</f>
        <v>1</v>
      </c>
      <c r="T1111" s="162">
        <v>1394.8</v>
      </c>
      <c r="U1111" s="233">
        <f>E9+(E10*0.5)+(E11*0.1)</f>
        <v>1</v>
      </c>
      <c r="V1111" s="162">
        <v>30</v>
      </c>
      <c r="W1111" s="233">
        <f>E12+(E13*0.5)+(E14*0.1)</f>
        <v>1.7</v>
      </c>
      <c r="X1111" s="162">
        <v>30</v>
      </c>
      <c r="Y1111" s="161">
        <f t="shared" si="359"/>
        <v>1084</v>
      </c>
      <c r="Z1111" s="162">
        <f t="shared" si="351"/>
        <v>559.29999999999995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559.29999999999995</v>
      </c>
      <c r="AI1111" s="129">
        <f t="shared" si="353"/>
        <v>0</v>
      </c>
      <c r="AJ1111" s="234">
        <f t="shared" si="354"/>
        <v>1</v>
      </c>
      <c r="AK1111" s="234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478000.76999999984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116668.96999999993</v>
      </c>
      <c r="AU1111" s="237">
        <f t="shared" si="364"/>
        <v>100862</v>
      </c>
      <c r="AV1111" s="237">
        <f t="shared" si="365"/>
        <v>153142.79999999996</v>
      </c>
      <c r="AW1111" s="237">
        <f t="shared" si="366"/>
        <v>36913</v>
      </c>
      <c r="AX1111" s="237">
        <f t="shared" si="367"/>
        <v>70413.999999999956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471342.57999999984</v>
      </c>
      <c r="M1112" s="162">
        <f>MAX(AN28:AN1112)</f>
        <v>489236.53999999986</v>
      </c>
      <c r="N1112" s="162">
        <f t="shared" si="358"/>
        <v>-17893.960000000021</v>
      </c>
      <c r="O1112" s="231">
        <f>E3+(E4*0.1)</f>
        <v>1.1000000000000001</v>
      </c>
      <c r="P1112" s="162">
        <v>947.1</v>
      </c>
      <c r="Q1112" s="232">
        <f>E5+(E6*0.1)</f>
        <v>1</v>
      </c>
      <c r="R1112" s="162">
        <v>-850</v>
      </c>
      <c r="S1112" s="232">
        <f>E7+(E8*0.1)</f>
        <v>1</v>
      </c>
      <c r="T1112" s="162">
        <v>-3410</v>
      </c>
      <c r="U1112" s="233">
        <f>E9+(E10*0.5)+(E11*0.1)</f>
        <v>1</v>
      </c>
      <c r="V1112" s="162">
        <v>-1400</v>
      </c>
      <c r="W1112" s="233">
        <f>E12+(E13*0.5)+(E14*0.1)</f>
        <v>1.7</v>
      </c>
      <c r="X1112" s="162">
        <v>-1200</v>
      </c>
      <c r="Y1112" s="161">
        <f t="shared" si="359"/>
        <v>1085</v>
      </c>
      <c r="Z1112" s="162">
        <f t="shared" si="351"/>
        <v>-6658.19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-6658.19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471342.57999999984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117710.77999999993</v>
      </c>
      <c r="AU1112" s="237">
        <f t="shared" si="364"/>
        <v>100012</v>
      </c>
      <c r="AV1112" s="237">
        <f t="shared" si="365"/>
        <v>149732.79999999996</v>
      </c>
      <c r="AW1112" s="237">
        <f t="shared" si="366"/>
        <v>35513</v>
      </c>
      <c r="AX1112" s="237">
        <f t="shared" si="367"/>
        <v>68373.999999999956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468123.97999999986</v>
      </c>
      <c r="M1113" s="162">
        <f>MAX(AN28:AN1113)</f>
        <v>489236.53999999986</v>
      </c>
      <c r="N1113" s="162">
        <f t="shared" si="358"/>
        <v>-21112.559999999998</v>
      </c>
      <c r="O1113" s="231">
        <f>E3+(E4*0.1)</f>
        <v>1.1000000000000001</v>
      </c>
      <c r="P1113" s="162">
        <v>-550</v>
      </c>
      <c r="Q1113" s="232">
        <f>E5+(E6*0.1)</f>
        <v>1</v>
      </c>
      <c r="R1113" s="162">
        <v>-1081</v>
      </c>
      <c r="S1113" s="232">
        <f>E7+(E8*0.1)</f>
        <v>1</v>
      </c>
      <c r="T1113" s="162">
        <v>-3930.2</v>
      </c>
      <c r="U1113" s="233">
        <f>E9+(E10*0.5)+(E11*0.1)</f>
        <v>1</v>
      </c>
      <c r="V1113" s="162">
        <v>888</v>
      </c>
      <c r="W1113" s="233">
        <f>E12+(E13*0.5)+(E14*0.1)</f>
        <v>1.7</v>
      </c>
      <c r="X1113" s="162">
        <v>888</v>
      </c>
      <c r="Y1113" s="161">
        <f t="shared" si="359"/>
        <v>1086</v>
      </c>
      <c r="Z1113" s="162">
        <f t="shared" si="351"/>
        <v>-3218.6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-3218.6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468123.97999999986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117105.77999999993</v>
      </c>
      <c r="AU1113" s="237">
        <f t="shared" si="364"/>
        <v>98931</v>
      </c>
      <c r="AV1113" s="237">
        <f t="shared" si="365"/>
        <v>145802.59999999995</v>
      </c>
      <c r="AW1113" s="237">
        <f t="shared" si="366"/>
        <v>36401</v>
      </c>
      <c r="AX1113" s="237">
        <f t="shared" si="367"/>
        <v>69883.599999999962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465790.57999999984</v>
      </c>
      <c r="M1114" s="162">
        <f>MAX(AN28:AN1114)</f>
        <v>489236.53999999986</v>
      </c>
      <c r="N1114" s="162">
        <f t="shared" si="358"/>
        <v>-23445.960000000021</v>
      </c>
      <c r="O1114" s="231">
        <f>E3+(E4*0.1)</f>
        <v>1.1000000000000001</v>
      </c>
      <c r="P1114" s="162">
        <v>-550</v>
      </c>
      <c r="Q1114" s="232">
        <f>E5+(E6*0.1)</f>
        <v>1</v>
      </c>
      <c r="R1114" s="162">
        <v>-850</v>
      </c>
      <c r="S1114" s="232">
        <f>E7+(E8*0.1)</f>
        <v>1</v>
      </c>
      <c r="T1114" s="162">
        <v>1557</v>
      </c>
      <c r="U1114" s="233">
        <f>E9+(E10*0.5)+(E11*0.1)</f>
        <v>1</v>
      </c>
      <c r="V1114" s="162">
        <v>-902</v>
      </c>
      <c r="W1114" s="233">
        <f>E12+(E13*0.5)+(E14*0.1)</f>
        <v>1.7</v>
      </c>
      <c r="X1114" s="162">
        <v>-902</v>
      </c>
      <c r="Y1114" s="161">
        <f t="shared" si="359"/>
        <v>1087</v>
      </c>
      <c r="Z1114" s="162">
        <f t="shared" si="351"/>
        <v>-2333.3999999999996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-2333.3999999999996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465790.57999999984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116500.77999999993</v>
      </c>
      <c r="AU1114" s="237">
        <f t="shared" si="364"/>
        <v>98081</v>
      </c>
      <c r="AV1114" s="237">
        <f t="shared" si="365"/>
        <v>147359.59999999995</v>
      </c>
      <c r="AW1114" s="237">
        <f t="shared" si="366"/>
        <v>35499</v>
      </c>
      <c r="AX1114" s="237">
        <f t="shared" si="367"/>
        <v>68350.199999999968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472683.87999999983</v>
      </c>
      <c r="M1115" s="162">
        <f>MAX(AN28:AN1115)</f>
        <v>489236.53999999986</v>
      </c>
      <c r="N1115" s="162">
        <f t="shared" si="358"/>
        <v>-16552.660000000033</v>
      </c>
      <c r="O1115" s="231">
        <f>E3+(E4*0.1)</f>
        <v>1.1000000000000001</v>
      </c>
      <c r="P1115" s="162">
        <v>-550</v>
      </c>
      <c r="Q1115" s="232">
        <f>E5+(E6*0.1)</f>
        <v>1</v>
      </c>
      <c r="R1115" s="162">
        <v>1374.5</v>
      </c>
      <c r="S1115" s="232">
        <f>E7+(E8*0.1)</f>
        <v>1</v>
      </c>
      <c r="T1115" s="162">
        <v>4390.3999999999996</v>
      </c>
      <c r="U1115" s="233">
        <f>E9+(E10*0.5)+(E11*0.1)</f>
        <v>1</v>
      </c>
      <c r="V1115" s="162">
        <v>642</v>
      </c>
      <c r="W1115" s="233">
        <f>E12+(E13*0.5)+(E14*0.1)</f>
        <v>1.7</v>
      </c>
      <c r="X1115" s="162">
        <v>642</v>
      </c>
      <c r="Y1115" s="161">
        <f t="shared" si="359"/>
        <v>1088</v>
      </c>
      <c r="Z1115" s="162">
        <f t="shared" si="351"/>
        <v>6893.2999999999993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6893.2999999999993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472683.87999999983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115895.77999999993</v>
      </c>
      <c r="AU1115" s="237">
        <f t="shared" si="364"/>
        <v>99455.5</v>
      </c>
      <c r="AV1115" s="237">
        <f t="shared" si="365"/>
        <v>151749.99999999994</v>
      </c>
      <c r="AW1115" s="237">
        <f t="shared" si="366"/>
        <v>36141</v>
      </c>
      <c r="AX1115" s="237">
        <f t="shared" si="367"/>
        <v>69441.599999999962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473045.87999999983</v>
      </c>
      <c r="M1116" s="162">
        <f>MAX(AN28:AN1116)</f>
        <v>489236.53999999986</v>
      </c>
      <c r="N1116" s="162">
        <f t="shared" si="358"/>
        <v>-16190.660000000033</v>
      </c>
      <c r="O1116" s="231">
        <f>E3+(E4*0.1)</f>
        <v>1.1000000000000001</v>
      </c>
      <c r="P1116" s="162">
        <v>-550</v>
      </c>
      <c r="Q1116" s="232">
        <f>E5+(E6*0.1)</f>
        <v>1</v>
      </c>
      <c r="R1116" s="162">
        <v>-850</v>
      </c>
      <c r="S1116" s="232">
        <f>E7+(E8*0.1)</f>
        <v>1</v>
      </c>
      <c r="T1116" s="162">
        <v>-1374.4</v>
      </c>
      <c r="U1116" s="233">
        <f>E9+(E10*0.5)+(E11*0.1)</f>
        <v>1</v>
      </c>
      <c r="V1116" s="162">
        <v>1182</v>
      </c>
      <c r="W1116" s="233">
        <f>E12+(E13*0.5)+(E14*0.1)</f>
        <v>1.7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361.99999999999977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361.99999999999977</v>
      </c>
      <c r="AI1116" s="129">
        <f t="shared" ref="AI1116:AI1179" si="372">(Z1116&lt;1)*Z1116</f>
        <v>0</v>
      </c>
      <c r="AJ1116" s="234">
        <f t="shared" ref="AJ1116:AJ1179" si="373">(AH1116&gt;1)*1</f>
        <v>1</v>
      </c>
      <c r="AK1116" s="234">
        <f t="shared" ref="AK1116:AK1179" si="374">(AI1116&lt;0)*1</f>
        <v>0</v>
      </c>
      <c r="AL1116" s="129">
        <f t="shared" ref="AL1116:AL1179" si="375">AB1116</f>
        <v>0</v>
      </c>
      <c r="AM1116" s="127">
        <v>44278</v>
      </c>
      <c r="AN1116" s="129">
        <f t="shared" si="360"/>
        <v>473045.87999999983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115290.77999999993</v>
      </c>
      <c r="AU1116" s="237">
        <f t="shared" si="364"/>
        <v>98605.5</v>
      </c>
      <c r="AV1116" s="237">
        <f t="shared" si="365"/>
        <v>150375.59999999995</v>
      </c>
      <c r="AW1116" s="237">
        <f t="shared" si="366"/>
        <v>37323</v>
      </c>
      <c r="AX1116" s="237">
        <f t="shared" si="367"/>
        <v>71450.999999999956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466854.58499999985</v>
      </c>
      <c r="M1117" s="162">
        <f>MAX(AN28:AN1117)</f>
        <v>489236.53999999986</v>
      </c>
      <c r="N1117" s="162">
        <f t="shared" ref="N1117:N1180" si="377">AN1117-M1117</f>
        <v>-22381.955000000016</v>
      </c>
      <c r="O1117" s="231">
        <f>E3+(E4*0.1)</f>
        <v>1.1000000000000001</v>
      </c>
      <c r="P1117" s="162">
        <v>-15.45</v>
      </c>
      <c r="Q1117" s="232">
        <f>E5+(E6*0.1)</f>
        <v>1</v>
      </c>
      <c r="R1117" s="162">
        <v>-850</v>
      </c>
      <c r="S1117" s="232">
        <f>E7+(E8*0.1)</f>
        <v>1</v>
      </c>
      <c r="T1117" s="162">
        <v>-3410</v>
      </c>
      <c r="U1117" s="233">
        <f>E9+(E10*0.5)+(E11*0.1)</f>
        <v>1</v>
      </c>
      <c r="V1117" s="162">
        <v>-709</v>
      </c>
      <c r="W1117" s="233">
        <f>E12+(E13*0.5)+(E14*0.1)</f>
        <v>1.7</v>
      </c>
      <c r="X1117" s="162">
        <v>-709</v>
      </c>
      <c r="Y1117" s="161">
        <f t="shared" ref="Y1117:Y1180" si="378">Y1116+1</f>
        <v>1090</v>
      </c>
      <c r="Z1117" s="162">
        <f t="shared" si="370"/>
        <v>-6191.2950000000001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-6191.2950000000001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466854.58499999985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115273.78499999993</v>
      </c>
      <c r="AU1117" s="237">
        <f t="shared" ref="AU1117:AU1180" si="383">(R1117*Q1117)+AU1116</f>
        <v>97755.5</v>
      </c>
      <c r="AV1117" s="237">
        <f t="shared" ref="AV1117:AV1180" si="384">(S1117*T1117)+AV1116</f>
        <v>146965.59999999995</v>
      </c>
      <c r="AW1117" s="237">
        <f t="shared" ref="AW1117:AW1180" si="385">(V1117*U1117)+AW1116</f>
        <v>36614</v>
      </c>
      <c r="AX1117" s="237">
        <f t="shared" ref="AX1117:AX1180" si="386">(X1117*W1117)+AX1116</f>
        <v>70245.699999999953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463971.38499999983</v>
      </c>
      <c r="M1118" s="162">
        <f>MAX(AN28:AN1118)</f>
        <v>489236.53999999986</v>
      </c>
      <c r="N1118" s="162">
        <f t="shared" si="377"/>
        <v>-25265.155000000028</v>
      </c>
      <c r="O1118" s="231">
        <f>E3+(E4*0.1)</f>
        <v>1.1000000000000001</v>
      </c>
      <c r="P1118" s="162">
        <v>-550</v>
      </c>
      <c r="Q1118" s="232">
        <f>E5+(E6*0.1)</f>
        <v>1</v>
      </c>
      <c r="R1118" s="162">
        <v>-850</v>
      </c>
      <c r="S1118" s="232">
        <f>E7+(E8*0.1)</f>
        <v>1</v>
      </c>
      <c r="T1118" s="162">
        <v>-3410</v>
      </c>
      <c r="U1118" s="233">
        <f>E9+(E10*0.5)+(E11*0.1)</f>
        <v>1</v>
      </c>
      <c r="V1118" s="162">
        <v>734</v>
      </c>
      <c r="W1118" s="233">
        <f>E12+(E13*0.5)+(E14*0.1)</f>
        <v>1.7</v>
      </c>
      <c r="X1118" s="162">
        <v>734</v>
      </c>
      <c r="Y1118" s="161">
        <f t="shared" si="378"/>
        <v>1091</v>
      </c>
      <c r="Z1118" s="162">
        <f t="shared" si="370"/>
        <v>-2883.2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-2883.2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463971.38499999983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114668.78499999993</v>
      </c>
      <c r="AU1118" s="237">
        <f t="shared" si="383"/>
        <v>96905.5</v>
      </c>
      <c r="AV1118" s="237">
        <f t="shared" si="384"/>
        <v>143555.59999999995</v>
      </c>
      <c r="AW1118" s="237">
        <f t="shared" si="385"/>
        <v>37348</v>
      </c>
      <c r="AX1118" s="237">
        <f t="shared" si="386"/>
        <v>71493.499999999956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472170.88499999983</v>
      </c>
      <c r="M1119" s="162">
        <f>MAX(AN28:AN1119)</f>
        <v>489236.53999999986</v>
      </c>
      <c r="N1119" s="162">
        <f t="shared" si="377"/>
        <v>-17065.655000000028</v>
      </c>
      <c r="O1119" s="231">
        <f>E3+(E4*0.1)</f>
        <v>1.1000000000000001</v>
      </c>
      <c r="P1119" s="162">
        <v>2267</v>
      </c>
      <c r="Q1119" s="232">
        <f>E5+(E6*0.1)</f>
        <v>1</v>
      </c>
      <c r="R1119" s="162">
        <v>3251</v>
      </c>
      <c r="S1119" s="232">
        <f>E7+(E8*0.1)</f>
        <v>1</v>
      </c>
      <c r="T1119" s="162">
        <v>3972.2</v>
      </c>
      <c r="U1119" s="233">
        <f>E9+(E10*0.5)+(E11*0.1)</f>
        <v>1</v>
      </c>
      <c r="V1119" s="162">
        <v>-562</v>
      </c>
      <c r="W1119" s="233">
        <f>E12+(E13*0.5)+(E14*0.1)</f>
        <v>1.7</v>
      </c>
      <c r="X1119" s="162">
        <v>-562</v>
      </c>
      <c r="Y1119" s="161">
        <f t="shared" si="378"/>
        <v>1092</v>
      </c>
      <c r="Z1119" s="162">
        <f t="shared" si="370"/>
        <v>8199.5000000000018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8199.5000000000018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472170.88499999983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117162.48499999993</v>
      </c>
      <c r="AU1119" s="237">
        <f t="shared" si="383"/>
        <v>100156.5</v>
      </c>
      <c r="AV1119" s="237">
        <f t="shared" si="384"/>
        <v>147527.79999999996</v>
      </c>
      <c r="AW1119" s="237">
        <f t="shared" si="385"/>
        <v>36786</v>
      </c>
      <c r="AX1119" s="237">
        <f t="shared" si="386"/>
        <v>70538.099999999962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475934.68499999982</v>
      </c>
      <c r="M1120" s="162">
        <f>MAX(AN28:AN1120)</f>
        <v>489236.53999999986</v>
      </c>
      <c r="N1120" s="162">
        <f t="shared" si="377"/>
        <v>-13301.85500000004</v>
      </c>
      <c r="O1120" s="231">
        <f>E3+(E4*0.1)</f>
        <v>1.1000000000000001</v>
      </c>
      <c r="P1120" s="162">
        <v>-550</v>
      </c>
      <c r="Q1120" s="232">
        <f>E5+(E6*0.1)</f>
        <v>1</v>
      </c>
      <c r="R1120" s="162">
        <v>-850</v>
      </c>
      <c r="S1120" s="232">
        <f>E7+(E8*0.1)</f>
        <v>1</v>
      </c>
      <c r="T1120" s="162">
        <v>-267.60000000000002</v>
      </c>
      <c r="U1120" s="233">
        <f>E9+(E10*0.5)+(E11*0.1)</f>
        <v>1</v>
      </c>
      <c r="V1120" s="162">
        <v>2032</v>
      </c>
      <c r="W1120" s="233">
        <f>E12+(E13*0.5)+(E14*0.1)</f>
        <v>1.7</v>
      </c>
      <c r="X1120" s="162">
        <v>2032</v>
      </c>
      <c r="Y1120" s="161">
        <f t="shared" si="378"/>
        <v>1093</v>
      </c>
      <c r="Z1120" s="162">
        <f t="shared" si="370"/>
        <v>3763.8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3763.8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475934.68499999982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116557.48499999993</v>
      </c>
      <c r="AU1120" s="237">
        <f t="shared" si="383"/>
        <v>99306.5</v>
      </c>
      <c r="AV1120" s="237">
        <f t="shared" si="384"/>
        <v>147260.19999999995</v>
      </c>
      <c r="AW1120" s="237">
        <f t="shared" si="385"/>
        <v>38818</v>
      </c>
      <c r="AX1120" s="237">
        <f t="shared" si="386"/>
        <v>73992.499999999956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480350.38499999983</v>
      </c>
      <c r="M1121" s="162">
        <f>MAX(AN28:AN1121)</f>
        <v>489236.53999999986</v>
      </c>
      <c r="N1121" s="162">
        <f t="shared" si="377"/>
        <v>-8886.1550000000279</v>
      </c>
      <c r="O1121" s="231">
        <f>E3+(E4*0.1)</f>
        <v>1.1000000000000001</v>
      </c>
      <c r="P1121" s="162">
        <v>-550</v>
      </c>
      <c r="Q1121" s="232">
        <f>E5+(E6*0.1)</f>
        <v>1</v>
      </c>
      <c r="R1121" s="162">
        <v>-850</v>
      </c>
      <c r="S1121" s="232">
        <f>E7+(E8*0.1)</f>
        <v>1</v>
      </c>
      <c r="T1121" s="162">
        <v>-1384.2</v>
      </c>
      <c r="U1121" s="233">
        <f>E9+(E10*0.5)+(E11*0.1)</f>
        <v>1</v>
      </c>
      <c r="V1121" s="162">
        <v>2687</v>
      </c>
      <c r="W1121" s="233">
        <f>E12+(E13*0.5)+(E14*0.1)</f>
        <v>1.7</v>
      </c>
      <c r="X1121" s="162">
        <v>2687</v>
      </c>
      <c r="Y1121" s="161">
        <f t="shared" si="378"/>
        <v>1094</v>
      </c>
      <c r="Z1121" s="162">
        <f t="shared" si="370"/>
        <v>4415.7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4415.7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480350.38499999983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115952.48499999993</v>
      </c>
      <c r="AU1121" s="237">
        <f t="shared" si="383"/>
        <v>98456.5</v>
      </c>
      <c r="AV1121" s="237">
        <f t="shared" si="384"/>
        <v>145875.99999999994</v>
      </c>
      <c r="AW1121" s="237">
        <f t="shared" si="385"/>
        <v>41505</v>
      </c>
      <c r="AX1121" s="237">
        <f t="shared" si="386"/>
        <v>78560.399999999951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481055.82999999984</v>
      </c>
      <c r="M1122" s="162">
        <f>MAX(AN28:AN1122)</f>
        <v>489236.53999999986</v>
      </c>
      <c r="N1122" s="162">
        <f t="shared" si="377"/>
        <v>-8180.710000000021</v>
      </c>
      <c r="O1122" s="231">
        <f>E3+(E4*0.1)</f>
        <v>1.1000000000000001</v>
      </c>
      <c r="P1122" s="162">
        <v>-427.05</v>
      </c>
      <c r="Q1122" s="232">
        <f>E5+(E6*0.1)</f>
        <v>1</v>
      </c>
      <c r="R1122" s="162">
        <v>717</v>
      </c>
      <c r="S1122" s="232">
        <f>E7+(E8*0.1)</f>
        <v>1</v>
      </c>
      <c r="T1122" s="162">
        <v>3898.2</v>
      </c>
      <c r="U1122" s="233">
        <f>E9+(E10*0.5)+(E11*0.1)</f>
        <v>1</v>
      </c>
      <c r="V1122" s="162">
        <v>-1400</v>
      </c>
      <c r="W1122" s="233">
        <f>E12+(E13*0.5)+(E14*0.1)</f>
        <v>1.7</v>
      </c>
      <c r="X1122" s="162">
        <v>-1200</v>
      </c>
      <c r="Y1122" s="161">
        <f t="shared" si="378"/>
        <v>1095</v>
      </c>
      <c r="Z1122" s="162">
        <f t="shared" si="370"/>
        <v>705.44499999999971</v>
      </c>
      <c r="AA1122" s="238">
        <v>44286</v>
      </c>
      <c r="AB1122" s="129">
        <f>SUM(Z1100:Z1122)</f>
        <v>5225.600000000004</v>
      </c>
      <c r="AC1122" s="128">
        <f>(AB1122&gt;0)*1</f>
        <v>1</v>
      </c>
      <c r="AD1122" s="128">
        <f>(AB1122&lt;0)*1</f>
        <v>0</v>
      </c>
      <c r="AE1122" s="129">
        <f>AB1122*AC1122</f>
        <v>5225.600000000004</v>
      </c>
      <c r="AF1122" s="129">
        <f>AB1122*AD1122</f>
        <v>0</v>
      </c>
      <c r="AG1122" s="129"/>
      <c r="AH1122" s="129">
        <f t="shared" si="371"/>
        <v>705.44499999999971</v>
      </c>
      <c r="AI1122" s="129">
        <f t="shared" si="372"/>
        <v>0</v>
      </c>
      <c r="AJ1122" s="234">
        <f t="shared" si="373"/>
        <v>1</v>
      </c>
      <c r="AK1122" s="234">
        <f t="shared" si="374"/>
        <v>0</v>
      </c>
      <c r="AL1122" s="129">
        <f t="shared" si="375"/>
        <v>5225.600000000004</v>
      </c>
      <c r="AM1122" s="127">
        <v>44286</v>
      </c>
      <c r="AN1122" s="129">
        <f t="shared" si="379"/>
        <v>481055.82999999984</v>
      </c>
      <c r="AO1122" s="129">
        <f t="shared" si="380"/>
        <v>5225.600000000004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115482.72999999992</v>
      </c>
      <c r="AU1122" s="237">
        <f t="shared" si="383"/>
        <v>99173.5</v>
      </c>
      <c r="AV1122" s="237">
        <f t="shared" si="384"/>
        <v>149774.19999999995</v>
      </c>
      <c r="AW1122" s="237">
        <f t="shared" si="385"/>
        <v>40105</v>
      </c>
      <c r="AX1122" s="237">
        <f t="shared" si="386"/>
        <v>76520.399999999951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485670.35999999987</v>
      </c>
      <c r="M1123" s="162">
        <f>MAX(AN28:AN1123)</f>
        <v>489236.53999999986</v>
      </c>
      <c r="N1123" s="162">
        <f t="shared" si="377"/>
        <v>-3566.179999999993</v>
      </c>
      <c r="O1123" s="231">
        <f>E3+(E4*0.1)</f>
        <v>1.1000000000000001</v>
      </c>
      <c r="P1123" s="162">
        <v>858.3</v>
      </c>
      <c r="Q1123" s="232">
        <f>E5+(E6*0.1)</f>
        <v>1</v>
      </c>
      <c r="R1123" s="162">
        <v>2349</v>
      </c>
      <c r="S1123" s="232">
        <f>E7+(E8*0.1)</f>
        <v>1</v>
      </c>
      <c r="T1123" s="162">
        <v>4761.3999999999996</v>
      </c>
      <c r="U1123" s="233">
        <f>E9+(E10*0.5)+(E11*0.1)</f>
        <v>1</v>
      </c>
      <c r="V1123" s="162">
        <v>-1400</v>
      </c>
      <c r="W1123" s="233">
        <f>E12+(E13*0.5)+(E14*0.1)</f>
        <v>1.7</v>
      </c>
      <c r="X1123" s="162">
        <v>-1200</v>
      </c>
      <c r="Y1123" s="161">
        <f t="shared" si="378"/>
        <v>1096</v>
      </c>
      <c r="Z1123" s="162">
        <f t="shared" si="370"/>
        <v>4614.53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4614.53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485670.35999999987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116426.85999999993</v>
      </c>
      <c r="AU1123" s="237">
        <f t="shared" si="383"/>
        <v>101522.5</v>
      </c>
      <c r="AV1123" s="237">
        <f t="shared" si="384"/>
        <v>154535.59999999995</v>
      </c>
      <c r="AW1123" s="237">
        <f t="shared" si="385"/>
        <v>38705</v>
      </c>
      <c r="AX1123" s="237">
        <f t="shared" si="386"/>
        <v>74480.399999999951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485489.45999999985</v>
      </c>
      <c r="M1124" s="162">
        <f>MAX(AN28:AN1124)</f>
        <v>489236.53999999986</v>
      </c>
      <c r="N1124" s="162">
        <f t="shared" si="377"/>
        <v>-3747.0800000000163</v>
      </c>
      <c r="O1124" s="231">
        <f>E3+(E4*0.1)</f>
        <v>1.1000000000000001</v>
      </c>
      <c r="P1124" s="162">
        <v>0</v>
      </c>
      <c r="Q1124" s="232">
        <f>E5+(E6*0.1)</f>
        <v>1</v>
      </c>
      <c r="R1124" s="162">
        <v>0</v>
      </c>
      <c r="S1124" s="232">
        <f>E7+(E8*0.1)</f>
        <v>1</v>
      </c>
      <c r="T1124" s="162">
        <v>0</v>
      </c>
      <c r="U1124" s="233">
        <f>E9+(E10*0.5)+(E11*0.1)</f>
        <v>1</v>
      </c>
      <c r="V1124" s="162">
        <v>-67</v>
      </c>
      <c r="W1124" s="233">
        <f>E12+(E13*0.5)+(E14*0.1)</f>
        <v>1.7</v>
      </c>
      <c r="X1124" s="162">
        <v>-67</v>
      </c>
      <c r="Y1124" s="161">
        <f t="shared" si="378"/>
        <v>1097</v>
      </c>
      <c r="Z1124" s="162">
        <f t="shared" si="370"/>
        <v>-180.89999999999998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-180.89999999999998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485489.45999999985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116426.85999999993</v>
      </c>
      <c r="AU1124" s="237">
        <f t="shared" si="383"/>
        <v>101522.5</v>
      </c>
      <c r="AV1124" s="237">
        <f t="shared" si="384"/>
        <v>154535.59999999995</v>
      </c>
      <c r="AW1124" s="237">
        <f t="shared" si="385"/>
        <v>38638</v>
      </c>
      <c r="AX1124" s="237">
        <f t="shared" si="386"/>
        <v>74366.499999999956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496418.04999999987</v>
      </c>
      <c r="M1125" s="162">
        <f>MAX(AN28:AN1125)</f>
        <v>496418.04999999987</v>
      </c>
      <c r="N1125" s="162">
        <f t="shared" si="377"/>
        <v>0</v>
      </c>
      <c r="O1125" s="231">
        <f>E3+(E4*0.1)</f>
        <v>1.1000000000000001</v>
      </c>
      <c r="P1125" s="162">
        <v>1869.9</v>
      </c>
      <c r="Q1125" s="232">
        <f>E5+(E6*0.1)</f>
        <v>1</v>
      </c>
      <c r="R1125" s="162">
        <v>2902</v>
      </c>
      <c r="S1125" s="232">
        <f>E7+(E8*0.1)</f>
        <v>1</v>
      </c>
      <c r="T1125" s="162">
        <v>5373</v>
      </c>
      <c r="U1125" s="233">
        <f>E9+(E10*0.5)+(E11*0.1)</f>
        <v>1</v>
      </c>
      <c r="V1125" s="162">
        <v>221</v>
      </c>
      <c r="W1125" s="233">
        <f>E12+(E13*0.5)+(E14*0.1)</f>
        <v>1.7</v>
      </c>
      <c r="X1125" s="162">
        <v>221</v>
      </c>
      <c r="Y1125" s="161">
        <f t="shared" si="378"/>
        <v>1098</v>
      </c>
      <c r="Z1125" s="162">
        <f t="shared" si="370"/>
        <v>10928.59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10928.59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496418.04999999987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118483.74999999993</v>
      </c>
      <c r="AU1125" s="237">
        <f t="shared" si="383"/>
        <v>104424.5</v>
      </c>
      <c r="AV1125" s="237">
        <f t="shared" si="384"/>
        <v>159908.59999999995</v>
      </c>
      <c r="AW1125" s="237">
        <f t="shared" si="385"/>
        <v>38859</v>
      </c>
      <c r="AX1125" s="237">
        <f t="shared" si="386"/>
        <v>74742.199999999953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491780.54999999987</v>
      </c>
      <c r="M1126" s="162">
        <f>MAX(AN28:AN1126)</f>
        <v>496418.04999999987</v>
      </c>
      <c r="N1126" s="162">
        <f t="shared" si="377"/>
        <v>-4637.5</v>
      </c>
      <c r="O1126" s="231">
        <f>E3+(E4*0.1)</f>
        <v>1.1000000000000001</v>
      </c>
      <c r="P1126" s="162">
        <v>-550</v>
      </c>
      <c r="Q1126" s="232">
        <f>E5+(E6*0.1)</f>
        <v>1</v>
      </c>
      <c r="R1126" s="162">
        <v>-198.5</v>
      </c>
      <c r="S1126" s="232">
        <f>E7+(E8*0.1)</f>
        <v>1</v>
      </c>
      <c r="T1126" s="162">
        <v>-394</v>
      </c>
      <c r="U1126" s="233">
        <f>E9+(E10*0.5)+(E11*0.1)</f>
        <v>1</v>
      </c>
      <c r="V1126" s="162">
        <v>-1400</v>
      </c>
      <c r="W1126" s="233">
        <f>E12+(E13*0.5)+(E14*0.1)</f>
        <v>1.7</v>
      </c>
      <c r="X1126" s="162">
        <v>-1200</v>
      </c>
      <c r="Y1126" s="161">
        <f t="shared" si="378"/>
        <v>1099</v>
      </c>
      <c r="Z1126" s="162">
        <f t="shared" si="370"/>
        <v>-4637.5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-4637.5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491780.54999999987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117878.74999999993</v>
      </c>
      <c r="AU1126" s="237">
        <f t="shared" si="383"/>
        <v>104226</v>
      </c>
      <c r="AV1126" s="237">
        <f t="shared" si="384"/>
        <v>159514.59999999995</v>
      </c>
      <c r="AW1126" s="237">
        <f t="shared" si="385"/>
        <v>37459</v>
      </c>
      <c r="AX1126" s="237">
        <f t="shared" si="386"/>
        <v>72702.199999999953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493335.75999999989</v>
      </c>
      <c r="M1127" s="162">
        <f>MAX(AN28:AN1127)</f>
        <v>496418.04999999987</v>
      </c>
      <c r="N1127" s="162">
        <f t="shared" si="377"/>
        <v>-3082.289999999979</v>
      </c>
      <c r="O1127" s="231">
        <f>E3+(E4*0.1)</f>
        <v>1.1000000000000001</v>
      </c>
      <c r="P1127" s="162">
        <v>80.099999999999994</v>
      </c>
      <c r="Q1127" s="232">
        <f>E5+(E6*0.1)</f>
        <v>1</v>
      </c>
      <c r="R1127" s="162">
        <v>300.5</v>
      </c>
      <c r="S1127" s="232">
        <f>E7+(E8*0.1)</f>
        <v>1</v>
      </c>
      <c r="T1127" s="162">
        <v>764.8</v>
      </c>
      <c r="U1127" s="233">
        <f>E9+(E10*0.5)+(E11*0.1)</f>
        <v>1</v>
      </c>
      <c r="V1127" s="162">
        <v>-574</v>
      </c>
      <c r="W1127" s="233">
        <f>E12+(E13*0.5)+(E14*0.1)</f>
        <v>1.7</v>
      </c>
      <c r="X1127" s="162">
        <v>574</v>
      </c>
      <c r="Y1127" s="161">
        <f t="shared" si="378"/>
        <v>1100</v>
      </c>
      <c r="Z1127" s="162">
        <f t="shared" si="370"/>
        <v>1555.2099999999998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1555.2099999999998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493335.75999999989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117966.85999999993</v>
      </c>
      <c r="AU1127" s="237">
        <f t="shared" si="383"/>
        <v>104526.5</v>
      </c>
      <c r="AV1127" s="237">
        <f t="shared" si="384"/>
        <v>160279.39999999994</v>
      </c>
      <c r="AW1127" s="237">
        <f t="shared" si="385"/>
        <v>36885</v>
      </c>
      <c r="AX1127" s="237">
        <f t="shared" si="386"/>
        <v>73677.999999999956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496223.9599999999</v>
      </c>
      <c r="M1128" s="162">
        <f>MAX(AN28:AN1128)</f>
        <v>496418.04999999987</v>
      </c>
      <c r="N1128" s="162">
        <f t="shared" si="377"/>
        <v>-194.0899999999674</v>
      </c>
      <c r="O1128" s="231">
        <f>E3+(E4*0.1)</f>
        <v>1.1000000000000001</v>
      </c>
      <c r="P1128" s="162">
        <v>-550</v>
      </c>
      <c r="Q1128" s="232">
        <f>E5+(E6*0.1)</f>
        <v>1</v>
      </c>
      <c r="R1128" s="162">
        <v>861</v>
      </c>
      <c r="S1128" s="232">
        <f>E7+(E8*0.1)</f>
        <v>1</v>
      </c>
      <c r="T1128" s="162">
        <v>2836.2</v>
      </c>
      <c r="U1128" s="233">
        <f>E9+(E10*0.5)+(E11*0.1)</f>
        <v>1</v>
      </c>
      <c r="V1128" s="162">
        <v>1836</v>
      </c>
      <c r="W1128" s="233">
        <f>E12+(E13*0.5)+(E14*0.1)</f>
        <v>1.7</v>
      </c>
      <c r="X1128" s="162">
        <v>-1200</v>
      </c>
      <c r="Y1128" s="161">
        <f t="shared" si="378"/>
        <v>1101</v>
      </c>
      <c r="Z1128" s="162">
        <f t="shared" si="370"/>
        <v>2888.2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2888.2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496223.9599999999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117361.85999999993</v>
      </c>
      <c r="AU1128" s="237">
        <f t="shared" si="383"/>
        <v>105387.5</v>
      </c>
      <c r="AV1128" s="237">
        <f t="shared" si="384"/>
        <v>163115.59999999995</v>
      </c>
      <c r="AW1128" s="237">
        <f t="shared" si="385"/>
        <v>38721</v>
      </c>
      <c r="AX1128" s="237">
        <f t="shared" si="386"/>
        <v>71637.999999999956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501849.02499999991</v>
      </c>
      <c r="M1129" s="162">
        <f>MAX(AN28:AN1129)</f>
        <v>501849.02499999991</v>
      </c>
      <c r="N1129" s="162">
        <f t="shared" si="377"/>
        <v>0</v>
      </c>
      <c r="O1129" s="231">
        <f>E3+(E4*0.1)</f>
        <v>1.1000000000000001</v>
      </c>
      <c r="P1129" s="162">
        <v>1485.15</v>
      </c>
      <c r="Q1129" s="232">
        <f>E5+(E6*0.1)</f>
        <v>1</v>
      </c>
      <c r="R1129" s="162">
        <v>1581.5</v>
      </c>
      <c r="S1129" s="232">
        <f>E7+(E8*0.1)</f>
        <v>1</v>
      </c>
      <c r="T1129" s="162">
        <v>1730.8</v>
      </c>
      <c r="U1129" s="233">
        <f>E9+(E10*0.5)+(E11*0.1)</f>
        <v>1</v>
      </c>
      <c r="V1129" s="162">
        <v>-1400</v>
      </c>
      <c r="W1129" s="233">
        <f>E12+(E13*0.5)+(E14*0.1)</f>
        <v>1.7</v>
      </c>
      <c r="X1129" s="162">
        <v>1223</v>
      </c>
      <c r="Y1129" s="161">
        <f t="shared" si="378"/>
        <v>1102</v>
      </c>
      <c r="Z1129" s="162">
        <f t="shared" si="370"/>
        <v>5625.0650000000005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5625.0650000000005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501849.02499999991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118995.52499999992</v>
      </c>
      <c r="AU1129" s="237">
        <f t="shared" si="383"/>
        <v>106969</v>
      </c>
      <c r="AV1129" s="237">
        <f t="shared" si="384"/>
        <v>164846.39999999994</v>
      </c>
      <c r="AW1129" s="237">
        <f t="shared" si="385"/>
        <v>37321</v>
      </c>
      <c r="AX1129" s="237">
        <f t="shared" si="386"/>
        <v>73717.099999999962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501159.52499999991</v>
      </c>
      <c r="M1130" s="162">
        <f>MAX(AN28:AN1130)</f>
        <v>501849.02499999991</v>
      </c>
      <c r="N1130" s="162">
        <f t="shared" si="377"/>
        <v>-689.5</v>
      </c>
      <c r="O1130" s="231">
        <f>E3+(E4*0.1)</f>
        <v>1.1000000000000001</v>
      </c>
      <c r="P1130" s="162">
        <v>-550</v>
      </c>
      <c r="Q1130" s="232">
        <f>E5+(E6*0.1)</f>
        <v>1</v>
      </c>
      <c r="R1130" s="162">
        <v>-40.5</v>
      </c>
      <c r="S1130" s="232">
        <f>E7+(E8*0.1)</f>
        <v>1</v>
      </c>
      <c r="T1130" s="162">
        <v>-514</v>
      </c>
      <c r="U1130" s="233">
        <f>E9+(E10*0.5)+(E11*0.1)</f>
        <v>1</v>
      </c>
      <c r="V1130" s="162">
        <v>-1400</v>
      </c>
      <c r="W1130" s="233">
        <f>E12+(E13*0.5)+(E14*0.1)</f>
        <v>1.7</v>
      </c>
      <c r="X1130" s="162">
        <v>1100</v>
      </c>
      <c r="Y1130" s="161">
        <f t="shared" si="378"/>
        <v>1103</v>
      </c>
      <c r="Z1130" s="162">
        <f t="shared" si="370"/>
        <v>-689.5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-689.5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501159.52499999991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118390.52499999992</v>
      </c>
      <c r="AU1130" s="237">
        <f t="shared" si="383"/>
        <v>106928.5</v>
      </c>
      <c r="AV1130" s="237">
        <f t="shared" si="384"/>
        <v>164332.39999999994</v>
      </c>
      <c r="AW1130" s="237">
        <f t="shared" si="385"/>
        <v>35921</v>
      </c>
      <c r="AX1130" s="237">
        <f t="shared" si="386"/>
        <v>75587.099999999962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503796.3249999999</v>
      </c>
      <c r="M1131" s="162">
        <f>MAX(AN28:AN1131)</f>
        <v>503796.3249999999</v>
      </c>
      <c r="N1131" s="162">
        <f t="shared" si="377"/>
        <v>0</v>
      </c>
      <c r="O1131" s="231">
        <f>E3+(E4*0.1)</f>
        <v>1.1000000000000001</v>
      </c>
      <c r="P1131" s="162">
        <v>-550</v>
      </c>
      <c r="Q1131" s="232">
        <f>E5+(E6*0.1)</f>
        <v>1</v>
      </c>
      <c r="R1131" s="162">
        <v>680</v>
      </c>
      <c r="S1131" s="232">
        <f>E7+(E8*0.1)</f>
        <v>1</v>
      </c>
      <c r="T1131" s="162">
        <v>3342.8</v>
      </c>
      <c r="U1131" s="233">
        <f>E9+(E10*0.5)+(E11*0.1)</f>
        <v>1</v>
      </c>
      <c r="V1131" s="162">
        <v>1259</v>
      </c>
      <c r="W1131" s="233">
        <f>E12+(E13*0.5)+(E14*0.1)</f>
        <v>1.7</v>
      </c>
      <c r="X1131" s="162">
        <v>-1200</v>
      </c>
      <c r="Y1131" s="161">
        <f t="shared" si="378"/>
        <v>1104</v>
      </c>
      <c r="Z1131" s="162">
        <f t="shared" si="370"/>
        <v>2636.8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2636.8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503796.3249999999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117785.52499999992</v>
      </c>
      <c r="AU1131" s="237">
        <f t="shared" si="383"/>
        <v>107608.5</v>
      </c>
      <c r="AV1131" s="237">
        <f t="shared" si="384"/>
        <v>167675.19999999992</v>
      </c>
      <c r="AW1131" s="237">
        <f t="shared" si="385"/>
        <v>37180</v>
      </c>
      <c r="AX1131" s="237">
        <f t="shared" si="386"/>
        <v>73547.099999999962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500450.73499999987</v>
      </c>
      <c r="M1132" s="162">
        <f>MAX(AN28:AN1132)</f>
        <v>503796.3249999999</v>
      </c>
      <c r="N1132" s="162">
        <f t="shared" si="377"/>
        <v>-3345.5900000000256</v>
      </c>
      <c r="O1132" s="231">
        <f>E3+(E4*0.1)</f>
        <v>1.1000000000000001</v>
      </c>
      <c r="P1132" s="162">
        <v>268.10000000000002</v>
      </c>
      <c r="Q1132" s="232">
        <f>E5+(E6*0.1)</f>
        <v>1</v>
      </c>
      <c r="R1132" s="162">
        <v>-850</v>
      </c>
      <c r="S1132" s="232">
        <f>E7+(E8*0.1)</f>
        <v>1</v>
      </c>
      <c r="T1132" s="162">
        <v>-3410</v>
      </c>
      <c r="U1132" s="233">
        <f>E9+(E10*0.5)+(E11*0.1)</f>
        <v>1</v>
      </c>
      <c r="V1132" s="162">
        <v>-885</v>
      </c>
      <c r="W1132" s="233">
        <f>E12+(E13*0.5)+(E14*0.1)</f>
        <v>1.7</v>
      </c>
      <c r="X1132" s="162">
        <v>885</v>
      </c>
      <c r="Y1132" s="161">
        <f t="shared" si="378"/>
        <v>1105</v>
      </c>
      <c r="Z1132" s="162">
        <f t="shared" si="370"/>
        <v>-3345.59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-3345.59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500450.73499999987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118080.43499999992</v>
      </c>
      <c r="AU1132" s="237">
        <f t="shared" si="383"/>
        <v>106758.5</v>
      </c>
      <c r="AV1132" s="237">
        <f t="shared" si="384"/>
        <v>164265.19999999992</v>
      </c>
      <c r="AW1132" s="237">
        <f t="shared" si="385"/>
        <v>36295</v>
      </c>
      <c r="AX1132" s="237">
        <f t="shared" si="386"/>
        <v>75051.599999999962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509525.38499999989</v>
      </c>
      <c r="M1133" s="162">
        <f>MAX(AN28:AN1133)</f>
        <v>509525.38499999989</v>
      </c>
      <c r="N1133" s="162">
        <f t="shared" si="377"/>
        <v>0</v>
      </c>
      <c r="O1133" s="231">
        <f>E3+(E4*0.1)</f>
        <v>1.1000000000000001</v>
      </c>
      <c r="P1133" s="162">
        <v>1525.5</v>
      </c>
      <c r="Q1133" s="232">
        <f>E5+(E6*0.1)</f>
        <v>1</v>
      </c>
      <c r="R1133" s="162">
        <v>2288</v>
      </c>
      <c r="S1133" s="232">
        <f>E7+(E8*0.1)</f>
        <v>1</v>
      </c>
      <c r="T1133" s="162">
        <v>4445.6000000000004</v>
      </c>
      <c r="U1133" s="233">
        <f>E9+(E10*0.5)+(E11*0.1)</f>
        <v>1</v>
      </c>
      <c r="V1133" s="162">
        <v>2703</v>
      </c>
      <c r="W1133" s="233">
        <f>E12+(E13*0.5)+(E14*0.1)</f>
        <v>1.7</v>
      </c>
      <c r="X1133" s="162">
        <v>-1200</v>
      </c>
      <c r="Y1133" s="161">
        <f t="shared" si="378"/>
        <v>1106</v>
      </c>
      <c r="Z1133" s="162">
        <f t="shared" si="370"/>
        <v>9074.6500000000015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9074.6500000000015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509525.38499999989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119758.48499999993</v>
      </c>
      <c r="AU1133" s="237">
        <f t="shared" si="383"/>
        <v>109046.5</v>
      </c>
      <c r="AV1133" s="237">
        <f t="shared" si="384"/>
        <v>168710.79999999993</v>
      </c>
      <c r="AW1133" s="237">
        <f t="shared" si="385"/>
        <v>38998</v>
      </c>
      <c r="AX1133" s="237">
        <f t="shared" si="386"/>
        <v>73011.599999999962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510769.02499999991</v>
      </c>
      <c r="M1134" s="162">
        <f>MAX(AN28:AN1134)</f>
        <v>510769.02499999991</v>
      </c>
      <c r="N1134" s="162">
        <f t="shared" si="377"/>
        <v>0</v>
      </c>
      <c r="O1134" s="231">
        <f>E3+(E4*0.1)</f>
        <v>1.1000000000000001</v>
      </c>
      <c r="P1134" s="162">
        <v>823.4</v>
      </c>
      <c r="Q1134" s="232">
        <f>E5+(E6*0.1)</f>
        <v>1</v>
      </c>
      <c r="R1134" s="162">
        <v>752.5</v>
      </c>
      <c r="S1134" s="232">
        <f>E7+(E8*0.1)</f>
        <v>1</v>
      </c>
      <c r="T1134" s="162">
        <v>314.39999999999998</v>
      </c>
      <c r="U1134" s="233">
        <f>E9+(E10*0.5)+(E11*0.1)</f>
        <v>1</v>
      </c>
      <c r="V1134" s="162">
        <v>1311</v>
      </c>
      <c r="W1134" s="233">
        <f>E12+(E13*0.5)+(E14*0.1)</f>
        <v>1.7</v>
      </c>
      <c r="X1134" s="162">
        <v>-1200</v>
      </c>
      <c r="Y1134" s="161">
        <f t="shared" si="378"/>
        <v>1107</v>
      </c>
      <c r="Z1134" s="162">
        <f t="shared" si="370"/>
        <v>1243.6399999999999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1243.6399999999999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510769.02499999991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120664.22499999993</v>
      </c>
      <c r="AU1134" s="237">
        <f t="shared" si="383"/>
        <v>109799</v>
      </c>
      <c r="AV1134" s="237">
        <f t="shared" si="384"/>
        <v>169025.19999999992</v>
      </c>
      <c r="AW1134" s="237">
        <f t="shared" si="385"/>
        <v>40309</v>
      </c>
      <c r="AX1134" s="237">
        <f t="shared" si="386"/>
        <v>70971.599999999962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503299.02499999991</v>
      </c>
      <c r="M1135" s="162">
        <f>MAX(AN28:AN1135)</f>
        <v>510769.02499999991</v>
      </c>
      <c r="N1135" s="162">
        <f t="shared" si="377"/>
        <v>-7470</v>
      </c>
      <c r="O1135" s="231">
        <f>E3+(E4*0.1)</f>
        <v>1.1000000000000001</v>
      </c>
      <c r="P1135" s="162">
        <v>-550</v>
      </c>
      <c r="Q1135" s="232">
        <f>E5+(E6*0.1)</f>
        <v>1</v>
      </c>
      <c r="R1135" s="162">
        <v>-850</v>
      </c>
      <c r="S1135" s="232">
        <f>E7+(E8*0.1)</f>
        <v>1</v>
      </c>
      <c r="T1135" s="162">
        <v>-3410</v>
      </c>
      <c r="U1135" s="233">
        <f>E9+(E10*0.5)+(E11*0.1)</f>
        <v>1</v>
      </c>
      <c r="V1135" s="162">
        <v>-565</v>
      </c>
      <c r="W1135" s="233">
        <f>E12+(E13*0.5)+(E14*0.1)</f>
        <v>1.7</v>
      </c>
      <c r="X1135" s="162">
        <v>-1200</v>
      </c>
      <c r="Y1135" s="161">
        <f t="shared" si="378"/>
        <v>1108</v>
      </c>
      <c r="Z1135" s="162">
        <f t="shared" si="370"/>
        <v>-7470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-7470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503299.02499999991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120059.22499999993</v>
      </c>
      <c r="AU1135" s="237">
        <f t="shared" si="383"/>
        <v>108949</v>
      </c>
      <c r="AV1135" s="237">
        <f t="shared" si="384"/>
        <v>165615.19999999992</v>
      </c>
      <c r="AW1135" s="237">
        <f t="shared" si="385"/>
        <v>39744</v>
      </c>
      <c r="AX1135" s="237">
        <f t="shared" si="386"/>
        <v>68931.599999999962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497890.8249999999</v>
      </c>
      <c r="M1136" s="162">
        <f>MAX(AN28:AN1136)</f>
        <v>510769.02499999991</v>
      </c>
      <c r="N1136" s="162">
        <f t="shared" si="377"/>
        <v>-12878.200000000012</v>
      </c>
      <c r="O1136" s="231">
        <f>E3+(E4*0.1)</f>
        <v>1.1000000000000001</v>
      </c>
      <c r="P1136" s="162">
        <v>-550</v>
      </c>
      <c r="Q1136" s="232">
        <f>E5+(E6*0.1)</f>
        <v>1</v>
      </c>
      <c r="R1136" s="162">
        <v>-850</v>
      </c>
      <c r="S1136" s="232">
        <f>E7+(E8*0.1)</f>
        <v>1</v>
      </c>
      <c r="T1136" s="162">
        <v>-3410</v>
      </c>
      <c r="U1136" s="233">
        <f>E9+(E10*0.5)+(E11*0.1)</f>
        <v>1</v>
      </c>
      <c r="V1136" s="162">
        <v>776</v>
      </c>
      <c r="W1136" s="233">
        <f>E12+(E13*0.5)+(E14*0.1)</f>
        <v>1.7</v>
      </c>
      <c r="X1136" s="162">
        <v>-776</v>
      </c>
      <c r="Y1136" s="161">
        <f t="shared" si="378"/>
        <v>1109</v>
      </c>
      <c r="Z1136" s="162">
        <f t="shared" si="370"/>
        <v>-5408.2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-5408.2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497890.8249999999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119454.22499999993</v>
      </c>
      <c r="AU1136" s="237">
        <f t="shared" si="383"/>
        <v>108099</v>
      </c>
      <c r="AV1136" s="237">
        <f t="shared" si="384"/>
        <v>162205.19999999992</v>
      </c>
      <c r="AW1136" s="237">
        <f t="shared" si="385"/>
        <v>40520</v>
      </c>
      <c r="AX1136" s="237">
        <f t="shared" si="386"/>
        <v>67612.399999999965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503532.87999999989</v>
      </c>
      <c r="M1137" s="162">
        <f>MAX(AN28:AN1137)</f>
        <v>510769.02499999991</v>
      </c>
      <c r="N1137" s="162">
        <f t="shared" si="377"/>
        <v>-7236.1450000000186</v>
      </c>
      <c r="O1137" s="231">
        <f>E3+(E4*0.1)</f>
        <v>1.1000000000000001</v>
      </c>
      <c r="P1137" s="162">
        <v>1580.05</v>
      </c>
      <c r="Q1137" s="232">
        <f>E5+(E6*0.1)</f>
        <v>1</v>
      </c>
      <c r="R1137" s="162">
        <v>1924</v>
      </c>
      <c r="S1137" s="232">
        <f>E7+(E8*0.1)</f>
        <v>1</v>
      </c>
      <c r="T1137" s="162">
        <v>2517</v>
      </c>
      <c r="U1137" s="233">
        <f>E9+(E10*0.5)+(E11*0.1)</f>
        <v>1</v>
      </c>
      <c r="V1137" s="162">
        <v>1503</v>
      </c>
      <c r="W1137" s="233">
        <f>E12+(E13*0.5)+(E14*0.1)</f>
        <v>1.7</v>
      </c>
      <c r="X1137" s="162">
        <v>-1200</v>
      </c>
      <c r="Y1137" s="161">
        <f t="shared" si="378"/>
        <v>1110</v>
      </c>
      <c r="Z1137" s="162">
        <f t="shared" si="370"/>
        <v>5642.0550000000003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5642.0550000000003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503532.87999999989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121192.27999999993</v>
      </c>
      <c r="AU1137" s="237">
        <f t="shared" si="383"/>
        <v>110023</v>
      </c>
      <c r="AV1137" s="237">
        <f t="shared" si="384"/>
        <v>164722.19999999992</v>
      </c>
      <c r="AW1137" s="237">
        <f t="shared" si="385"/>
        <v>42023</v>
      </c>
      <c r="AX1137" s="237">
        <f t="shared" si="386"/>
        <v>65572.399999999965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498910.0799999999</v>
      </c>
      <c r="M1138" s="162">
        <f>MAX(AN28:AN1138)</f>
        <v>510769.02499999991</v>
      </c>
      <c r="N1138" s="162">
        <f t="shared" si="377"/>
        <v>-11858.945000000007</v>
      </c>
      <c r="O1138" s="231">
        <f>E3+(E4*0.1)</f>
        <v>1.1000000000000001</v>
      </c>
      <c r="P1138" s="162">
        <v>-550</v>
      </c>
      <c r="Q1138" s="232">
        <f>E5+(E6*0.1)</f>
        <v>1</v>
      </c>
      <c r="R1138" s="162">
        <v>-850</v>
      </c>
      <c r="S1138" s="232">
        <f>E7+(E8*0.1)</f>
        <v>1</v>
      </c>
      <c r="T1138" s="162">
        <v>-3410</v>
      </c>
      <c r="U1138" s="233">
        <f>E9+(E10*0.5)+(E11*0.1)</f>
        <v>1</v>
      </c>
      <c r="V1138" s="162">
        <v>-1400</v>
      </c>
      <c r="W1138" s="233">
        <f>E12+(E13*0.5)+(E14*0.1)</f>
        <v>1.7</v>
      </c>
      <c r="X1138" s="162">
        <v>966</v>
      </c>
      <c r="Y1138" s="161">
        <f t="shared" si="378"/>
        <v>1111</v>
      </c>
      <c r="Z1138" s="162">
        <f t="shared" si="370"/>
        <v>-4622.8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-4622.8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498910.0799999999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120587.27999999993</v>
      </c>
      <c r="AU1138" s="237">
        <f t="shared" si="383"/>
        <v>109173</v>
      </c>
      <c r="AV1138" s="237">
        <f t="shared" si="384"/>
        <v>161312.19999999992</v>
      </c>
      <c r="AW1138" s="237">
        <f t="shared" si="385"/>
        <v>40623</v>
      </c>
      <c r="AX1138" s="237">
        <f t="shared" si="386"/>
        <v>67214.599999999962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504662.77999999991</v>
      </c>
      <c r="M1139" s="162">
        <f>MAX(AN28:AN1139)</f>
        <v>510769.02499999991</v>
      </c>
      <c r="N1139" s="162">
        <f t="shared" si="377"/>
        <v>-6106.2449999999953</v>
      </c>
      <c r="O1139" s="231">
        <f>E3+(E4*0.1)</f>
        <v>1.1000000000000001</v>
      </c>
      <c r="P1139" s="162">
        <v>-550</v>
      </c>
      <c r="Q1139" s="232">
        <f>E5+(E6*0.1)</f>
        <v>1</v>
      </c>
      <c r="R1139" s="162">
        <v>2259.5</v>
      </c>
      <c r="S1139" s="232">
        <f>E7+(E8*0.1)</f>
        <v>1</v>
      </c>
      <c r="T1139" s="162">
        <v>3581.6</v>
      </c>
      <c r="U1139" s="233">
        <f>E9+(E10*0.5)+(E11*0.1)</f>
        <v>1</v>
      </c>
      <c r="V1139" s="162">
        <v>-738</v>
      </c>
      <c r="W1139" s="233">
        <f>E12+(E13*0.5)+(E14*0.1)</f>
        <v>1.7</v>
      </c>
      <c r="X1139" s="162">
        <v>738</v>
      </c>
      <c r="Y1139" s="161">
        <f t="shared" si="378"/>
        <v>1112</v>
      </c>
      <c r="Z1139" s="162">
        <f t="shared" si="370"/>
        <v>5752.7000000000007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5752.7000000000007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504662.77999999991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119982.27999999993</v>
      </c>
      <c r="AU1139" s="237">
        <f t="shared" si="383"/>
        <v>111432.5</v>
      </c>
      <c r="AV1139" s="237">
        <f t="shared" si="384"/>
        <v>164893.79999999993</v>
      </c>
      <c r="AW1139" s="237">
        <f t="shared" si="385"/>
        <v>39885</v>
      </c>
      <c r="AX1139" s="237">
        <f t="shared" si="386"/>
        <v>68469.199999999968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505789.37999999989</v>
      </c>
      <c r="M1140" s="162">
        <f>MAX(AN28:AN1140)</f>
        <v>510769.02499999991</v>
      </c>
      <c r="N1140" s="162">
        <f t="shared" si="377"/>
        <v>-4979.6450000000186</v>
      </c>
      <c r="O1140" s="231">
        <f>E3+(E4*0.1)</f>
        <v>1.1000000000000001</v>
      </c>
      <c r="P1140" s="162">
        <v>-550</v>
      </c>
      <c r="Q1140" s="232">
        <f>E5+(E6*0.1)</f>
        <v>1</v>
      </c>
      <c r="R1140" s="162">
        <v>372.5</v>
      </c>
      <c r="S1140" s="232">
        <f>E7+(E8*0.1)</f>
        <v>1</v>
      </c>
      <c r="T1140" s="162">
        <v>1694.4</v>
      </c>
      <c r="U1140" s="233">
        <f>E9+(E10*0.5)+(E11*0.1)</f>
        <v>1</v>
      </c>
      <c r="V1140" s="162">
        <v>479</v>
      </c>
      <c r="W1140" s="233">
        <f>E12+(E13*0.5)+(E14*0.1)</f>
        <v>1.7</v>
      </c>
      <c r="X1140" s="162">
        <v>-479</v>
      </c>
      <c r="Y1140" s="161">
        <f t="shared" si="378"/>
        <v>1113</v>
      </c>
      <c r="Z1140" s="162">
        <f t="shared" si="370"/>
        <v>1126.6000000000001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1126.6000000000001</v>
      </c>
      <c r="AI1140" s="129">
        <f t="shared" si="372"/>
        <v>0</v>
      </c>
      <c r="AJ1140" s="234">
        <f t="shared" si="373"/>
        <v>1</v>
      </c>
      <c r="AK1140" s="234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505789.37999999989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119377.27999999993</v>
      </c>
      <c r="AU1140" s="237">
        <f t="shared" si="383"/>
        <v>111805</v>
      </c>
      <c r="AV1140" s="237">
        <f t="shared" si="384"/>
        <v>166588.19999999992</v>
      </c>
      <c r="AW1140" s="237">
        <f t="shared" si="385"/>
        <v>40364</v>
      </c>
      <c r="AX1140" s="237">
        <f t="shared" si="386"/>
        <v>67654.899999999965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504159.17999999988</v>
      </c>
      <c r="M1141" s="162">
        <f>MAX(AN28:AN1141)</f>
        <v>510769.02499999991</v>
      </c>
      <c r="N1141" s="162">
        <f t="shared" si="377"/>
        <v>-6609.8450000000303</v>
      </c>
      <c r="O1141" s="231">
        <f>E3+(E4*0.1)</f>
        <v>1.1000000000000001</v>
      </c>
      <c r="P1141" s="162">
        <v>-550</v>
      </c>
      <c r="Q1141" s="232">
        <f>E5+(E6*0.1)</f>
        <v>1</v>
      </c>
      <c r="R1141" s="162">
        <v>-45</v>
      </c>
      <c r="S1141" s="232">
        <f>E7+(E8*0.1)</f>
        <v>1</v>
      </c>
      <c r="T1141" s="162">
        <v>-1317.6</v>
      </c>
      <c r="U1141" s="233">
        <f>E9+(E10*0.5)+(E11*0.1)</f>
        <v>1</v>
      </c>
      <c r="V1141" s="162">
        <v>-482</v>
      </c>
      <c r="W1141" s="233">
        <f>E12+(E13*0.5)+(E14*0.1)</f>
        <v>1.7</v>
      </c>
      <c r="X1141" s="162">
        <v>482</v>
      </c>
      <c r="Y1141" s="161">
        <f t="shared" si="378"/>
        <v>1114</v>
      </c>
      <c r="Z1141" s="162">
        <f t="shared" si="370"/>
        <v>-1630.1999999999998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-1630.1999999999998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504159.17999999988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118772.27999999993</v>
      </c>
      <c r="AU1141" s="237">
        <f t="shared" si="383"/>
        <v>111760</v>
      </c>
      <c r="AV1141" s="237">
        <f t="shared" si="384"/>
        <v>165270.59999999992</v>
      </c>
      <c r="AW1141" s="237">
        <f t="shared" si="385"/>
        <v>39882</v>
      </c>
      <c r="AX1141" s="237">
        <f t="shared" si="386"/>
        <v>68474.299999999959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501723.59499999986</v>
      </c>
      <c r="M1142" s="162">
        <f>MAX(AN28:AN1142)</f>
        <v>510769.02499999991</v>
      </c>
      <c r="N1142" s="162">
        <f t="shared" si="377"/>
        <v>-9045.4300000000512</v>
      </c>
      <c r="O1142" s="231">
        <f>E3+(E4*0.1)</f>
        <v>1.1000000000000001</v>
      </c>
      <c r="P1142" s="162">
        <v>-672.35</v>
      </c>
      <c r="Q1142" s="232">
        <f>E5+(E6*0.1)</f>
        <v>1</v>
      </c>
      <c r="R1142" s="162">
        <v>-177</v>
      </c>
      <c r="S1142" s="232">
        <f>E7+(E8*0.1)</f>
        <v>1</v>
      </c>
      <c r="T1142" s="162">
        <v>-1173.2</v>
      </c>
      <c r="U1142" s="233">
        <f>E9+(E10*0.5)+(E11*0.1)</f>
        <v>1</v>
      </c>
      <c r="V1142" s="162">
        <v>494</v>
      </c>
      <c r="W1142" s="233">
        <f>E12+(E13*0.5)+(E14*0.1)</f>
        <v>1.7</v>
      </c>
      <c r="X1142" s="162">
        <v>-494</v>
      </c>
      <c r="Y1142" s="161">
        <f t="shared" si="378"/>
        <v>1115</v>
      </c>
      <c r="Z1142" s="162">
        <f t="shared" si="370"/>
        <v>-2435.585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-2435.585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501723.59499999986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118032.69499999992</v>
      </c>
      <c r="AU1142" s="237">
        <f t="shared" si="383"/>
        <v>111583</v>
      </c>
      <c r="AV1142" s="237">
        <f t="shared" si="384"/>
        <v>164097.39999999991</v>
      </c>
      <c r="AW1142" s="237">
        <f t="shared" si="385"/>
        <v>40376</v>
      </c>
      <c r="AX1142" s="237">
        <f t="shared" si="386"/>
        <v>67634.499999999956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506032.68499999988</v>
      </c>
      <c r="M1143" s="162">
        <f>MAX(AN28:AN1143)</f>
        <v>510769.02499999991</v>
      </c>
      <c r="N1143" s="162">
        <f t="shared" si="377"/>
        <v>-4736.3400000000256</v>
      </c>
      <c r="O1143" s="231">
        <f>E3+(E4*0.1)</f>
        <v>1.1000000000000001</v>
      </c>
      <c r="P1143" s="162">
        <v>1199.9000000000001</v>
      </c>
      <c r="Q1143" s="232">
        <f>E5+(E6*0.1)</f>
        <v>1</v>
      </c>
      <c r="R1143" s="162">
        <v>1414.5</v>
      </c>
      <c r="S1143" s="232">
        <f>E7+(E8*0.1)</f>
        <v>1</v>
      </c>
      <c r="T1143" s="162">
        <v>1371.6</v>
      </c>
      <c r="U1143" s="233">
        <f>E9+(E10*0.5)+(E11*0.1)</f>
        <v>1</v>
      </c>
      <c r="V1143" s="162">
        <v>-1400</v>
      </c>
      <c r="W1143" s="233">
        <f>E12+(E13*0.5)+(E14*0.1)</f>
        <v>1.7</v>
      </c>
      <c r="X1143" s="162">
        <v>943</v>
      </c>
      <c r="Y1143" s="161">
        <f t="shared" si="378"/>
        <v>1116</v>
      </c>
      <c r="Z1143" s="162">
        <f t="shared" si="370"/>
        <v>4309.09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4309.09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506032.68499999988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119352.58499999992</v>
      </c>
      <c r="AU1143" s="237">
        <f t="shared" si="383"/>
        <v>112997.5</v>
      </c>
      <c r="AV1143" s="237">
        <f t="shared" si="384"/>
        <v>165468.99999999991</v>
      </c>
      <c r="AW1143" s="237">
        <f t="shared" si="385"/>
        <v>38976</v>
      </c>
      <c r="AX1143" s="237">
        <f t="shared" si="386"/>
        <v>69237.599999999962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502642.28499999986</v>
      </c>
      <c r="M1144" s="162">
        <f>MAX(AN28:AN1144)</f>
        <v>510769.02499999991</v>
      </c>
      <c r="N1144" s="162">
        <f t="shared" si="377"/>
        <v>-8126.7400000000489</v>
      </c>
      <c r="O1144" s="231">
        <f>E3+(E4*0.1)</f>
        <v>1.1000000000000001</v>
      </c>
      <c r="P1144" s="162">
        <v>-550</v>
      </c>
      <c r="Q1144" s="232">
        <f>E5+(E6*0.1)</f>
        <v>1</v>
      </c>
      <c r="R1144" s="162">
        <v>-850</v>
      </c>
      <c r="S1144" s="232">
        <f>E7+(E8*0.1)</f>
        <v>1</v>
      </c>
      <c r="T1144" s="162">
        <v>-2188.8000000000002</v>
      </c>
      <c r="U1144" s="233">
        <f>E9+(E10*0.5)+(E11*0.1)</f>
        <v>1</v>
      </c>
      <c r="V1144" s="162">
        <v>-362</v>
      </c>
      <c r="W1144" s="233">
        <f>E12+(E13*0.5)+(E14*0.1)</f>
        <v>1.7</v>
      </c>
      <c r="X1144" s="162">
        <v>362</v>
      </c>
      <c r="Y1144" s="161">
        <f t="shared" si="378"/>
        <v>1117</v>
      </c>
      <c r="Z1144" s="162">
        <f t="shared" si="370"/>
        <v>-3390.4</v>
      </c>
      <c r="AA1144" s="238">
        <v>44316</v>
      </c>
      <c r="AB1144" s="129">
        <f>SUM(Z1123:Z1144)</f>
        <v>21586.454999999998</v>
      </c>
      <c r="AC1144" s="128">
        <f>(AB1144&gt;0)*1</f>
        <v>1</v>
      </c>
      <c r="AD1144" s="128">
        <f>(AB1144&lt;0)*1</f>
        <v>0</v>
      </c>
      <c r="AE1144" s="129">
        <f>AB1144*AC1144</f>
        <v>21586.454999999998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-3390.4</v>
      </c>
      <c r="AJ1144" s="234">
        <f t="shared" si="373"/>
        <v>0</v>
      </c>
      <c r="AK1144" s="234">
        <f t="shared" si="374"/>
        <v>1</v>
      </c>
      <c r="AL1144" s="129">
        <f t="shared" si="375"/>
        <v>21586.454999999998</v>
      </c>
      <c r="AM1144" s="127">
        <v>44316</v>
      </c>
      <c r="AN1144" s="129">
        <f t="shared" si="379"/>
        <v>502642.28499999986</v>
      </c>
      <c r="AO1144" s="129">
        <f t="shared" si="380"/>
        <v>21586.454999999998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118747.58499999992</v>
      </c>
      <c r="AU1144" s="237">
        <f t="shared" si="383"/>
        <v>112147.5</v>
      </c>
      <c r="AV1144" s="237">
        <f t="shared" si="384"/>
        <v>163280.19999999992</v>
      </c>
      <c r="AW1144" s="237">
        <f t="shared" si="385"/>
        <v>38614</v>
      </c>
      <c r="AX1144" s="237">
        <f t="shared" si="386"/>
        <v>69852.999999999956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503727.07499999984</v>
      </c>
      <c r="M1145" s="162">
        <f>MAX(AN28:AN1145)</f>
        <v>510769.02499999991</v>
      </c>
      <c r="N1145" s="162">
        <f t="shared" si="377"/>
        <v>-7041.9500000000698</v>
      </c>
      <c r="O1145" s="231">
        <f>E3+(E4*0.1)</f>
        <v>1.1000000000000001</v>
      </c>
      <c r="P1145" s="162">
        <v>1191.9000000000001</v>
      </c>
      <c r="Q1145" s="232">
        <f>E5+(E6*0.1)</f>
        <v>1</v>
      </c>
      <c r="R1145" s="162">
        <v>574.5</v>
      </c>
      <c r="S1145" s="232">
        <f>E7+(E8*0.1)</f>
        <v>1</v>
      </c>
      <c r="T1145" s="162">
        <v>-1220.8</v>
      </c>
      <c r="U1145" s="233">
        <f>E9+(E10*0.5)+(E11*0.1)</f>
        <v>1</v>
      </c>
      <c r="V1145" s="162">
        <v>2460</v>
      </c>
      <c r="W1145" s="233">
        <f>E12+(E13*0.5)+(E14*0.1)</f>
        <v>1.7</v>
      </c>
      <c r="X1145" s="162">
        <v>-1200</v>
      </c>
      <c r="Y1145" s="161">
        <f t="shared" si="378"/>
        <v>1118</v>
      </c>
      <c r="Z1145" s="162">
        <f t="shared" si="370"/>
        <v>1084.79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1084.79</v>
      </c>
      <c r="AI1145" s="129">
        <f t="shared" si="372"/>
        <v>0</v>
      </c>
      <c r="AJ1145" s="234">
        <f t="shared" si="373"/>
        <v>1</v>
      </c>
      <c r="AK1145" s="234">
        <f t="shared" si="374"/>
        <v>0</v>
      </c>
      <c r="AL1145" s="129">
        <f t="shared" si="375"/>
        <v>0</v>
      </c>
      <c r="AM1145" s="127">
        <v>44319</v>
      </c>
      <c r="AN1145" s="129">
        <f t="shared" si="379"/>
        <v>503727.07499999984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120058.67499999992</v>
      </c>
      <c r="AU1145" s="237">
        <f t="shared" si="383"/>
        <v>112722</v>
      </c>
      <c r="AV1145" s="237">
        <f t="shared" si="384"/>
        <v>162059.39999999994</v>
      </c>
      <c r="AW1145" s="237">
        <f t="shared" si="385"/>
        <v>41074</v>
      </c>
      <c r="AX1145" s="237">
        <f t="shared" si="386"/>
        <v>67812.999999999956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499813.17499999981</v>
      </c>
      <c r="M1146" s="162">
        <f>MAX(AN28:AN1146)</f>
        <v>510769.02499999991</v>
      </c>
      <c r="N1146" s="162">
        <f t="shared" si="377"/>
        <v>-10955.850000000093</v>
      </c>
      <c r="O1146" s="231">
        <f>E3+(E4*0.1)</f>
        <v>1.1000000000000001</v>
      </c>
      <c r="P1146" s="162">
        <v>-550</v>
      </c>
      <c r="Q1146" s="232">
        <f>E5+(E6*0.1)</f>
        <v>1</v>
      </c>
      <c r="R1146" s="162">
        <v>-850</v>
      </c>
      <c r="S1146" s="232">
        <f>E7+(E8*0.1)</f>
        <v>1</v>
      </c>
      <c r="T1146" s="162">
        <v>-3410</v>
      </c>
      <c r="U1146" s="233">
        <f>E9+(E10*0.5)+(E11*0.1)</f>
        <v>1</v>
      </c>
      <c r="V1146" s="162">
        <v>-1400</v>
      </c>
      <c r="W1146" s="233">
        <f>E12+(E13*0.5)+(E14*0.1)</f>
        <v>1.7</v>
      </c>
      <c r="X1146" s="162">
        <v>1383</v>
      </c>
      <c r="Y1146" s="161">
        <f t="shared" si="378"/>
        <v>1119</v>
      </c>
      <c r="Z1146" s="162">
        <f t="shared" si="370"/>
        <v>-3913.9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-3913.9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499813.17499999981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119453.67499999992</v>
      </c>
      <c r="AU1146" s="237">
        <f t="shared" si="383"/>
        <v>111872</v>
      </c>
      <c r="AV1146" s="237">
        <f t="shared" si="384"/>
        <v>158649.39999999994</v>
      </c>
      <c r="AW1146" s="237">
        <f t="shared" si="385"/>
        <v>39674</v>
      </c>
      <c r="AX1146" s="237">
        <f t="shared" si="386"/>
        <v>70164.099999999962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499109.57999999984</v>
      </c>
      <c r="M1147" s="162">
        <f>MAX(AN28:AN1147)</f>
        <v>510769.02499999991</v>
      </c>
      <c r="N1147" s="162">
        <f t="shared" si="377"/>
        <v>-11659.445000000065</v>
      </c>
      <c r="O1147" s="231">
        <f>E3+(E4*0.1)</f>
        <v>1.1000000000000001</v>
      </c>
      <c r="P1147" s="162">
        <v>486.55</v>
      </c>
      <c r="Q1147" s="232">
        <f>E5+(E6*0.1)</f>
        <v>1</v>
      </c>
      <c r="R1147" s="162">
        <v>146.5</v>
      </c>
      <c r="S1147" s="232">
        <f>E7+(E8*0.1)</f>
        <v>1</v>
      </c>
      <c r="T1147" s="162">
        <v>-826</v>
      </c>
      <c r="U1147" s="233">
        <f>E9+(E10*0.5)+(E11*0.1)</f>
        <v>1</v>
      </c>
      <c r="V1147" s="162">
        <v>799</v>
      </c>
      <c r="W1147" s="233">
        <f>E12+(E13*0.5)+(E14*0.1)</f>
        <v>1.7</v>
      </c>
      <c r="X1147" s="162">
        <v>-799</v>
      </c>
      <c r="Y1147" s="161">
        <f t="shared" si="378"/>
        <v>1120</v>
      </c>
      <c r="Z1147" s="162">
        <f t="shared" si="370"/>
        <v>-703.59499999999991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-703.59499999999991</v>
      </c>
      <c r="AJ1147" s="234">
        <f t="shared" si="373"/>
        <v>0</v>
      </c>
      <c r="AK1147" s="234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499109.57999999984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119988.87999999992</v>
      </c>
      <c r="AU1147" s="237">
        <f t="shared" si="383"/>
        <v>112018.5</v>
      </c>
      <c r="AV1147" s="237">
        <f t="shared" si="384"/>
        <v>157823.39999999994</v>
      </c>
      <c r="AW1147" s="237">
        <f t="shared" si="385"/>
        <v>40473</v>
      </c>
      <c r="AX1147" s="237">
        <f t="shared" si="386"/>
        <v>68805.799999999959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502948.82499999984</v>
      </c>
      <c r="M1148" s="162">
        <f>MAX(AN28:AN1148)</f>
        <v>510769.02499999991</v>
      </c>
      <c r="N1148" s="162">
        <f t="shared" si="377"/>
        <v>-7820.2000000000698</v>
      </c>
      <c r="O1148" s="231">
        <f>E3+(E4*0.1)</f>
        <v>1.1000000000000001</v>
      </c>
      <c r="P1148" s="162">
        <v>1590.95</v>
      </c>
      <c r="Q1148" s="232">
        <f>E5+(E6*0.1)</f>
        <v>1</v>
      </c>
      <c r="R1148" s="162">
        <v>-850</v>
      </c>
      <c r="S1148" s="232">
        <f>E7+(E8*0.1)</f>
        <v>1</v>
      </c>
      <c r="T1148" s="162">
        <v>2207.1999999999998</v>
      </c>
      <c r="U1148" s="233">
        <f>E9+(E10*0.5)+(E11*0.1)</f>
        <v>1</v>
      </c>
      <c r="V1148" s="162">
        <v>2772</v>
      </c>
      <c r="W1148" s="233">
        <f>E12+(E13*0.5)+(E14*0.1)</f>
        <v>1.7</v>
      </c>
      <c r="X1148" s="162">
        <v>-1200</v>
      </c>
      <c r="Y1148" s="161">
        <f t="shared" si="378"/>
        <v>1121</v>
      </c>
      <c r="Z1148" s="162">
        <f t="shared" si="370"/>
        <v>3839.2449999999999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3839.2449999999999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502948.82499999984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121738.92499999992</v>
      </c>
      <c r="AU1148" s="237">
        <f t="shared" si="383"/>
        <v>111168.5</v>
      </c>
      <c r="AV1148" s="237">
        <f t="shared" si="384"/>
        <v>160030.59999999995</v>
      </c>
      <c r="AW1148" s="237">
        <f t="shared" si="385"/>
        <v>43245</v>
      </c>
      <c r="AX1148" s="237">
        <f t="shared" si="386"/>
        <v>66765.799999999959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507430.58999999985</v>
      </c>
      <c r="M1149" s="162">
        <f>MAX(AN28:AN1149)</f>
        <v>510769.02499999991</v>
      </c>
      <c r="N1149" s="162">
        <f t="shared" si="377"/>
        <v>-3338.4350000000559</v>
      </c>
      <c r="O1149" s="231">
        <f>E3+(E4*0.1)</f>
        <v>1.1000000000000001</v>
      </c>
      <c r="P1149" s="162">
        <v>1146.1500000000001</v>
      </c>
      <c r="Q1149" s="232">
        <f>E5+(E6*0.1)</f>
        <v>1</v>
      </c>
      <c r="R1149" s="162">
        <v>1549</v>
      </c>
      <c r="S1149" s="232">
        <f>E7+(E8*0.1)</f>
        <v>1</v>
      </c>
      <c r="T1149" s="162">
        <v>2118</v>
      </c>
      <c r="U1149" s="233">
        <f>E9+(E10*0.5)+(E11*0.1)</f>
        <v>1</v>
      </c>
      <c r="V1149" s="162">
        <v>1594</v>
      </c>
      <c r="W1149" s="233">
        <f>E12+(E13*0.5)+(E14*0.1)</f>
        <v>1.7</v>
      </c>
      <c r="X1149" s="162">
        <v>-1200</v>
      </c>
      <c r="Y1149" s="161">
        <f t="shared" si="378"/>
        <v>1122</v>
      </c>
      <c r="Z1149" s="162">
        <f t="shared" si="370"/>
        <v>4481.7650000000003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4481.7650000000003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507430.58999999985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122999.68999999992</v>
      </c>
      <c r="AU1149" s="237">
        <f t="shared" si="383"/>
        <v>112717.5</v>
      </c>
      <c r="AV1149" s="237">
        <f t="shared" si="384"/>
        <v>162148.59999999995</v>
      </c>
      <c r="AW1149" s="237">
        <f t="shared" si="385"/>
        <v>44839</v>
      </c>
      <c r="AX1149" s="237">
        <f t="shared" si="386"/>
        <v>64725.799999999959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504258.21999999986</v>
      </c>
      <c r="M1150" s="162">
        <f>MAX(AN28:AN1150)</f>
        <v>510769.02499999991</v>
      </c>
      <c r="N1150" s="162">
        <f t="shared" si="377"/>
        <v>-6510.8050000000512</v>
      </c>
      <c r="O1150" s="231">
        <f>E3+(E4*0.1)</f>
        <v>1.1000000000000001</v>
      </c>
      <c r="P1150" s="162">
        <v>-174.7</v>
      </c>
      <c r="Q1150" s="232">
        <f>E5+(E6*0.1)</f>
        <v>1</v>
      </c>
      <c r="R1150" s="162">
        <v>-850</v>
      </c>
      <c r="S1150" s="232">
        <f>E7+(E8*0.1)</f>
        <v>1</v>
      </c>
      <c r="T1150" s="162">
        <v>-3410</v>
      </c>
      <c r="U1150" s="233">
        <f>E9+(E10*0.5)+(E11*0.1)</f>
        <v>1</v>
      </c>
      <c r="V1150" s="162">
        <v>474</v>
      </c>
      <c r="W1150" s="233">
        <f>E12+(E13*0.5)+(E14*0.1)</f>
        <v>1.7</v>
      </c>
      <c r="X1150" s="162">
        <v>474</v>
      </c>
      <c r="Y1150" s="161">
        <f t="shared" si="378"/>
        <v>1123</v>
      </c>
      <c r="Z1150" s="162">
        <f t="shared" si="370"/>
        <v>-3172.37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-3172.37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504258.21999999986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122807.51999999992</v>
      </c>
      <c r="AU1150" s="237">
        <f t="shared" si="383"/>
        <v>111867.5</v>
      </c>
      <c r="AV1150" s="237">
        <f t="shared" si="384"/>
        <v>158738.59999999995</v>
      </c>
      <c r="AW1150" s="237">
        <f t="shared" si="385"/>
        <v>45313</v>
      </c>
      <c r="AX1150" s="237">
        <f t="shared" si="386"/>
        <v>65531.599999999962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492694.47999999986</v>
      </c>
      <c r="M1151" s="162">
        <f>MAX(AN28:AN1151)</f>
        <v>510769.02499999991</v>
      </c>
      <c r="N1151" s="162">
        <f t="shared" si="377"/>
        <v>-18074.545000000042</v>
      </c>
      <c r="O1151" s="231">
        <f>E3+(E4*0.1)</f>
        <v>1.1000000000000001</v>
      </c>
      <c r="P1151" s="162">
        <v>-900.4</v>
      </c>
      <c r="Q1151" s="232">
        <f>E5+(E6*0.1)</f>
        <v>1</v>
      </c>
      <c r="R1151" s="162">
        <v>-1954.5</v>
      </c>
      <c r="S1151" s="232">
        <f>E7+(E8*0.1)</f>
        <v>1</v>
      </c>
      <c r="T1151" s="162">
        <v>-5178.8</v>
      </c>
      <c r="U1151" s="233">
        <f>E9+(E10*0.5)+(E11*0.1)</f>
        <v>1</v>
      </c>
      <c r="V1151" s="162">
        <v>-1400</v>
      </c>
      <c r="W1151" s="233">
        <f>E12+(E13*0.5)+(E14*0.1)</f>
        <v>1.7</v>
      </c>
      <c r="X1151" s="162">
        <v>-1200</v>
      </c>
      <c r="Y1151" s="161">
        <f t="shared" si="378"/>
        <v>1124</v>
      </c>
      <c r="Z1151" s="162">
        <f t="shared" si="370"/>
        <v>-11563.74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-11563.74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492694.47999999986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121817.07999999991</v>
      </c>
      <c r="AU1151" s="237">
        <f t="shared" si="383"/>
        <v>109913</v>
      </c>
      <c r="AV1151" s="237">
        <f t="shared" si="384"/>
        <v>153559.79999999996</v>
      </c>
      <c r="AW1151" s="237">
        <f t="shared" si="385"/>
        <v>43913</v>
      </c>
      <c r="AX1151" s="237">
        <f t="shared" si="386"/>
        <v>63491.599999999962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483494.97999999986</v>
      </c>
      <c r="M1152" s="162">
        <f>MAX(AN28:AN1152)</f>
        <v>510769.02499999991</v>
      </c>
      <c r="N1152" s="162">
        <f t="shared" si="377"/>
        <v>-27274.045000000042</v>
      </c>
      <c r="O1152" s="231">
        <f>E3+(E4*0.1)</f>
        <v>1.1000000000000001</v>
      </c>
      <c r="P1152" s="162">
        <v>-550</v>
      </c>
      <c r="Q1152" s="232">
        <f>E5+(E6*0.1)</f>
        <v>1</v>
      </c>
      <c r="R1152" s="162">
        <v>-1127.5</v>
      </c>
      <c r="S1152" s="232">
        <f>E7+(E8*0.1)</f>
        <v>1</v>
      </c>
      <c r="T1152" s="162">
        <v>-4027</v>
      </c>
      <c r="U1152" s="233">
        <f>E9+(E10*0.5)+(E11*0.1)</f>
        <v>1</v>
      </c>
      <c r="V1152" s="162">
        <v>-1400</v>
      </c>
      <c r="W1152" s="233">
        <f>E12+(E13*0.5)+(E14*0.1)</f>
        <v>1.7</v>
      </c>
      <c r="X1152" s="162">
        <v>-1200</v>
      </c>
      <c r="Y1152" s="161">
        <f t="shared" si="378"/>
        <v>1125</v>
      </c>
      <c r="Z1152" s="162">
        <f t="shared" si="370"/>
        <v>-9199.5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-9199.5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483494.97999999986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121212.07999999991</v>
      </c>
      <c r="AU1152" s="237">
        <f t="shared" si="383"/>
        <v>108785.5</v>
      </c>
      <c r="AV1152" s="237">
        <f t="shared" si="384"/>
        <v>149532.79999999996</v>
      </c>
      <c r="AW1152" s="237">
        <f t="shared" si="385"/>
        <v>42513</v>
      </c>
      <c r="AX1152" s="237">
        <f t="shared" si="386"/>
        <v>61451.599999999962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493533.62499999988</v>
      </c>
      <c r="M1153" s="162">
        <f>MAX(AN28:AN1153)</f>
        <v>510769.02499999991</v>
      </c>
      <c r="N1153" s="162">
        <f t="shared" si="377"/>
        <v>-17235.400000000023</v>
      </c>
      <c r="O1153" s="231">
        <f>E3+(E4*0.1)</f>
        <v>1.1000000000000001</v>
      </c>
      <c r="P1153" s="162">
        <v>2168.9499999999998</v>
      </c>
      <c r="Q1153" s="232">
        <f>E5+(E6*0.1)</f>
        <v>1</v>
      </c>
      <c r="R1153" s="162">
        <v>2473</v>
      </c>
      <c r="S1153" s="232">
        <f>E7+(E8*0.1)</f>
        <v>1</v>
      </c>
      <c r="T1153" s="162">
        <v>2150.4</v>
      </c>
      <c r="U1153" s="233">
        <f>E9+(E10*0.5)+(E11*0.1)</f>
        <v>1</v>
      </c>
      <c r="V1153" s="162">
        <v>1122</v>
      </c>
      <c r="W1153" s="233">
        <f>E12+(E13*0.5)+(E14*0.1)</f>
        <v>1.7</v>
      </c>
      <c r="X1153" s="162">
        <v>1122</v>
      </c>
      <c r="Y1153" s="161">
        <f t="shared" si="378"/>
        <v>1126</v>
      </c>
      <c r="Z1153" s="162">
        <f t="shared" si="370"/>
        <v>10038.644999999999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10038.644999999999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493533.62499999988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123597.92499999992</v>
      </c>
      <c r="AU1153" s="237">
        <f t="shared" si="383"/>
        <v>111258.5</v>
      </c>
      <c r="AV1153" s="237">
        <f t="shared" si="384"/>
        <v>151683.19999999995</v>
      </c>
      <c r="AW1153" s="237">
        <f t="shared" si="385"/>
        <v>43635</v>
      </c>
      <c r="AX1153" s="237">
        <f t="shared" si="386"/>
        <v>63358.999999999964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508811.06499999989</v>
      </c>
      <c r="M1154" s="162">
        <f>MAX(AN28:AN1154)</f>
        <v>510769.02499999991</v>
      </c>
      <c r="N1154" s="162">
        <f t="shared" si="377"/>
        <v>-1957.960000000021</v>
      </c>
      <c r="O1154" s="231">
        <f>E3+(E4*0.1)</f>
        <v>1.1000000000000001</v>
      </c>
      <c r="P1154" s="162">
        <v>1803.4</v>
      </c>
      <c r="Q1154" s="232">
        <f>E5+(E6*0.1)</f>
        <v>1</v>
      </c>
      <c r="R1154" s="162">
        <v>3067.5</v>
      </c>
      <c r="S1154" s="232">
        <f>E7+(E8*0.1)</f>
        <v>1</v>
      </c>
      <c r="T1154" s="162">
        <v>5679.4</v>
      </c>
      <c r="U1154" s="233">
        <f>E9+(E10*0.5)+(E11*0.1)</f>
        <v>1</v>
      </c>
      <c r="V1154" s="162">
        <v>1684</v>
      </c>
      <c r="W1154" s="233">
        <f>E12+(E13*0.5)+(E14*0.1)</f>
        <v>1.7</v>
      </c>
      <c r="X1154" s="162">
        <v>1684</v>
      </c>
      <c r="Y1154" s="161">
        <f t="shared" si="378"/>
        <v>1127</v>
      </c>
      <c r="Z1154" s="162">
        <f t="shared" si="370"/>
        <v>15277.439999999999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15277.439999999999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508811.06499999989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125581.66499999992</v>
      </c>
      <c r="AU1154" s="237">
        <f t="shared" si="383"/>
        <v>114326</v>
      </c>
      <c r="AV1154" s="237">
        <f t="shared" si="384"/>
        <v>157362.59999999995</v>
      </c>
      <c r="AW1154" s="237">
        <f t="shared" si="385"/>
        <v>45319</v>
      </c>
      <c r="AX1154" s="237">
        <f t="shared" si="386"/>
        <v>66221.799999999959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510210.06499999989</v>
      </c>
      <c r="M1155" s="162">
        <f>MAX(AN28:AN1155)</f>
        <v>510769.02499999991</v>
      </c>
      <c r="N1155" s="162">
        <f t="shared" si="377"/>
        <v>-558.96000000002095</v>
      </c>
      <c r="O1155" s="231">
        <f>E3+(E4*0.1)</f>
        <v>1.1000000000000001</v>
      </c>
      <c r="P1155" s="162">
        <v>-550</v>
      </c>
      <c r="Q1155" s="232">
        <f>E5+(E6*0.1)</f>
        <v>1</v>
      </c>
      <c r="R1155" s="162">
        <v>-850</v>
      </c>
      <c r="S1155" s="232">
        <f>E7+(E8*0.1)</f>
        <v>1</v>
      </c>
      <c r="T1155" s="162">
        <v>-3410</v>
      </c>
      <c r="U1155" s="233">
        <f>E9+(E10*0.5)+(E11*0.1)</f>
        <v>1</v>
      </c>
      <c r="V1155" s="162">
        <v>2320</v>
      </c>
      <c r="W1155" s="233">
        <f>E12+(E13*0.5)+(E14*0.1)</f>
        <v>1.7</v>
      </c>
      <c r="X1155" s="162">
        <v>2320</v>
      </c>
      <c r="Y1155" s="161">
        <f t="shared" si="378"/>
        <v>1128</v>
      </c>
      <c r="Z1155" s="162">
        <f t="shared" si="370"/>
        <v>1399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1399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510210.06499999989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124976.66499999992</v>
      </c>
      <c r="AU1155" s="237">
        <f t="shared" si="383"/>
        <v>113476</v>
      </c>
      <c r="AV1155" s="237">
        <f t="shared" si="384"/>
        <v>153952.59999999995</v>
      </c>
      <c r="AW1155" s="237">
        <f t="shared" si="385"/>
        <v>47639</v>
      </c>
      <c r="AX1155" s="237">
        <f t="shared" si="386"/>
        <v>70165.799999999959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507665.86499999987</v>
      </c>
      <c r="M1156" s="162">
        <f>MAX(AN28:AN1156)</f>
        <v>510769.02499999991</v>
      </c>
      <c r="N1156" s="162">
        <f t="shared" si="377"/>
        <v>-3103.1600000000326</v>
      </c>
      <c r="O1156" s="231">
        <f>E3+(E4*0.1)</f>
        <v>1.1000000000000001</v>
      </c>
      <c r="P1156" s="162">
        <v>-550</v>
      </c>
      <c r="Q1156" s="232">
        <f>E5+(E6*0.1)</f>
        <v>1</v>
      </c>
      <c r="R1156" s="162">
        <v>-850</v>
      </c>
      <c r="S1156" s="232">
        <f>E7+(E8*0.1)</f>
        <v>1</v>
      </c>
      <c r="T1156" s="162">
        <v>-1904.6</v>
      </c>
      <c r="U1156" s="233">
        <f>E9+(E10*0.5)+(E11*0.1)</f>
        <v>1</v>
      </c>
      <c r="V1156" s="162">
        <v>302</v>
      </c>
      <c r="W1156" s="233">
        <f>E12+(E13*0.5)+(E14*0.1)</f>
        <v>1.7</v>
      </c>
      <c r="X1156" s="162">
        <v>302</v>
      </c>
      <c r="Y1156" s="161">
        <f t="shared" si="378"/>
        <v>1129</v>
      </c>
      <c r="Z1156" s="162">
        <f t="shared" si="370"/>
        <v>-2544.1999999999998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-2544.1999999999998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507665.86499999987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124371.66499999992</v>
      </c>
      <c r="AU1156" s="237">
        <f t="shared" si="383"/>
        <v>112626</v>
      </c>
      <c r="AV1156" s="237">
        <f t="shared" si="384"/>
        <v>152047.99999999994</v>
      </c>
      <c r="AW1156" s="237">
        <f t="shared" si="385"/>
        <v>47941</v>
      </c>
      <c r="AX1156" s="237">
        <f t="shared" si="386"/>
        <v>70679.199999999953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497587.18999999989</v>
      </c>
      <c r="M1157" s="162">
        <f>MAX(AN28:AN1157)</f>
        <v>510769.02499999991</v>
      </c>
      <c r="N1157" s="162">
        <f t="shared" si="377"/>
        <v>-13181.835000000021</v>
      </c>
      <c r="O1157" s="231">
        <f>E3+(E4*0.1)</f>
        <v>1.1000000000000001</v>
      </c>
      <c r="P1157" s="162">
        <v>-624.25</v>
      </c>
      <c r="Q1157" s="232">
        <f>E5+(E6*0.1)</f>
        <v>1</v>
      </c>
      <c r="R1157" s="162">
        <v>-1519</v>
      </c>
      <c r="S1157" s="232">
        <f>E7+(E8*0.1)</f>
        <v>1</v>
      </c>
      <c r="T1157" s="162">
        <v>-4433</v>
      </c>
      <c r="U1157" s="233">
        <f>E9+(E10*0.5)+(E11*0.1)</f>
        <v>1</v>
      </c>
      <c r="V1157" s="162">
        <v>-1400</v>
      </c>
      <c r="W1157" s="233">
        <f>E12+(E13*0.5)+(E14*0.1)</f>
        <v>1.7</v>
      </c>
      <c r="X1157" s="162">
        <v>-1200</v>
      </c>
      <c r="Y1157" s="161">
        <f t="shared" si="378"/>
        <v>1130</v>
      </c>
      <c r="Z1157" s="162">
        <f t="shared" si="370"/>
        <v>-10078.674999999999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-10078.674999999999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497587.18999999989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123684.98999999992</v>
      </c>
      <c r="AU1157" s="237">
        <f t="shared" si="383"/>
        <v>111107</v>
      </c>
      <c r="AV1157" s="237">
        <f t="shared" si="384"/>
        <v>147614.99999999994</v>
      </c>
      <c r="AW1157" s="237">
        <f t="shared" si="385"/>
        <v>46541</v>
      </c>
      <c r="AX1157" s="237">
        <f t="shared" si="386"/>
        <v>68639.199999999953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502477.3949999999</v>
      </c>
      <c r="M1158" s="162">
        <f>MAX(AN28:AN1158)</f>
        <v>510769.02499999991</v>
      </c>
      <c r="N1158" s="162">
        <f t="shared" si="377"/>
        <v>-8291.6300000000047</v>
      </c>
      <c r="O1158" s="231">
        <f>E3+(E4*0.1)</f>
        <v>1.1000000000000001</v>
      </c>
      <c r="P1158" s="162">
        <v>940.55</v>
      </c>
      <c r="Q1158" s="232">
        <f>E5+(E6*0.1)</f>
        <v>1</v>
      </c>
      <c r="R1158" s="162">
        <v>2172</v>
      </c>
      <c r="S1158" s="232">
        <f>E7+(E8*0.1)</f>
        <v>1</v>
      </c>
      <c r="T1158" s="162">
        <v>5123.6000000000004</v>
      </c>
      <c r="U1158" s="233">
        <f>E9+(E10*0.5)+(E11*0.1)</f>
        <v>1</v>
      </c>
      <c r="V1158" s="162">
        <v>-1400</v>
      </c>
      <c r="W1158" s="233">
        <f>E12+(E13*0.5)+(E14*0.1)</f>
        <v>1.7</v>
      </c>
      <c r="X1158" s="162">
        <v>-1200</v>
      </c>
      <c r="Y1158" s="161">
        <f t="shared" si="378"/>
        <v>1131</v>
      </c>
      <c r="Z1158" s="162">
        <f t="shared" si="370"/>
        <v>4890.2049999999999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4890.2049999999999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502477.3949999999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124719.59499999991</v>
      </c>
      <c r="AU1158" s="237">
        <f t="shared" si="383"/>
        <v>113279</v>
      </c>
      <c r="AV1158" s="237">
        <f t="shared" si="384"/>
        <v>152738.59999999995</v>
      </c>
      <c r="AW1158" s="237">
        <f t="shared" si="385"/>
        <v>45141</v>
      </c>
      <c r="AX1158" s="237">
        <f t="shared" si="386"/>
        <v>66599.199999999953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497907.68999999989</v>
      </c>
      <c r="M1159" s="162">
        <f>MAX(AN28:AN1159)</f>
        <v>510769.02499999991</v>
      </c>
      <c r="N1159" s="162">
        <f t="shared" si="377"/>
        <v>-12861.335000000021</v>
      </c>
      <c r="O1159" s="231">
        <f>E3+(E4*0.1)</f>
        <v>1.1000000000000001</v>
      </c>
      <c r="P1159" s="162">
        <v>618.45000000000005</v>
      </c>
      <c r="Q1159" s="232">
        <f>E5+(E6*0.1)</f>
        <v>1</v>
      </c>
      <c r="R1159" s="162">
        <v>-163</v>
      </c>
      <c r="S1159" s="232">
        <f>E7+(E8*0.1)</f>
        <v>1</v>
      </c>
      <c r="T1159" s="162">
        <v>-1647</v>
      </c>
      <c r="U1159" s="233">
        <f>E9+(E10*0.5)+(E11*0.1)</f>
        <v>1</v>
      </c>
      <c r="V1159" s="162">
        <v>-1400</v>
      </c>
      <c r="W1159" s="233">
        <f>E12+(E13*0.5)+(E14*0.1)</f>
        <v>1.7</v>
      </c>
      <c r="X1159" s="162">
        <v>-1200</v>
      </c>
      <c r="Y1159" s="161">
        <f t="shared" si="378"/>
        <v>1132</v>
      </c>
      <c r="Z1159" s="162">
        <f t="shared" si="370"/>
        <v>-4569.7049999999999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-4569.7049999999999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497907.68999999989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125399.88999999991</v>
      </c>
      <c r="AU1159" s="237">
        <f t="shared" si="383"/>
        <v>113116</v>
      </c>
      <c r="AV1159" s="237">
        <f t="shared" si="384"/>
        <v>151091.59999999995</v>
      </c>
      <c r="AW1159" s="237">
        <f t="shared" si="385"/>
        <v>43741</v>
      </c>
      <c r="AX1159" s="237">
        <f t="shared" si="386"/>
        <v>64559.199999999953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505091.65999999986</v>
      </c>
      <c r="M1160" s="162">
        <f>MAX(AN28:AN1160)</f>
        <v>510769.02499999991</v>
      </c>
      <c r="N1160" s="162">
        <f t="shared" si="377"/>
        <v>-5677.3650000000489</v>
      </c>
      <c r="O1160" s="231">
        <f>E3+(E4*0.1)</f>
        <v>1.1000000000000001</v>
      </c>
      <c r="P1160" s="162">
        <v>930.7</v>
      </c>
      <c r="Q1160" s="232">
        <f>E5+(E6*0.1)</f>
        <v>1</v>
      </c>
      <c r="R1160" s="162">
        <v>2059.5</v>
      </c>
      <c r="S1160" s="232">
        <f>E7+(E8*0.1)</f>
        <v>1</v>
      </c>
      <c r="T1160" s="162">
        <v>4600.2</v>
      </c>
      <c r="U1160" s="233">
        <f>E9+(E10*0.5)+(E11*0.1)</f>
        <v>1</v>
      </c>
      <c r="V1160" s="162">
        <v>-185</v>
      </c>
      <c r="W1160" s="233">
        <f>E12+(E13*0.5)+(E14*0.1)</f>
        <v>1.7</v>
      </c>
      <c r="X1160" s="162">
        <v>-185</v>
      </c>
      <c r="Y1160" s="161">
        <f t="shared" si="378"/>
        <v>1133</v>
      </c>
      <c r="Z1160" s="162">
        <f t="shared" si="370"/>
        <v>7183.9699999999993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7183.9699999999993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505091.65999999986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126423.65999999992</v>
      </c>
      <c r="AU1160" s="237">
        <f t="shared" si="383"/>
        <v>115175.5</v>
      </c>
      <c r="AV1160" s="237">
        <f t="shared" si="384"/>
        <v>155691.79999999996</v>
      </c>
      <c r="AW1160" s="237">
        <f t="shared" si="385"/>
        <v>43556</v>
      </c>
      <c r="AX1160" s="237">
        <f t="shared" si="386"/>
        <v>64244.699999999953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509085.25999999983</v>
      </c>
      <c r="M1161" s="162">
        <f>MAX(AN28:AN1161)</f>
        <v>510769.02499999991</v>
      </c>
      <c r="N1161" s="162">
        <f t="shared" si="377"/>
        <v>-1683.7650000000722</v>
      </c>
      <c r="O1161" s="231">
        <f>E3+(E4*0.1)</f>
        <v>1.1000000000000001</v>
      </c>
      <c r="P1161" s="162">
        <v>-550</v>
      </c>
      <c r="Q1161" s="232">
        <f>E5+(E6*0.1)</f>
        <v>1</v>
      </c>
      <c r="R1161" s="162">
        <v>-446</v>
      </c>
      <c r="S1161" s="232">
        <f>E7+(E8*0.1)</f>
        <v>1</v>
      </c>
      <c r="T1161" s="162">
        <v>319.60000000000002</v>
      </c>
      <c r="U1161" s="233">
        <f>E9+(E10*0.5)+(E11*0.1)</f>
        <v>1</v>
      </c>
      <c r="V1161" s="162">
        <v>1750</v>
      </c>
      <c r="W1161" s="233">
        <f>E12+(E13*0.5)+(E14*0.1)</f>
        <v>1.7</v>
      </c>
      <c r="X1161" s="162">
        <v>1750</v>
      </c>
      <c r="Y1161" s="161">
        <f t="shared" si="378"/>
        <v>1134</v>
      </c>
      <c r="Z1161" s="162">
        <f t="shared" si="370"/>
        <v>3993.6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3993.6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509085.25999999983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125818.65999999992</v>
      </c>
      <c r="AU1161" s="237">
        <f t="shared" si="383"/>
        <v>114729.5</v>
      </c>
      <c r="AV1161" s="237">
        <f t="shared" si="384"/>
        <v>156011.39999999997</v>
      </c>
      <c r="AW1161" s="237">
        <f t="shared" si="385"/>
        <v>45306</v>
      </c>
      <c r="AX1161" s="237">
        <f t="shared" si="386"/>
        <v>67219.699999999953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510309.80499999982</v>
      </c>
      <c r="M1162" s="162">
        <f>MAX(AN28:AN1162)</f>
        <v>510769.02499999991</v>
      </c>
      <c r="N1162" s="162">
        <f t="shared" si="377"/>
        <v>-459.22000000008848</v>
      </c>
      <c r="O1162" s="231">
        <f>E3+(E4*0.1)</f>
        <v>1.1000000000000001</v>
      </c>
      <c r="P1162" s="162">
        <v>52.95</v>
      </c>
      <c r="Q1162" s="232">
        <f>E5+(E6*0.1)</f>
        <v>1</v>
      </c>
      <c r="R1162" s="162">
        <v>393</v>
      </c>
      <c r="S1162" s="232">
        <f>E7+(E8*0.1)</f>
        <v>1</v>
      </c>
      <c r="T1162" s="162">
        <v>900.2</v>
      </c>
      <c r="U1162" s="233">
        <f>E9+(E10*0.5)+(E11*0.1)</f>
        <v>1</v>
      </c>
      <c r="V1162" s="162">
        <v>-47</v>
      </c>
      <c r="W1162" s="233">
        <f>E12+(E13*0.5)+(E14*0.1)</f>
        <v>1.7</v>
      </c>
      <c r="X1162" s="162">
        <v>-47</v>
      </c>
      <c r="Y1162" s="161">
        <f t="shared" si="378"/>
        <v>1135</v>
      </c>
      <c r="Z1162" s="162">
        <f t="shared" si="370"/>
        <v>1224.5450000000001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1224.5450000000001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510309.80499999982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125876.90499999991</v>
      </c>
      <c r="AU1162" s="237">
        <f t="shared" si="383"/>
        <v>115122.5</v>
      </c>
      <c r="AV1162" s="237">
        <f t="shared" si="384"/>
        <v>156911.59999999998</v>
      </c>
      <c r="AW1162" s="237">
        <f t="shared" si="385"/>
        <v>45259</v>
      </c>
      <c r="AX1162" s="237">
        <f t="shared" si="386"/>
        <v>67139.799999999959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510448.74999999983</v>
      </c>
      <c r="M1163" s="162">
        <f>MAX(AN28:AN1163)</f>
        <v>510769.02499999991</v>
      </c>
      <c r="N1163" s="162">
        <f t="shared" si="377"/>
        <v>-320.27500000008149</v>
      </c>
      <c r="O1163" s="231">
        <f>E3+(E4*0.1)</f>
        <v>1.1000000000000001</v>
      </c>
      <c r="P1163" s="162">
        <v>707.95</v>
      </c>
      <c r="Q1163" s="232">
        <f>E5+(E6*0.1)</f>
        <v>1</v>
      </c>
      <c r="R1163" s="162">
        <v>244.5</v>
      </c>
      <c r="S1163" s="232">
        <f>E7+(E8*0.1)</f>
        <v>1</v>
      </c>
      <c r="T1163" s="162">
        <v>-897.8</v>
      </c>
      <c r="U1163" s="233">
        <f>E9+(E10*0.5)+(E11*0.1)</f>
        <v>1</v>
      </c>
      <c r="V1163" s="162">
        <v>5</v>
      </c>
      <c r="W1163" s="233">
        <f>E12+(E13*0.5)+(E14*0.1)</f>
        <v>1.7</v>
      </c>
      <c r="X1163" s="162">
        <v>5</v>
      </c>
      <c r="Y1163" s="161">
        <f t="shared" si="378"/>
        <v>1136</v>
      </c>
      <c r="Z1163" s="162">
        <f t="shared" si="370"/>
        <v>138.94500000000016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138.94500000000016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510448.74999999983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126655.64999999991</v>
      </c>
      <c r="AU1163" s="237">
        <f t="shared" si="383"/>
        <v>115367</v>
      </c>
      <c r="AV1163" s="237">
        <f t="shared" si="384"/>
        <v>156013.79999999999</v>
      </c>
      <c r="AW1163" s="237">
        <f t="shared" si="385"/>
        <v>45264</v>
      </c>
      <c r="AX1163" s="237">
        <f t="shared" si="386"/>
        <v>67148.299999999959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513421.80499999982</v>
      </c>
      <c r="M1164" s="162">
        <f>MAX(AN28:AN1164)</f>
        <v>513421.80499999982</v>
      </c>
      <c r="N1164" s="162">
        <f t="shared" si="377"/>
        <v>0</v>
      </c>
      <c r="O1164" s="231">
        <f>E3+(E4*0.1)</f>
        <v>1.1000000000000001</v>
      </c>
      <c r="P1164" s="162">
        <v>324.05</v>
      </c>
      <c r="Q1164" s="232">
        <f>E5+(E6*0.1)</f>
        <v>1</v>
      </c>
      <c r="R1164" s="162">
        <v>161.5</v>
      </c>
      <c r="S1164" s="232">
        <f>E7+(E8*0.1)</f>
        <v>1</v>
      </c>
      <c r="T1164" s="162">
        <v>573.20000000000005</v>
      </c>
      <c r="U1164" s="233">
        <f>E9+(E10*0.5)+(E11*0.1)</f>
        <v>1</v>
      </c>
      <c r="V1164" s="162">
        <v>697</v>
      </c>
      <c r="W1164" s="233">
        <f>E12+(E13*0.5)+(E14*0.1)</f>
        <v>1.7</v>
      </c>
      <c r="X1164" s="162">
        <v>697</v>
      </c>
      <c r="Y1164" s="161">
        <f t="shared" si="378"/>
        <v>1137</v>
      </c>
      <c r="Z1164" s="162">
        <f t="shared" si="370"/>
        <v>2973.0550000000003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2973.0550000000003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513421.80499999982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127012.10499999991</v>
      </c>
      <c r="AU1164" s="237">
        <f t="shared" si="383"/>
        <v>115528.5</v>
      </c>
      <c r="AV1164" s="237">
        <f t="shared" si="384"/>
        <v>156587</v>
      </c>
      <c r="AW1164" s="237">
        <f t="shared" si="385"/>
        <v>45961</v>
      </c>
      <c r="AX1164" s="237">
        <f t="shared" si="386"/>
        <v>68333.199999999953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514256.10499999981</v>
      </c>
      <c r="M1165" s="162">
        <f>MAX(AN28:AN1165)</f>
        <v>514256.10499999981</v>
      </c>
      <c r="N1165" s="162">
        <f t="shared" si="377"/>
        <v>0</v>
      </c>
      <c r="O1165" s="231">
        <f>E3+(E4*0.1)</f>
        <v>1.1000000000000001</v>
      </c>
      <c r="P1165" s="162">
        <v>0</v>
      </c>
      <c r="Q1165" s="232">
        <f>E5+(E6*0.1)</f>
        <v>1</v>
      </c>
      <c r="R1165" s="162">
        <v>0</v>
      </c>
      <c r="S1165" s="232">
        <f>E7+(E8*0.1)</f>
        <v>1</v>
      </c>
      <c r="T1165" s="162">
        <v>0</v>
      </c>
      <c r="U1165" s="233">
        <f>E9+(E10*0.5)+(E11*0.1)</f>
        <v>1</v>
      </c>
      <c r="V1165" s="162">
        <v>309</v>
      </c>
      <c r="W1165" s="233">
        <f>E12+(E13*0.5)+(E14*0.1)</f>
        <v>1.7</v>
      </c>
      <c r="X1165" s="162">
        <v>309</v>
      </c>
      <c r="Y1165" s="161">
        <f t="shared" si="378"/>
        <v>1138</v>
      </c>
      <c r="Z1165" s="162">
        <f t="shared" si="370"/>
        <v>834.3</v>
      </c>
      <c r="AA1165" s="238">
        <v>44347</v>
      </c>
      <c r="AB1165" s="129">
        <f>SUM(Z1145:Z1165)</f>
        <v>11613.819999999996</v>
      </c>
      <c r="AC1165" s="128">
        <f>(AB1165&gt;0)*1</f>
        <v>1</v>
      </c>
      <c r="AD1165" s="128">
        <f>(AB1165&lt;0)*1</f>
        <v>0</v>
      </c>
      <c r="AE1165" s="129">
        <f>AB1165*AC1165</f>
        <v>11613.819999999996</v>
      </c>
      <c r="AF1165" s="129">
        <f>AB1165*AD1165</f>
        <v>0</v>
      </c>
      <c r="AG1165" s="129"/>
      <c r="AH1165" s="129">
        <f t="shared" si="371"/>
        <v>834.3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11613.819999999996</v>
      </c>
      <c r="AM1165" s="127">
        <v>44347</v>
      </c>
      <c r="AN1165" s="129">
        <f t="shared" si="379"/>
        <v>514256.10499999981</v>
      </c>
      <c r="AO1165" s="129">
        <f t="shared" si="380"/>
        <v>11613.819999999996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127012.10499999991</v>
      </c>
      <c r="AU1165" s="237">
        <f t="shared" si="383"/>
        <v>115528.5</v>
      </c>
      <c r="AV1165" s="237">
        <f t="shared" si="384"/>
        <v>156587</v>
      </c>
      <c r="AW1165" s="237">
        <f t="shared" si="385"/>
        <v>46270</v>
      </c>
      <c r="AX1165" s="237">
        <f t="shared" si="386"/>
        <v>68858.499999999956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511049.43499999982</v>
      </c>
      <c r="M1166" s="162">
        <f>MAX(AN28:AN1166)</f>
        <v>514256.10499999981</v>
      </c>
      <c r="N1166" s="162">
        <f t="shared" si="377"/>
        <v>-3206.6699999999837</v>
      </c>
      <c r="O1166" s="231">
        <f>E3+(E4*0.1)</f>
        <v>1.1000000000000001</v>
      </c>
      <c r="P1166" s="162">
        <v>229.3</v>
      </c>
      <c r="Q1166" s="232">
        <f>E5+(E6*0.1)</f>
        <v>1</v>
      </c>
      <c r="R1166" s="162">
        <v>-103.5</v>
      </c>
      <c r="S1166" s="232">
        <f>E7+(E8*0.1)</f>
        <v>1</v>
      </c>
      <c r="T1166" s="162">
        <v>-638.4</v>
      </c>
      <c r="U1166" s="233">
        <f>E9+(E10*0.5)+(E11*0.1)</f>
        <v>1</v>
      </c>
      <c r="V1166" s="162">
        <v>-677</v>
      </c>
      <c r="W1166" s="233">
        <f>E12+(E13*0.5)+(E14*0.1)</f>
        <v>1.7</v>
      </c>
      <c r="X1166" s="162">
        <v>-1200</v>
      </c>
      <c r="Y1166" s="161">
        <f t="shared" si="378"/>
        <v>1139</v>
      </c>
      <c r="Z1166" s="162">
        <f t="shared" si="370"/>
        <v>-3206.67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-3206.67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511049.43499999982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127264.3349999999</v>
      </c>
      <c r="AU1166" s="237">
        <f t="shared" si="383"/>
        <v>115425</v>
      </c>
      <c r="AV1166" s="237">
        <f t="shared" si="384"/>
        <v>155948.6</v>
      </c>
      <c r="AW1166" s="237">
        <f t="shared" si="385"/>
        <v>45593</v>
      </c>
      <c r="AX1166" s="237">
        <f t="shared" si="386"/>
        <v>66818.499999999956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514231.91999999981</v>
      </c>
      <c r="M1167" s="162">
        <f>MAX(AN28:AN1167)</f>
        <v>514256.10499999981</v>
      </c>
      <c r="N1167" s="162">
        <f t="shared" si="377"/>
        <v>-24.184999999997672</v>
      </c>
      <c r="O1167" s="231">
        <f>E3+(E4*0.1)</f>
        <v>1.1000000000000001</v>
      </c>
      <c r="P1167" s="162">
        <v>125.35</v>
      </c>
      <c r="Q1167" s="232">
        <f>E5+(E6*0.1)</f>
        <v>1</v>
      </c>
      <c r="R1167" s="162">
        <v>304</v>
      </c>
      <c r="S1167" s="232">
        <f>E7+(E8*0.1)</f>
        <v>1</v>
      </c>
      <c r="T1167" s="162">
        <v>424</v>
      </c>
      <c r="U1167" s="233">
        <f>E9+(E10*0.5)+(E11*0.1)</f>
        <v>1</v>
      </c>
      <c r="V1167" s="162">
        <v>858</v>
      </c>
      <c r="W1167" s="233">
        <f>E12+(E13*0.5)+(E14*0.1)</f>
        <v>1.7</v>
      </c>
      <c r="X1167" s="162">
        <v>858</v>
      </c>
      <c r="Y1167" s="161">
        <f t="shared" si="378"/>
        <v>1140</v>
      </c>
      <c r="Z1167" s="162">
        <f t="shared" si="370"/>
        <v>3182.4849999999997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3182.4849999999997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514231.91999999981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127402.2199999999</v>
      </c>
      <c r="AU1167" s="237">
        <f t="shared" si="383"/>
        <v>115729</v>
      </c>
      <c r="AV1167" s="237">
        <f t="shared" si="384"/>
        <v>156372.6</v>
      </c>
      <c r="AW1167" s="237">
        <f t="shared" si="385"/>
        <v>46451</v>
      </c>
      <c r="AX1167" s="237">
        <f t="shared" si="386"/>
        <v>68277.099999999962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505892.41999999981</v>
      </c>
      <c r="M1168" s="162">
        <f>MAX(AN28:AN1168)</f>
        <v>514256.10499999981</v>
      </c>
      <c r="N1168" s="162">
        <f t="shared" si="377"/>
        <v>-8363.6849999999977</v>
      </c>
      <c r="O1168" s="231">
        <f>E3+(E4*0.1)</f>
        <v>1.1000000000000001</v>
      </c>
      <c r="P1168" s="162">
        <v>-550</v>
      </c>
      <c r="Q1168" s="232">
        <f>E5+(E6*0.1)</f>
        <v>1</v>
      </c>
      <c r="R1168" s="162">
        <v>-884.5</v>
      </c>
      <c r="S1168" s="232">
        <f>E7+(E8*0.1)</f>
        <v>1</v>
      </c>
      <c r="T1168" s="162">
        <v>-3410</v>
      </c>
      <c r="U1168" s="233">
        <f>E9+(E10*0.5)+(E11*0.1)</f>
        <v>1</v>
      </c>
      <c r="V1168" s="162">
        <v>-1400</v>
      </c>
      <c r="W1168" s="233">
        <f>E12+(E13*0.5)+(E14*0.1)</f>
        <v>1.7</v>
      </c>
      <c r="X1168" s="162">
        <v>-1200</v>
      </c>
      <c r="Y1168" s="161">
        <f t="shared" si="378"/>
        <v>1141</v>
      </c>
      <c r="Z1168" s="162">
        <f t="shared" si="370"/>
        <v>-8339.5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-8339.5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505892.41999999981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126797.2199999999</v>
      </c>
      <c r="AU1168" s="237">
        <f t="shared" si="383"/>
        <v>114844.5</v>
      </c>
      <c r="AV1168" s="237">
        <f t="shared" si="384"/>
        <v>152962.6</v>
      </c>
      <c r="AW1168" s="237">
        <f t="shared" si="385"/>
        <v>45051</v>
      </c>
      <c r="AX1168" s="237">
        <f t="shared" si="386"/>
        <v>66237.099999999962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519171.3449999998</v>
      </c>
      <c r="M1169" s="162">
        <f>MAX(AN28:AN1169)</f>
        <v>519171.3449999998</v>
      </c>
      <c r="N1169" s="162">
        <f t="shared" si="377"/>
        <v>0</v>
      </c>
      <c r="O1169" s="231">
        <f>E3+(E4*0.1)</f>
        <v>1.1000000000000001</v>
      </c>
      <c r="P1169" s="162">
        <v>896.75</v>
      </c>
      <c r="Q1169" s="232">
        <f>E5+(E6*0.1)</f>
        <v>1</v>
      </c>
      <c r="R1169" s="162">
        <v>1852</v>
      </c>
      <c r="S1169" s="232">
        <f>E7+(E8*0.1)</f>
        <v>1</v>
      </c>
      <c r="T1169" s="162">
        <v>4821.8</v>
      </c>
      <c r="U1169" s="233">
        <f>E9+(E10*0.5)+(E11*0.1)</f>
        <v>1</v>
      </c>
      <c r="V1169" s="162">
        <v>2081</v>
      </c>
      <c r="W1169" s="233">
        <f>E12+(E13*0.5)+(E14*0.1)</f>
        <v>1.7</v>
      </c>
      <c r="X1169" s="162">
        <v>2081</v>
      </c>
      <c r="Y1169" s="161">
        <f t="shared" si="378"/>
        <v>1142</v>
      </c>
      <c r="Z1169" s="162">
        <f t="shared" si="370"/>
        <v>13278.924999999999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13278.924999999999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519171.3449999998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127783.6449999999</v>
      </c>
      <c r="AU1169" s="237">
        <f t="shared" si="383"/>
        <v>116696.5</v>
      </c>
      <c r="AV1169" s="237">
        <f t="shared" si="384"/>
        <v>157784.4</v>
      </c>
      <c r="AW1169" s="237">
        <f t="shared" si="385"/>
        <v>47132</v>
      </c>
      <c r="AX1169" s="237">
        <f t="shared" si="386"/>
        <v>69774.799999999959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521159.74499999982</v>
      </c>
      <c r="M1170" s="162">
        <f>MAX(AN28:AN1170)</f>
        <v>521159.74499999982</v>
      </c>
      <c r="N1170" s="162">
        <f t="shared" si="377"/>
        <v>0</v>
      </c>
      <c r="O1170" s="231">
        <f>E3+(E4*0.1)</f>
        <v>1.1000000000000001</v>
      </c>
      <c r="P1170" s="162">
        <v>-550</v>
      </c>
      <c r="Q1170" s="232">
        <f>E5+(E6*0.1)</f>
        <v>1</v>
      </c>
      <c r="R1170" s="162">
        <v>-168.5</v>
      </c>
      <c r="S1170" s="232">
        <f>E7+(E8*0.1)</f>
        <v>1</v>
      </c>
      <c r="T1170" s="162">
        <v>642.4</v>
      </c>
      <c r="U1170" s="233">
        <f>E9+(E10*0.5)+(E11*0.1)</f>
        <v>1</v>
      </c>
      <c r="V1170" s="162">
        <v>785</v>
      </c>
      <c r="W1170" s="233">
        <f>E12+(E13*0.5)+(E14*0.1)</f>
        <v>1.7</v>
      </c>
      <c r="X1170" s="162">
        <v>785</v>
      </c>
      <c r="Y1170" s="161">
        <f t="shared" si="378"/>
        <v>1143</v>
      </c>
      <c r="Z1170" s="162">
        <f t="shared" si="370"/>
        <v>1988.4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1988.4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521159.74499999982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127178.6449999999</v>
      </c>
      <c r="AU1170" s="237">
        <f t="shared" si="383"/>
        <v>116528</v>
      </c>
      <c r="AV1170" s="237">
        <f t="shared" si="384"/>
        <v>158426.79999999999</v>
      </c>
      <c r="AW1170" s="237">
        <f t="shared" si="385"/>
        <v>47917</v>
      </c>
      <c r="AX1170" s="237">
        <f t="shared" si="386"/>
        <v>71109.299999999959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517203.14499999984</v>
      </c>
      <c r="M1171" s="162">
        <f>MAX(AN28:AN1171)</f>
        <v>521159.74499999982</v>
      </c>
      <c r="N1171" s="162">
        <f t="shared" si="377"/>
        <v>-3956.5999999999767</v>
      </c>
      <c r="O1171" s="231">
        <f>E3+(E4*0.1)</f>
        <v>1.1000000000000001</v>
      </c>
      <c r="P1171" s="162">
        <v>-550</v>
      </c>
      <c r="Q1171" s="232">
        <f>E5+(E6*0.1)</f>
        <v>1</v>
      </c>
      <c r="R1171" s="162">
        <v>-850</v>
      </c>
      <c r="S1171" s="232">
        <f>E7+(E8*0.1)</f>
        <v>1</v>
      </c>
      <c r="T1171" s="162">
        <v>159.4</v>
      </c>
      <c r="U1171" s="233">
        <f>E9+(E10*0.5)+(E11*0.1)</f>
        <v>1</v>
      </c>
      <c r="V1171" s="162">
        <v>-621</v>
      </c>
      <c r="W1171" s="233">
        <f>E12+(E13*0.5)+(E14*0.1)</f>
        <v>1.7</v>
      </c>
      <c r="X1171" s="162">
        <v>-1200</v>
      </c>
      <c r="Y1171" s="161">
        <f t="shared" si="378"/>
        <v>1144</v>
      </c>
      <c r="Z1171" s="162">
        <f t="shared" si="370"/>
        <v>-3956.6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-3956.6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517203.14499999984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126573.6449999999</v>
      </c>
      <c r="AU1171" s="237">
        <f t="shared" si="383"/>
        <v>115678</v>
      </c>
      <c r="AV1171" s="237">
        <f t="shared" si="384"/>
        <v>158586.19999999998</v>
      </c>
      <c r="AW1171" s="237">
        <f t="shared" si="385"/>
        <v>47296</v>
      </c>
      <c r="AX1171" s="237">
        <f t="shared" si="386"/>
        <v>69069.299999999959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515138.64499999984</v>
      </c>
      <c r="M1172" s="162">
        <f>MAX(AN28:AN1172)</f>
        <v>521159.74499999982</v>
      </c>
      <c r="N1172" s="162">
        <f t="shared" si="377"/>
        <v>-6021.0999999999767</v>
      </c>
      <c r="O1172" s="231">
        <f>E3+(E4*0.1)</f>
        <v>1.1000000000000001</v>
      </c>
      <c r="P1172" s="162">
        <v>-550</v>
      </c>
      <c r="Q1172" s="232">
        <f>E5+(E6*0.1)</f>
        <v>1</v>
      </c>
      <c r="R1172" s="162">
        <v>-385.5</v>
      </c>
      <c r="S1172" s="232">
        <f>E7+(E8*0.1)</f>
        <v>1</v>
      </c>
      <c r="T1172" s="162">
        <v>81.599999999999994</v>
      </c>
      <c r="U1172" s="233">
        <f>E9+(E10*0.5)+(E11*0.1)</f>
        <v>1</v>
      </c>
      <c r="V1172" s="162">
        <v>-428</v>
      </c>
      <c r="W1172" s="233">
        <f>E12+(E13*0.5)+(E14*0.1)</f>
        <v>1.7</v>
      </c>
      <c r="X1172" s="162">
        <v>-428</v>
      </c>
      <c r="Y1172" s="161">
        <f t="shared" si="378"/>
        <v>1145</v>
      </c>
      <c r="Z1172" s="162">
        <f t="shared" si="370"/>
        <v>-2064.5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-2064.5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515138.64499999984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125968.6449999999</v>
      </c>
      <c r="AU1172" s="237">
        <f t="shared" si="383"/>
        <v>115292.5</v>
      </c>
      <c r="AV1172" s="237">
        <f t="shared" si="384"/>
        <v>158667.79999999999</v>
      </c>
      <c r="AW1172" s="237">
        <f t="shared" si="385"/>
        <v>46868</v>
      </c>
      <c r="AX1172" s="237">
        <f t="shared" si="386"/>
        <v>68341.699999999953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515693.39499999984</v>
      </c>
      <c r="M1173" s="162">
        <f>MAX(AN28:AN1173)</f>
        <v>521159.74499999982</v>
      </c>
      <c r="N1173" s="162">
        <f t="shared" si="377"/>
        <v>-5466.3499999999767</v>
      </c>
      <c r="O1173" s="231">
        <f>E3+(E4*0.1)</f>
        <v>1.1000000000000001</v>
      </c>
      <c r="P1173" s="162">
        <v>95.5</v>
      </c>
      <c r="Q1173" s="232">
        <f>E5+(E6*0.1)</f>
        <v>1</v>
      </c>
      <c r="R1173" s="162">
        <v>981.5</v>
      </c>
      <c r="S1173" s="232">
        <f>E7+(E8*0.1)</f>
        <v>1</v>
      </c>
      <c r="T1173" s="162">
        <v>2908.2</v>
      </c>
      <c r="U1173" s="233">
        <f>E9+(E10*0.5)+(E11*0.1)</f>
        <v>1</v>
      </c>
      <c r="V1173" s="162">
        <v>-1400</v>
      </c>
      <c r="W1173" s="233">
        <f>E12+(E13*0.5)+(E14*0.1)</f>
        <v>1.7</v>
      </c>
      <c r="X1173" s="162">
        <v>-1200</v>
      </c>
      <c r="Y1173" s="161">
        <f t="shared" si="378"/>
        <v>1146</v>
      </c>
      <c r="Z1173" s="162">
        <f t="shared" si="370"/>
        <v>554.75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554.75</v>
      </c>
      <c r="AI1173" s="129">
        <f t="shared" si="372"/>
        <v>0</v>
      </c>
      <c r="AJ1173" s="234">
        <f t="shared" si="373"/>
        <v>1</v>
      </c>
      <c r="AK1173" s="234">
        <f t="shared" si="374"/>
        <v>0</v>
      </c>
      <c r="AL1173" s="129">
        <f t="shared" si="375"/>
        <v>0</v>
      </c>
      <c r="AM1173" s="127">
        <v>44357</v>
      </c>
      <c r="AN1173" s="129">
        <f t="shared" si="379"/>
        <v>515693.39499999984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126073.69499999991</v>
      </c>
      <c r="AU1173" s="237">
        <f t="shared" si="383"/>
        <v>116274</v>
      </c>
      <c r="AV1173" s="237">
        <f t="shared" si="384"/>
        <v>161576</v>
      </c>
      <c r="AW1173" s="237">
        <f t="shared" si="385"/>
        <v>45468</v>
      </c>
      <c r="AX1173" s="237">
        <f t="shared" si="386"/>
        <v>66301.699999999953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512820.39499999984</v>
      </c>
      <c r="M1174" s="162">
        <f>MAX(AN28:AN1174)</f>
        <v>521159.74499999982</v>
      </c>
      <c r="N1174" s="162">
        <f t="shared" si="377"/>
        <v>-8339.3499999999767</v>
      </c>
      <c r="O1174" s="231">
        <f>E3+(E4*0.1)</f>
        <v>1.1000000000000001</v>
      </c>
      <c r="P1174" s="162">
        <v>-550</v>
      </c>
      <c r="Q1174" s="232">
        <f>E5+(E6*0.1)</f>
        <v>1</v>
      </c>
      <c r="R1174" s="162">
        <v>413</v>
      </c>
      <c r="S1174" s="232">
        <f>E7+(E8*0.1)</f>
        <v>1</v>
      </c>
      <c r="T1174" s="162">
        <v>759</v>
      </c>
      <c r="U1174" s="233">
        <f>E9+(E10*0.5)+(E11*0.1)</f>
        <v>1</v>
      </c>
      <c r="V1174" s="162">
        <v>-1400</v>
      </c>
      <c r="W1174" s="233">
        <f>E12+(E13*0.5)+(E14*0.1)</f>
        <v>1.7</v>
      </c>
      <c r="X1174" s="162">
        <v>-1200</v>
      </c>
      <c r="Y1174" s="161">
        <f t="shared" si="378"/>
        <v>1147</v>
      </c>
      <c r="Z1174" s="162">
        <f t="shared" si="370"/>
        <v>-2873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-2873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512820.39499999984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125468.69499999991</v>
      </c>
      <c r="AU1174" s="237">
        <f t="shared" si="383"/>
        <v>116687</v>
      </c>
      <c r="AV1174" s="237">
        <f t="shared" si="384"/>
        <v>162335</v>
      </c>
      <c r="AW1174" s="237">
        <f t="shared" si="385"/>
        <v>44068</v>
      </c>
      <c r="AX1174" s="237">
        <f t="shared" si="386"/>
        <v>64261.699999999953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511758.89499999984</v>
      </c>
      <c r="M1175" s="162">
        <f>MAX(AN28:AN1175)</f>
        <v>521159.74499999982</v>
      </c>
      <c r="N1175" s="162">
        <f t="shared" si="377"/>
        <v>-9400.8499999999767</v>
      </c>
      <c r="O1175" s="231">
        <f>E3+(E4*0.1)</f>
        <v>1.1000000000000001</v>
      </c>
      <c r="P1175" s="162">
        <v>-550</v>
      </c>
      <c r="Q1175" s="232">
        <f>E5+(E6*0.1)</f>
        <v>1</v>
      </c>
      <c r="R1175" s="162">
        <v>385.5</v>
      </c>
      <c r="S1175" s="232">
        <f>E7+(E8*0.1)</f>
        <v>1</v>
      </c>
      <c r="T1175" s="162">
        <v>2598</v>
      </c>
      <c r="U1175" s="233">
        <f>E9+(E10*0.5)+(E11*0.1)</f>
        <v>1</v>
      </c>
      <c r="V1175" s="162">
        <v>-1400</v>
      </c>
      <c r="W1175" s="233">
        <f>E12+(E13*0.5)+(E14*0.1)</f>
        <v>1.7</v>
      </c>
      <c r="X1175" s="162">
        <v>-1200</v>
      </c>
      <c r="Y1175" s="161">
        <f t="shared" si="378"/>
        <v>1148</v>
      </c>
      <c r="Z1175" s="162">
        <f t="shared" si="370"/>
        <v>-1061.5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-1061.5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511758.89499999984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124863.69499999991</v>
      </c>
      <c r="AU1175" s="237">
        <f t="shared" si="383"/>
        <v>117072.5</v>
      </c>
      <c r="AV1175" s="237">
        <f t="shared" si="384"/>
        <v>164933</v>
      </c>
      <c r="AW1175" s="237">
        <f t="shared" si="385"/>
        <v>42668</v>
      </c>
      <c r="AX1175" s="237">
        <f t="shared" si="386"/>
        <v>62221.699999999953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504908.09499999986</v>
      </c>
      <c r="M1176" s="162">
        <f>MAX(AN28:AN1176)</f>
        <v>521159.74499999982</v>
      </c>
      <c r="N1176" s="162">
        <f t="shared" si="377"/>
        <v>-16251.649999999965</v>
      </c>
      <c r="O1176" s="231">
        <f>E3+(E4*0.1)</f>
        <v>1.1000000000000001</v>
      </c>
      <c r="P1176" s="162">
        <v>-550</v>
      </c>
      <c r="Q1176" s="232">
        <f>E5+(E6*0.1)</f>
        <v>1</v>
      </c>
      <c r="R1176" s="162">
        <v>-850</v>
      </c>
      <c r="S1176" s="232">
        <f>E7+(E8*0.1)</f>
        <v>1</v>
      </c>
      <c r="T1176" s="162">
        <v>-1955.8</v>
      </c>
      <c r="U1176" s="233">
        <f>E9+(E10*0.5)+(E11*0.1)</f>
        <v>1</v>
      </c>
      <c r="V1176" s="162">
        <v>-1400</v>
      </c>
      <c r="W1176" s="233">
        <f>E12+(E13*0.5)+(E14*0.1)</f>
        <v>1.7</v>
      </c>
      <c r="X1176" s="162">
        <v>-1200</v>
      </c>
      <c r="Y1176" s="161">
        <f t="shared" si="378"/>
        <v>1149</v>
      </c>
      <c r="Z1176" s="162">
        <f t="shared" si="370"/>
        <v>-6850.8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-6850.8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504908.09499999986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124258.69499999991</v>
      </c>
      <c r="AU1176" s="237">
        <f t="shared" si="383"/>
        <v>116222.5</v>
      </c>
      <c r="AV1176" s="237">
        <f t="shared" si="384"/>
        <v>162977.20000000001</v>
      </c>
      <c r="AW1176" s="237">
        <f t="shared" si="385"/>
        <v>41268</v>
      </c>
      <c r="AX1176" s="237">
        <f t="shared" si="386"/>
        <v>60181.699999999953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502781.09499999986</v>
      </c>
      <c r="M1177" s="162">
        <f>MAX(AN28:AN1177)</f>
        <v>521159.74499999982</v>
      </c>
      <c r="N1177" s="162">
        <f t="shared" si="377"/>
        <v>-18378.649999999965</v>
      </c>
      <c r="O1177" s="231">
        <f>E3+(E4*0.1)</f>
        <v>1.1000000000000001</v>
      </c>
      <c r="P1177" s="162">
        <v>-550</v>
      </c>
      <c r="Q1177" s="232">
        <f>E5+(E6*0.1)</f>
        <v>1</v>
      </c>
      <c r="R1177" s="162">
        <v>-850</v>
      </c>
      <c r="S1177" s="232">
        <f>E7+(E8*0.1)</f>
        <v>1</v>
      </c>
      <c r="T1177" s="162">
        <v>-3410</v>
      </c>
      <c r="U1177" s="233">
        <f>E9+(E10*0.5)+(E11*0.1)</f>
        <v>1</v>
      </c>
      <c r="V1177" s="162">
        <v>4778</v>
      </c>
      <c r="W1177" s="233">
        <f>E12+(E13*0.5)+(E14*0.1)</f>
        <v>1.7</v>
      </c>
      <c r="X1177" s="162">
        <v>-1200</v>
      </c>
      <c r="Y1177" s="161">
        <f t="shared" si="378"/>
        <v>1150</v>
      </c>
      <c r="Z1177" s="162">
        <f t="shared" si="370"/>
        <v>-2127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-2127</v>
      </c>
      <c r="AJ1177" s="234">
        <f t="shared" si="373"/>
        <v>0</v>
      </c>
      <c r="AK1177" s="234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502781.09499999986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123653.69499999991</v>
      </c>
      <c r="AU1177" s="237">
        <f t="shared" si="383"/>
        <v>115372.5</v>
      </c>
      <c r="AV1177" s="237">
        <f t="shared" si="384"/>
        <v>159567.20000000001</v>
      </c>
      <c r="AW1177" s="237">
        <f t="shared" si="385"/>
        <v>46046</v>
      </c>
      <c r="AX1177" s="237">
        <f t="shared" si="386"/>
        <v>58141.699999999953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506740.09499999986</v>
      </c>
      <c r="M1178" s="162">
        <f>MAX(AN28:AN1178)</f>
        <v>521159.74499999982</v>
      </c>
      <c r="N1178" s="162">
        <f t="shared" si="377"/>
        <v>-14419.649999999965</v>
      </c>
      <c r="O1178" s="231">
        <f>E3+(E4*0.1)</f>
        <v>1.1000000000000001</v>
      </c>
      <c r="P1178" s="162">
        <v>-550</v>
      </c>
      <c r="Q1178" s="232">
        <f>E5+(E6*0.1)</f>
        <v>1</v>
      </c>
      <c r="R1178" s="162">
        <v>-850</v>
      </c>
      <c r="S1178" s="232">
        <f>E7+(E8*0.1)</f>
        <v>1</v>
      </c>
      <c r="T1178" s="162">
        <v>3616</v>
      </c>
      <c r="U1178" s="233">
        <f>E9+(E10*0.5)+(E11*0.1)</f>
        <v>1</v>
      </c>
      <c r="V1178" s="162">
        <v>3838</v>
      </c>
      <c r="W1178" s="233">
        <f>E12+(E13*0.5)+(E14*0.1)</f>
        <v>1.7</v>
      </c>
      <c r="X1178" s="162">
        <v>-1200</v>
      </c>
      <c r="Y1178" s="161">
        <f t="shared" si="378"/>
        <v>1151</v>
      </c>
      <c r="Z1178" s="162">
        <f t="shared" si="370"/>
        <v>3959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3959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506740.09499999986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123048.69499999991</v>
      </c>
      <c r="AU1178" s="237">
        <f t="shared" si="383"/>
        <v>114522.5</v>
      </c>
      <c r="AV1178" s="237">
        <f t="shared" si="384"/>
        <v>163183.20000000001</v>
      </c>
      <c r="AW1178" s="237">
        <f t="shared" si="385"/>
        <v>49884</v>
      </c>
      <c r="AX1178" s="237">
        <f t="shared" si="386"/>
        <v>56101.699999999953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499467.46999999986</v>
      </c>
      <c r="M1179" s="162">
        <f>MAX(AN28:AN1179)</f>
        <v>521159.74499999982</v>
      </c>
      <c r="N1179" s="162">
        <f t="shared" si="377"/>
        <v>-21692.274999999965</v>
      </c>
      <c r="O1179" s="231">
        <f>E3+(E4*0.1)</f>
        <v>1.1000000000000001</v>
      </c>
      <c r="P1179" s="162">
        <v>-1053.75</v>
      </c>
      <c r="Q1179" s="232">
        <f>E5+(E6*0.1)</f>
        <v>1</v>
      </c>
      <c r="R1179" s="162">
        <v>-904</v>
      </c>
      <c r="S1179" s="232">
        <f>E7+(E8*0.1)</f>
        <v>1</v>
      </c>
      <c r="T1179" s="162">
        <v>-2284.6</v>
      </c>
      <c r="U1179" s="233">
        <f>E9+(E10*0.5)+(E11*0.1)</f>
        <v>1</v>
      </c>
      <c r="V1179" s="162">
        <v>-1400</v>
      </c>
      <c r="W1179" s="233">
        <f>E12+(E13*0.5)+(E14*0.1)</f>
        <v>1.7</v>
      </c>
      <c r="X1179" s="162">
        <v>-897</v>
      </c>
      <c r="Y1179" s="161">
        <f t="shared" si="378"/>
        <v>1152</v>
      </c>
      <c r="Z1179" s="162">
        <f t="shared" si="370"/>
        <v>-7272.625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-7272.625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499467.46999999986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121889.56999999991</v>
      </c>
      <c r="AU1179" s="237">
        <f t="shared" si="383"/>
        <v>113618.5</v>
      </c>
      <c r="AV1179" s="237">
        <f t="shared" si="384"/>
        <v>160898.6</v>
      </c>
      <c r="AW1179" s="237">
        <f t="shared" si="385"/>
        <v>48484</v>
      </c>
      <c r="AX1179" s="237">
        <f t="shared" si="386"/>
        <v>54576.799999999952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509191.96499999985</v>
      </c>
      <c r="M1180" s="162">
        <f>MAX(AN28:AN1180)</f>
        <v>521159.74499999982</v>
      </c>
      <c r="N1180" s="162">
        <f t="shared" si="377"/>
        <v>-11967.77999999997</v>
      </c>
      <c r="O1180" s="231">
        <f>E3+(E4*0.1)</f>
        <v>1.1000000000000001</v>
      </c>
      <c r="P1180" s="162">
        <v>2934.45</v>
      </c>
      <c r="Q1180" s="232">
        <f>E5+(E6*0.1)</f>
        <v>1</v>
      </c>
      <c r="R1180" s="162">
        <v>2917</v>
      </c>
      <c r="S1180" s="232">
        <f>E7+(E8*0.1)</f>
        <v>1</v>
      </c>
      <c r="T1180" s="162">
        <v>1753</v>
      </c>
      <c r="U1180" s="233">
        <f>E9+(E10*0.5)+(E11*0.1)</f>
        <v>1</v>
      </c>
      <c r="V1180" s="162">
        <v>-1400</v>
      </c>
      <c r="W1180" s="233">
        <f>E12+(E13*0.5)+(E14*0.1)</f>
        <v>1.7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9724.4950000000008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9724.4950000000008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509191.96499999985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125117.46499999991</v>
      </c>
      <c r="AU1180" s="237">
        <f t="shared" si="383"/>
        <v>116535.5</v>
      </c>
      <c r="AV1180" s="237">
        <f t="shared" si="384"/>
        <v>162651.6</v>
      </c>
      <c r="AW1180" s="237">
        <f t="shared" si="385"/>
        <v>47084</v>
      </c>
      <c r="AX1180" s="237">
        <f t="shared" si="386"/>
        <v>57803.399999999951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513588.76499999984</v>
      </c>
      <c r="M1181" s="162">
        <f>MAX(AN28:AN1181)</f>
        <v>521159.74499999982</v>
      </c>
      <c r="N1181" s="162">
        <f t="shared" ref="N1181:N1244" si="396">AN1181-M1181</f>
        <v>-7570.9799999999814</v>
      </c>
      <c r="O1181" s="231">
        <f>E3+(E4*0.1)</f>
        <v>1.1000000000000001</v>
      </c>
      <c r="P1181" s="162">
        <v>-550</v>
      </c>
      <c r="Q1181" s="232">
        <f>E5+(E6*0.1)</f>
        <v>1</v>
      </c>
      <c r="R1181" s="162">
        <v>1082.5</v>
      </c>
      <c r="S1181" s="232">
        <f>E7+(E8*0.1)</f>
        <v>1</v>
      </c>
      <c r="T1181" s="162">
        <v>2663.8</v>
      </c>
      <c r="U1181" s="233">
        <f>E9+(E10*0.5)+(E11*0.1)</f>
        <v>1</v>
      </c>
      <c r="V1181" s="162">
        <v>465</v>
      </c>
      <c r="W1181" s="233">
        <f>E12+(E13*0.5)+(E14*0.1)</f>
        <v>1.7</v>
      </c>
      <c r="X1181" s="162">
        <v>465</v>
      </c>
      <c r="Y1181" s="161">
        <f t="shared" ref="Y1181:Y1244" si="397">Y1180+1</f>
        <v>1154</v>
      </c>
      <c r="Z1181" s="162">
        <f t="shared" si="389"/>
        <v>4396.8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4396.8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513588.76499999984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124512.46499999991</v>
      </c>
      <c r="AU1181" s="237">
        <f t="shared" ref="AU1181:AU1244" si="402">(R1181*Q1181)+AU1180</f>
        <v>117618</v>
      </c>
      <c r="AV1181" s="237">
        <f t="shared" ref="AV1181:AV1244" si="403">(S1181*T1181)+AV1180</f>
        <v>165315.4</v>
      </c>
      <c r="AW1181" s="237">
        <f t="shared" ref="AW1181:AW1244" si="404">(V1181*U1181)+AW1180</f>
        <v>47549</v>
      </c>
      <c r="AX1181" s="237">
        <f t="shared" ref="AX1181:AX1244" si="405">(X1181*W1181)+AX1180</f>
        <v>58593.899999999951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509602.79499999987</v>
      </c>
      <c r="M1182" s="162">
        <f>MAX(AN28:AN1182)</f>
        <v>521159.74499999982</v>
      </c>
      <c r="N1182" s="162">
        <f t="shared" si="396"/>
        <v>-11556.949999999953</v>
      </c>
      <c r="O1182" s="231">
        <f>E3+(E4*0.1)</f>
        <v>1.1000000000000001</v>
      </c>
      <c r="P1182" s="162">
        <v>-356.7</v>
      </c>
      <c r="Q1182" s="232">
        <f>E5+(E6*0.1)</f>
        <v>1</v>
      </c>
      <c r="R1182" s="162">
        <v>-230</v>
      </c>
      <c r="S1182" s="232">
        <f>E7+(E8*0.1)</f>
        <v>1</v>
      </c>
      <c r="T1182" s="162">
        <v>76.400000000000006</v>
      </c>
      <c r="U1182" s="233">
        <f>E9+(E10*0.5)+(E11*0.1)</f>
        <v>1</v>
      </c>
      <c r="V1182" s="162">
        <v>-1400</v>
      </c>
      <c r="W1182" s="233">
        <f>E12+(E13*0.5)+(E14*0.1)</f>
        <v>1.7</v>
      </c>
      <c r="X1182" s="162">
        <v>-1200</v>
      </c>
      <c r="Y1182" s="161">
        <f t="shared" si="397"/>
        <v>1155</v>
      </c>
      <c r="Z1182" s="162">
        <f t="shared" si="389"/>
        <v>-3985.9700000000003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-3985.9700000000003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509602.79499999987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124120.09499999991</v>
      </c>
      <c r="AU1182" s="237">
        <f t="shared" si="402"/>
        <v>117388</v>
      </c>
      <c r="AV1182" s="237">
        <f t="shared" si="403"/>
        <v>165391.79999999999</v>
      </c>
      <c r="AW1182" s="237">
        <f t="shared" si="404"/>
        <v>46149</v>
      </c>
      <c r="AX1182" s="237">
        <f t="shared" si="405"/>
        <v>56553.899999999951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515396.98499999987</v>
      </c>
      <c r="M1183" s="162">
        <f>MAX(AN28:AN1183)</f>
        <v>521159.74499999982</v>
      </c>
      <c r="N1183" s="162">
        <f t="shared" si="396"/>
        <v>-5762.7599999999511</v>
      </c>
      <c r="O1183" s="231">
        <f>E3+(E4*0.1)</f>
        <v>1.1000000000000001</v>
      </c>
      <c r="P1183" s="162">
        <v>1612.9</v>
      </c>
      <c r="Q1183" s="232">
        <f>E5+(E6*0.1)</f>
        <v>1</v>
      </c>
      <c r="R1183" s="162">
        <v>1232.5</v>
      </c>
      <c r="S1183" s="232">
        <f>E7+(E8*0.1)</f>
        <v>1</v>
      </c>
      <c r="T1183" s="162">
        <v>1834.4</v>
      </c>
      <c r="U1183" s="233">
        <f>E9+(E10*0.5)+(E11*0.1)</f>
        <v>1</v>
      </c>
      <c r="V1183" s="162">
        <v>353</v>
      </c>
      <c r="W1183" s="233">
        <f>E12+(E13*0.5)+(E14*0.1)</f>
        <v>1.7</v>
      </c>
      <c r="X1183" s="162">
        <v>353</v>
      </c>
      <c r="Y1183" s="161">
        <f t="shared" si="397"/>
        <v>1156</v>
      </c>
      <c r="Z1183" s="162">
        <f t="shared" si="389"/>
        <v>5794.1900000000005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5794.1900000000005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515396.98499999987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125894.28499999992</v>
      </c>
      <c r="AU1183" s="237">
        <f t="shared" si="402"/>
        <v>118620.5</v>
      </c>
      <c r="AV1183" s="237">
        <f t="shared" si="403"/>
        <v>167226.19999999998</v>
      </c>
      <c r="AW1183" s="237">
        <f t="shared" si="404"/>
        <v>46502</v>
      </c>
      <c r="AX1183" s="237">
        <f t="shared" si="405"/>
        <v>57153.999999999949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513555.49499999988</v>
      </c>
      <c r="M1184" s="162">
        <f>MAX(AN28:AN1184)</f>
        <v>521159.74499999982</v>
      </c>
      <c r="N1184" s="162">
        <f t="shared" si="396"/>
        <v>-7604.2499999999418</v>
      </c>
      <c r="O1184" s="231">
        <f>E3+(E4*0.1)</f>
        <v>1.1000000000000001</v>
      </c>
      <c r="P1184" s="162">
        <v>1185.0999999999999</v>
      </c>
      <c r="Q1184" s="232">
        <f>E5+(E6*0.1)</f>
        <v>1</v>
      </c>
      <c r="R1184" s="162">
        <v>710.5</v>
      </c>
      <c r="S1184" s="232">
        <f>E7+(E8*0.1)</f>
        <v>1</v>
      </c>
      <c r="T1184" s="162">
        <v>-415.6</v>
      </c>
      <c r="U1184" s="233">
        <f>E9+(E10*0.5)+(E11*0.1)</f>
        <v>1</v>
      </c>
      <c r="V1184" s="162">
        <v>-1400</v>
      </c>
      <c r="W1184" s="233">
        <f>E12+(E13*0.5)+(E14*0.1)</f>
        <v>1.7</v>
      </c>
      <c r="X1184" s="162">
        <v>-1200</v>
      </c>
      <c r="Y1184" s="161">
        <f t="shared" si="397"/>
        <v>1157</v>
      </c>
      <c r="Z1184" s="162">
        <f t="shared" si="389"/>
        <v>-1841.4900000000002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-1841.4900000000002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513555.49499999988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127197.89499999992</v>
      </c>
      <c r="AU1184" s="237">
        <f t="shared" si="402"/>
        <v>119331</v>
      </c>
      <c r="AV1184" s="237">
        <f t="shared" si="403"/>
        <v>166810.59999999998</v>
      </c>
      <c r="AW1184" s="237">
        <f t="shared" si="404"/>
        <v>45102</v>
      </c>
      <c r="AX1184" s="237">
        <f t="shared" si="405"/>
        <v>55113.999999999949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517719.69499999989</v>
      </c>
      <c r="M1185" s="162">
        <f>MAX(AN28:AN1185)</f>
        <v>521159.74499999982</v>
      </c>
      <c r="N1185" s="162">
        <f t="shared" si="396"/>
        <v>-3440.0499999999302</v>
      </c>
      <c r="O1185" s="231">
        <f>E3+(E4*0.1)</f>
        <v>1.1000000000000001</v>
      </c>
      <c r="P1185" s="162">
        <v>-550</v>
      </c>
      <c r="Q1185" s="232">
        <f>E5+(E6*0.1)</f>
        <v>1</v>
      </c>
      <c r="R1185" s="162">
        <v>495.5</v>
      </c>
      <c r="S1185" s="232">
        <f>E7+(E8*0.1)</f>
        <v>1</v>
      </c>
      <c r="T1185" s="162">
        <v>3596</v>
      </c>
      <c r="U1185" s="233">
        <f>E9+(E10*0.5)+(E11*0.1)</f>
        <v>1</v>
      </c>
      <c r="V1185" s="162">
        <v>251</v>
      </c>
      <c r="W1185" s="233">
        <f>E12+(E13*0.5)+(E14*0.1)</f>
        <v>1.7</v>
      </c>
      <c r="X1185" s="162">
        <v>251</v>
      </c>
      <c r="Y1185" s="161">
        <f t="shared" si="397"/>
        <v>1158</v>
      </c>
      <c r="Z1185" s="162">
        <f t="shared" si="389"/>
        <v>4164.2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4164.2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517719.69499999989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126592.89499999992</v>
      </c>
      <c r="AU1185" s="237">
        <f t="shared" si="402"/>
        <v>119826.5</v>
      </c>
      <c r="AV1185" s="237">
        <f t="shared" si="403"/>
        <v>170406.59999999998</v>
      </c>
      <c r="AW1185" s="237">
        <f t="shared" si="404"/>
        <v>45353</v>
      </c>
      <c r="AX1185" s="237">
        <f t="shared" si="405"/>
        <v>55540.699999999946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523471.40499999991</v>
      </c>
      <c r="M1186" s="162">
        <f>MAX(AN28:AN1186)</f>
        <v>523471.40499999991</v>
      </c>
      <c r="N1186" s="162">
        <f t="shared" si="396"/>
        <v>0</v>
      </c>
      <c r="O1186" s="231">
        <f>E3+(E4*0.1)</f>
        <v>1.1000000000000001</v>
      </c>
      <c r="P1186" s="162">
        <v>45.1</v>
      </c>
      <c r="Q1186" s="232">
        <f>E5+(E6*0.1)</f>
        <v>1</v>
      </c>
      <c r="R1186" s="162">
        <v>59.5</v>
      </c>
      <c r="S1186" s="232">
        <f>E7+(E8*0.1)</f>
        <v>1</v>
      </c>
      <c r="T1186" s="162">
        <v>955.4</v>
      </c>
      <c r="U1186" s="233">
        <f>E9+(E10*0.5)+(E11*0.1)</f>
        <v>1</v>
      </c>
      <c r="V1186" s="162">
        <v>1736</v>
      </c>
      <c r="W1186" s="233">
        <f>E12+(E13*0.5)+(E14*0.1)</f>
        <v>1.7</v>
      </c>
      <c r="X1186" s="162">
        <v>1736</v>
      </c>
      <c r="Y1186" s="161">
        <f t="shared" si="397"/>
        <v>1159</v>
      </c>
      <c r="Z1186" s="162">
        <f t="shared" si="389"/>
        <v>5751.71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5751.71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523471.40499999991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126642.50499999992</v>
      </c>
      <c r="AU1186" s="237">
        <f t="shared" si="402"/>
        <v>119886</v>
      </c>
      <c r="AV1186" s="237">
        <f t="shared" si="403"/>
        <v>171361.99999999997</v>
      </c>
      <c r="AW1186" s="237">
        <f t="shared" si="404"/>
        <v>47089</v>
      </c>
      <c r="AX1186" s="237">
        <f t="shared" si="405"/>
        <v>58491.899999999943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521636.61499999993</v>
      </c>
      <c r="M1187" s="162">
        <f>MAX(AN28:AN1187)</f>
        <v>523471.40499999991</v>
      </c>
      <c r="N1187" s="162">
        <f t="shared" si="396"/>
        <v>-1834.789999999979</v>
      </c>
      <c r="O1187" s="231">
        <f>E3+(E4*0.1)</f>
        <v>1.1000000000000001</v>
      </c>
      <c r="P1187" s="162">
        <v>1051.0999999999999</v>
      </c>
      <c r="Q1187" s="232">
        <f>E5+(E6*0.1)</f>
        <v>1</v>
      </c>
      <c r="R1187" s="162">
        <v>285</v>
      </c>
      <c r="S1187" s="232">
        <f>E7+(E8*0.1)</f>
        <v>1</v>
      </c>
      <c r="T1187" s="162">
        <v>-359</v>
      </c>
      <c r="U1187" s="233">
        <f>E9+(E10*0.5)+(E11*0.1)</f>
        <v>1</v>
      </c>
      <c r="V1187" s="162">
        <v>-877</v>
      </c>
      <c r="W1187" s="233">
        <f>E12+(E13*0.5)+(E14*0.1)</f>
        <v>1.7</v>
      </c>
      <c r="X1187" s="162">
        <v>-1200</v>
      </c>
      <c r="Y1187" s="161">
        <f t="shared" si="397"/>
        <v>1160</v>
      </c>
      <c r="Z1187" s="162">
        <f t="shared" si="389"/>
        <v>-1834.79</v>
      </c>
      <c r="AA1187" s="238">
        <v>44377</v>
      </c>
      <c r="AB1187" s="129">
        <f>SUM(Z1166:Z1187)</f>
        <v>7380.5099999999993</v>
      </c>
      <c r="AC1187" s="128">
        <f>(AB1187&gt;0)*1</f>
        <v>1</v>
      </c>
      <c r="AD1187" s="128">
        <f>(AB1187&lt;0)*1</f>
        <v>0</v>
      </c>
      <c r="AE1187" s="129">
        <f>AB1187*AC1187</f>
        <v>7380.5099999999993</v>
      </c>
      <c r="AF1187" s="129">
        <f>AB1187*AD1187</f>
        <v>0</v>
      </c>
      <c r="AG1187" s="129"/>
      <c r="AH1187" s="129">
        <f t="shared" si="390"/>
        <v>0</v>
      </c>
      <c r="AI1187" s="129">
        <f t="shared" si="391"/>
        <v>-1834.79</v>
      </c>
      <c r="AJ1187" s="234">
        <f t="shared" si="392"/>
        <v>0</v>
      </c>
      <c r="AK1187" s="234">
        <f t="shared" si="393"/>
        <v>1</v>
      </c>
      <c r="AL1187" s="129">
        <f t="shared" si="394"/>
        <v>7380.5099999999993</v>
      </c>
      <c r="AM1187" s="127">
        <v>44377</v>
      </c>
      <c r="AN1187" s="129">
        <f t="shared" si="398"/>
        <v>521636.61499999993</v>
      </c>
      <c r="AO1187" s="129">
        <f t="shared" si="399"/>
        <v>7380.5099999999993</v>
      </c>
      <c r="AP1187" s="129">
        <f t="shared" si="400"/>
        <v>0</v>
      </c>
      <c r="AQ1187" s="235"/>
      <c r="AR1187" s="235"/>
      <c r="AS1187" s="236">
        <f t="shared" si="395"/>
        <v>44377</v>
      </c>
      <c r="AT1187" s="237">
        <f t="shared" si="401"/>
        <v>127798.71499999992</v>
      </c>
      <c r="AU1187" s="237">
        <f t="shared" si="402"/>
        <v>120171</v>
      </c>
      <c r="AV1187" s="237">
        <f t="shared" si="403"/>
        <v>171002.99999999997</v>
      </c>
      <c r="AW1187" s="237">
        <f t="shared" si="404"/>
        <v>46212</v>
      </c>
      <c r="AX1187" s="237">
        <f t="shared" si="405"/>
        <v>56451.899999999943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520856.22499999992</v>
      </c>
      <c r="M1188" s="162">
        <f>MAX(AN28:AN1188)</f>
        <v>523471.40499999991</v>
      </c>
      <c r="N1188" s="162">
        <f t="shared" si="396"/>
        <v>-2615.179999999993</v>
      </c>
      <c r="O1188" s="231">
        <f>E3+(E4*0.1)</f>
        <v>1.1000000000000001</v>
      </c>
      <c r="P1188" s="162">
        <v>655.1</v>
      </c>
      <c r="Q1188" s="232">
        <f>E5+(E6*0.1)</f>
        <v>1</v>
      </c>
      <c r="R1188" s="162">
        <v>1122</v>
      </c>
      <c r="S1188" s="232">
        <f>E7+(E8*0.1)</f>
        <v>1</v>
      </c>
      <c r="T1188" s="162">
        <v>105</v>
      </c>
      <c r="U1188" s="233">
        <f>E9+(E10*0.5)+(E11*0.1)</f>
        <v>1</v>
      </c>
      <c r="V1188" s="162">
        <v>-688</v>
      </c>
      <c r="W1188" s="233">
        <f>E12+(E13*0.5)+(E14*0.1)</f>
        <v>1.7</v>
      </c>
      <c r="X1188" s="162">
        <v>-1200</v>
      </c>
      <c r="Y1188" s="161">
        <f t="shared" si="397"/>
        <v>1161</v>
      </c>
      <c r="Z1188" s="162">
        <f t="shared" si="389"/>
        <v>-780.38999999999987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-780.38999999999987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520856.22499999992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128519.32499999992</v>
      </c>
      <c r="AU1188" s="237">
        <f t="shared" si="402"/>
        <v>121293</v>
      </c>
      <c r="AV1188" s="237">
        <f t="shared" si="403"/>
        <v>171107.99999999997</v>
      </c>
      <c r="AW1188" s="237">
        <f t="shared" si="404"/>
        <v>45524</v>
      </c>
      <c r="AX1188" s="237">
        <f t="shared" si="405"/>
        <v>54411.899999999943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523228.3349999999</v>
      </c>
      <c r="M1189" s="162">
        <f>MAX(AN28:AN1189)</f>
        <v>523471.40499999991</v>
      </c>
      <c r="N1189" s="162">
        <f t="shared" si="396"/>
        <v>-243.07000000000698</v>
      </c>
      <c r="O1189" s="231">
        <f>E3+(E4*0.1)</f>
        <v>1.1000000000000001</v>
      </c>
      <c r="P1189" s="162">
        <v>764.1</v>
      </c>
      <c r="Q1189" s="232">
        <f>E5+(E6*0.1)</f>
        <v>1</v>
      </c>
      <c r="R1189" s="162">
        <v>1620</v>
      </c>
      <c r="S1189" s="232">
        <f>E7+(E8*0.1)</f>
        <v>1</v>
      </c>
      <c r="T1189" s="162">
        <v>3351.6</v>
      </c>
      <c r="U1189" s="233">
        <f>E9+(E10*0.5)+(E11*0.1)</f>
        <v>1</v>
      </c>
      <c r="V1189" s="162">
        <v>-1400</v>
      </c>
      <c r="W1189" s="233">
        <f>E12+(E13*0.5)+(E14*0.1)</f>
        <v>1.7</v>
      </c>
      <c r="X1189" s="162">
        <v>-1200</v>
      </c>
      <c r="Y1189" s="161">
        <f t="shared" si="397"/>
        <v>1162</v>
      </c>
      <c r="Z1189" s="162">
        <f t="shared" si="389"/>
        <v>2372.1100000000006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2372.1100000000006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523228.3349999999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129359.83499999992</v>
      </c>
      <c r="AU1189" s="237">
        <f t="shared" si="402"/>
        <v>122913</v>
      </c>
      <c r="AV1189" s="237">
        <f t="shared" si="403"/>
        <v>174459.59999999998</v>
      </c>
      <c r="AW1189" s="237">
        <f t="shared" si="404"/>
        <v>44124</v>
      </c>
      <c r="AX1189" s="237">
        <f t="shared" si="405"/>
        <v>52371.899999999943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519788.3349999999</v>
      </c>
      <c r="M1190" s="162">
        <f>MAX(AN28:AN1190)</f>
        <v>523471.40499999991</v>
      </c>
      <c r="N1190" s="162">
        <f t="shared" si="396"/>
        <v>-3683.070000000007</v>
      </c>
      <c r="O1190" s="231">
        <f>E3+(E4*0.1)</f>
        <v>1.1000000000000001</v>
      </c>
      <c r="P1190" s="162">
        <v>0</v>
      </c>
      <c r="Q1190" s="232">
        <f>E5+(E6*0.1)</f>
        <v>1</v>
      </c>
      <c r="R1190" s="162">
        <v>0</v>
      </c>
      <c r="S1190" s="232">
        <f>E7+(E8*0.1)</f>
        <v>1</v>
      </c>
      <c r="T1190" s="162">
        <v>0</v>
      </c>
      <c r="U1190" s="233">
        <f>E9+(E10*0.5)+(E11*0.1)</f>
        <v>1</v>
      </c>
      <c r="V1190" s="162">
        <v>-1400</v>
      </c>
      <c r="W1190" s="233">
        <f>E12+(E13*0.5)+(E14*0.1)</f>
        <v>1.7</v>
      </c>
      <c r="X1190" s="162">
        <v>-1200</v>
      </c>
      <c r="Y1190" s="161">
        <f t="shared" si="397"/>
        <v>1163</v>
      </c>
      <c r="Z1190" s="162">
        <f t="shared" si="389"/>
        <v>-3440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-3440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519788.3349999999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129359.83499999992</v>
      </c>
      <c r="AU1190" s="237">
        <f t="shared" si="402"/>
        <v>122913</v>
      </c>
      <c r="AV1190" s="237">
        <f t="shared" si="403"/>
        <v>174459.59999999998</v>
      </c>
      <c r="AW1190" s="237">
        <f t="shared" si="404"/>
        <v>42724</v>
      </c>
      <c r="AX1190" s="237">
        <f t="shared" si="405"/>
        <v>50331.899999999943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516067.93499999988</v>
      </c>
      <c r="M1191" s="162">
        <f>MAX(AN28:AN1191)</f>
        <v>523471.40499999991</v>
      </c>
      <c r="N1191" s="162">
        <f t="shared" si="396"/>
        <v>-7403.4700000000303</v>
      </c>
      <c r="O1191" s="231">
        <f>E3+(E4*0.1)</f>
        <v>1.1000000000000001</v>
      </c>
      <c r="P1191" s="162">
        <v>-550</v>
      </c>
      <c r="Q1191" s="232">
        <f>E5+(E6*0.1)</f>
        <v>1</v>
      </c>
      <c r="R1191" s="162">
        <v>-850</v>
      </c>
      <c r="S1191" s="232">
        <f>E7+(E8*0.1)</f>
        <v>1</v>
      </c>
      <c r="T1191" s="162">
        <v>1174.5999999999999</v>
      </c>
      <c r="U1191" s="233">
        <f>E9+(E10*0.5)+(E11*0.1)</f>
        <v>1</v>
      </c>
      <c r="V1191" s="162">
        <v>-1400</v>
      </c>
      <c r="W1191" s="233">
        <f>E12+(E13*0.5)+(E14*0.1)</f>
        <v>1.7</v>
      </c>
      <c r="X1191" s="162">
        <v>-1200</v>
      </c>
      <c r="Y1191" s="161">
        <f t="shared" si="397"/>
        <v>1164</v>
      </c>
      <c r="Z1191" s="162">
        <f t="shared" si="389"/>
        <v>-3720.4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-3720.4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516067.93499999988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128754.83499999992</v>
      </c>
      <c r="AU1191" s="237">
        <f t="shared" si="402"/>
        <v>122063</v>
      </c>
      <c r="AV1191" s="237">
        <f t="shared" si="403"/>
        <v>175634.19999999998</v>
      </c>
      <c r="AW1191" s="237">
        <f t="shared" si="404"/>
        <v>41324</v>
      </c>
      <c r="AX1191" s="237">
        <f t="shared" si="405"/>
        <v>48291.899999999943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513964.03499999986</v>
      </c>
      <c r="M1192" s="162">
        <f>MAX(AN28:AN1192)</f>
        <v>523471.40499999991</v>
      </c>
      <c r="N1192" s="162">
        <f t="shared" si="396"/>
        <v>-9507.3700000000536</v>
      </c>
      <c r="O1192" s="231">
        <f>E3+(E4*0.1)</f>
        <v>1.1000000000000001</v>
      </c>
      <c r="P1192" s="162">
        <v>-550</v>
      </c>
      <c r="Q1192" s="232">
        <f>E5+(E6*0.1)</f>
        <v>1</v>
      </c>
      <c r="R1192" s="162">
        <v>729.5</v>
      </c>
      <c r="S1192" s="232">
        <f>E7+(E8*0.1)</f>
        <v>1</v>
      </c>
      <c r="T1192" s="162">
        <v>483.6</v>
      </c>
      <c r="U1192" s="233">
        <f>E9+(E10*0.5)+(E11*0.1)</f>
        <v>1</v>
      </c>
      <c r="V1192" s="162">
        <v>-672</v>
      </c>
      <c r="W1192" s="233">
        <f>E12+(E13*0.5)+(E14*0.1)</f>
        <v>1.7</v>
      </c>
      <c r="X1192" s="162">
        <v>-1200</v>
      </c>
      <c r="Y1192" s="161">
        <f t="shared" si="397"/>
        <v>1165</v>
      </c>
      <c r="Z1192" s="162">
        <f t="shared" si="389"/>
        <v>-2103.9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-2103.9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513964.03499999986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128149.83499999992</v>
      </c>
      <c r="AU1192" s="237">
        <f t="shared" si="402"/>
        <v>122792.5</v>
      </c>
      <c r="AV1192" s="237">
        <f t="shared" si="403"/>
        <v>176117.8</v>
      </c>
      <c r="AW1192" s="237">
        <f t="shared" si="404"/>
        <v>40652</v>
      </c>
      <c r="AX1192" s="237">
        <f t="shared" si="405"/>
        <v>46251.899999999943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503314.14499999984</v>
      </c>
      <c r="M1193" s="162">
        <f>MAX(AN28:AN1193)</f>
        <v>523471.40499999991</v>
      </c>
      <c r="N1193" s="162">
        <f t="shared" si="396"/>
        <v>-20157.260000000068</v>
      </c>
      <c r="O1193" s="231">
        <f>E3+(E4*0.1)</f>
        <v>1.1000000000000001</v>
      </c>
      <c r="P1193" s="162">
        <v>-613.9</v>
      </c>
      <c r="Q1193" s="232">
        <f>E5+(E6*0.1)</f>
        <v>1</v>
      </c>
      <c r="R1193" s="162">
        <v>-1903</v>
      </c>
      <c r="S1193" s="232">
        <f>E7+(E8*0.1)</f>
        <v>1</v>
      </c>
      <c r="T1193" s="162">
        <v>-4631.6000000000004</v>
      </c>
      <c r="U1193" s="233">
        <f>E9+(E10*0.5)+(E11*0.1)</f>
        <v>1</v>
      </c>
      <c r="V1193" s="162">
        <v>-1400</v>
      </c>
      <c r="W1193" s="233">
        <f>E12+(E13*0.5)+(E14*0.1)</f>
        <v>1.7</v>
      </c>
      <c r="X1193" s="162">
        <v>-1200</v>
      </c>
      <c r="Y1193" s="161">
        <f t="shared" si="397"/>
        <v>1166</v>
      </c>
      <c r="Z1193" s="162">
        <f t="shared" si="389"/>
        <v>-10649.89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-10649.89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503314.14499999984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127474.54499999993</v>
      </c>
      <c r="AU1193" s="237">
        <f t="shared" si="402"/>
        <v>120889.5</v>
      </c>
      <c r="AV1193" s="237">
        <f t="shared" si="403"/>
        <v>171486.19999999998</v>
      </c>
      <c r="AW1193" s="237">
        <f t="shared" si="404"/>
        <v>39252</v>
      </c>
      <c r="AX1193" s="237">
        <f t="shared" si="405"/>
        <v>44211.899999999943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508712.70999999985</v>
      </c>
      <c r="M1194" s="162">
        <f>MAX(AN28:AN1194)</f>
        <v>523471.40499999991</v>
      </c>
      <c r="N1194" s="162">
        <f t="shared" si="396"/>
        <v>-14758.695000000065</v>
      </c>
      <c r="O1194" s="231">
        <f>E3+(E4*0.1)</f>
        <v>1.1000000000000001</v>
      </c>
      <c r="P1194" s="162">
        <v>2241.15</v>
      </c>
      <c r="Q1194" s="232">
        <f>E5+(E6*0.1)</f>
        <v>1</v>
      </c>
      <c r="R1194" s="162">
        <v>2436.5</v>
      </c>
      <c r="S1194" s="232">
        <f>E7+(E8*0.1)</f>
        <v>1</v>
      </c>
      <c r="T1194" s="162">
        <v>2079</v>
      </c>
      <c r="U1194" s="233">
        <f>E9+(E10*0.5)+(E11*0.1)</f>
        <v>1</v>
      </c>
      <c r="V1194" s="162">
        <v>-586</v>
      </c>
      <c r="W1194" s="233">
        <f>E12+(E13*0.5)+(E14*0.1)</f>
        <v>1.7</v>
      </c>
      <c r="X1194" s="162">
        <v>-586</v>
      </c>
      <c r="Y1194" s="161">
        <f t="shared" si="397"/>
        <v>1167</v>
      </c>
      <c r="Z1194" s="162">
        <f t="shared" si="389"/>
        <v>5398.5650000000005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5398.5650000000005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508712.70999999985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129939.80999999992</v>
      </c>
      <c r="AU1194" s="237">
        <f t="shared" si="402"/>
        <v>123326</v>
      </c>
      <c r="AV1194" s="237">
        <f t="shared" si="403"/>
        <v>173565.19999999998</v>
      </c>
      <c r="AW1194" s="237">
        <f t="shared" si="404"/>
        <v>38666</v>
      </c>
      <c r="AX1194" s="237">
        <f t="shared" si="405"/>
        <v>43215.699999999946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510370.20999999985</v>
      </c>
      <c r="M1195" s="162">
        <f>MAX(AN28:AN1195)</f>
        <v>523471.40499999991</v>
      </c>
      <c r="N1195" s="162">
        <f t="shared" si="396"/>
        <v>-13101.195000000065</v>
      </c>
      <c r="O1195" s="231">
        <f>E3+(E4*0.1)</f>
        <v>1.1000000000000001</v>
      </c>
      <c r="P1195" s="162">
        <v>-550</v>
      </c>
      <c r="Q1195" s="232">
        <f>E5+(E6*0.1)</f>
        <v>1</v>
      </c>
      <c r="R1195" s="162">
        <v>754</v>
      </c>
      <c r="S1195" s="232">
        <f>E7+(E8*0.1)</f>
        <v>1</v>
      </c>
      <c r="T1195" s="162">
        <v>1036</v>
      </c>
      <c r="U1195" s="233">
        <f>E9+(E10*0.5)+(E11*0.1)</f>
        <v>1</v>
      </c>
      <c r="V1195" s="162">
        <v>175</v>
      </c>
      <c r="W1195" s="233">
        <f>E12+(E13*0.5)+(E14*0.1)</f>
        <v>1.7</v>
      </c>
      <c r="X1195" s="162">
        <v>175</v>
      </c>
      <c r="Y1195" s="161">
        <f t="shared" si="397"/>
        <v>1168</v>
      </c>
      <c r="Z1195" s="162">
        <f t="shared" si="389"/>
        <v>1657.5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1657.5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510370.20999999985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129334.80999999992</v>
      </c>
      <c r="AU1195" s="237">
        <f t="shared" si="402"/>
        <v>124080</v>
      </c>
      <c r="AV1195" s="237">
        <f t="shared" si="403"/>
        <v>174601.19999999998</v>
      </c>
      <c r="AW1195" s="237">
        <f t="shared" si="404"/>
        <v>38841</v>
      </c>
      <c r="AX1195" s="237">
        <f t="shared" si="405"/>
        <v>43513.199999999946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508458.00999999983</v>
      </c>
      <c r="M1196" s="162">
        <f>MAX(AN28:AN1196)</f>
        <v>523471.40499999991</v>
      </c>
      <c r="N1196" s="162">
        <f t="shared" si="396"/>
        <v>-15013.395000000077</v>
      </c>
      <c r="O1196" s="231">
        <f>E3+(E4*0.1)</f>
        <v>1.1000000000000001</v>
      </c>
      <c r="P1196" s="162">
        <v>-550</v>
      </c>
      <c r="Q1196" s="232">
        <f>E5+(E6*0.1)</f>
        <v>1</v>
      </c>
      <c r="R1196" s="162">
        <v>-850</v>
      </c>
      <c r="S1196" s="232">
        <f>E7+(E8*0.1)</f>
        <v>1</v>
      </c>
      <c r="T1196" s="162">
        <v>-67</v>
      </c>
      <c r="U1196" s="233">
        <f>E9+(E10*0.5)+(E11*0.1)</f>
        <v>1</v>
      </c>
      <c r="V1196" s="162">
        <v>-176</v>
      </c>
      <c r="W1196" s="233">
        <f>E12+(E13*0.5)+(E14*0.1)</f>
        <v>1.7</v>
      </c>
      <c r="X1196" s="162">
        <v>-126</v>
      </c>
      <c r="Y1196" s="161">
        <f t="shared" si="397"/>
        <v>1169</v>
      </c>
      <c r="Z1196" s="162">
        <f t="shared" si="389"/>
        <v>-1912.2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-1912.2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508458.00999999983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128729.80999999992</v>
      </c>
      <c r="AU1196" s="237">
        <f t="shared" si="402"/>
        <v>123230</v>
      </c>
      <c r="AV1196" s="237">
        <f t="shared" si="403"/>
        <v>174534.19999999998</v>
      </c>
      <c r="AW1196" s="237">
        <f t="shared" si="404"/>
        <v>38665</v>
      </c>
      <c r="AX1196" s="237">
        <f t="shared" si="405"/>
        <v>43298.999999999949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509459.92999999982</v>
      </c>
      <c r="M1197" s="162">
        <f>MAX(AN28:AN1197)</f>
        <v>523471.40499999991</v>
      </c>
      <c r="N1197" s="162">
        <f t="shared" si="396"/>
        <v>-14011.475000000093</v>
      </c>
      <c r="O1197" s="231">
        <f>E3+(E4*0.1)</f>
        <v>1.1000000000000001</v>
      </c>
      <c r="P1197" s="162">
        <v>222.2</v>
      </c>
      <c r="Q1197" s="232">
        <f>E5+(E6*0.1)</f>
        <v>1</v>
      </c>
      <c r="R1197" s="162">
        <v>254.5</v>
      </c>
      <c r="S1197" s="232">
        <f>E7+(E8*0.1)</f>
        <v>1</v>
      </c>
      <c r="T1197" s="162">
        <v>518</v>
      </c>
      <c r="U1197" s="233">
        <f>E9+(E10*0.5)+(E11*0.1)</f>
        <v>1</v>
      </c>
      <c r="V1197" s="162">
        <v>2025</v>
      </c>
      <c r="W1197" s="233">
        <f>E12+(E13*0.5)+(E14*0.1)</f>
        <v>1.7</v>
      </c>
      <c r="X1197" s="162">
        <v>-1200</v>
      </c>
      <c r="Y1197" s="161">
        <f t="shared" si="397"/>
        <v>1170</v>
      </c>
      <c r="Z1197" s="162">
        <f t="shared" si="389"/>
        <v>1001.9200000000001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1001.9200000000001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509459.92999999982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128974.22999999992</v>
      </c>
      <c r="AU1197" s="237">
        <f t="shared" si="402"/>
        <v>123484.5</v>
      </c>
      <c r="AV1197" s="237">
        <f t="shared" si="403"/>
        <v>175052.19999999998</v>
      </c>
      <c r="AW1197" s="237">
        <f t="shared" si="404"/>
        <v>40690</v>
      </c>
      <c r="AX1197" s="237">
        <f t="shared" si="405"/>
        <v>41258.999999999949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504466.12999999983</v>
      </c>
      <c r="M1198" s="162">
        <f>MAX(AN28:AN1198)</f>
        <v>523471.40499999991</v>
      </c>
      <c r="N1198" s="162">
        <f t="shared" si="396"/>
        <v>-19005.275000000081</v>
      </c>
      <c r="O1198" s="231">
        <f>E3+(E4*0.1)</f>
        <v>1.1000000000000001</v>
      </c>
      <c r="P1198" s="162">
        <v>-550</v>
      </c>
      <c r="Q1198" s="232">
        <f>E5+(E6*0.1)</f>
        <v>1</v>
      </c>
      <c r="R1198" s="162">
        <v>-850</v>
      </c>
      <c r="S1198" s="232">
        <f>E7+(E8*0.1)</f>
        <v>1</v>
      </c>
      <c r="T1198" s="162">
        <v>-3410</v>
      </c>
      <c r="U1198" s="233">
        <f>E9+(E10*0.5)+(E11*0.1)</f>
        <v>1</v>
      </c>
      <c r="V1198" s="162">
        <v>184</v>
      </c>
      <c r="W1198" s="233">
        <f>E12+(E13*0.5)+(E14*0.1)</f>
        <v>1.7</v>
      </c>
      <c r="X1198" s="162">
        <v>-184</v>
      </c>
      <c r="Y1198" s="161">
        <f t="shared" si="397"/>
        <v>1171</v>
      </c>
      <c r="Z1198" s="162">
        <f t="shared" si="389"/>
        <v>-4993.8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-4993.8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504466.12999999983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128369.22999999992</v>
      </c>
      <c r="AU1198" s="237">
        <f t="shared" si="402"/>
        <v>122634.5</v>
      </c>
      <c r="AV1198" s="237">
        <f t="shared" si="403"/>
        <v>171642.19999999998</v>
      </c>
      <c r="AW1198" s="237">
        <f t="shared" si="404"/>
        <v>40874</v>
      </c>
      <c r="AX1198" s="237">
        <f t="shared" si="405"/>
        <v>40946.199999999946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502420.22999999981</v>
      </c>
      <c r="M1199" s="162">
        <f>MAX(AN28:AN1199)</f>
        <v>523471.40499999991</v>
      </c>
      <c r="N1199" s="162">
        <f t="shared" si="396"/>
        <v>-21051.175000000105</v>
      </c>
      <c r="O1199" s="231">
        <f>E3+(E4*0.1)</f>
        <v>1.1000000000000001</v>
      </c>
      <c r="P1199" s="162">
        <v>-550</v>
      </c>
      <c r="Q1199" s="232">
        <f>E5+(E6*0.1)</f>
        <v>1</v>
      </c>
      <c r="R1199" s="162">
        <v>-850</v>
      </c>
      <c r="S1199" s="232">
        <f>E7+(E8*0.1)</f>
        <v>1</v>
      </c>
      <c r="T1199" s="162">
        <v>-2266.1999999999998</v>
      </c>
      <c r="U1199" s="233">
        <f>E9+(E10*0.5)+(E11*0.1)</f>
        <v>1</v>
      </c>
      <c r="V1199" s="162">
        <v>-1400</v>
      </c>
      <c r="W1199" s="233">
        <f>E12+(E13*0.5)+(E14*0.1)</f>
        <v>1.7</v>
      </c>
      <c r="X1199" s="162">
        <v>1809</v>
      </c>
      <c r="Y1199" s="161">
        <f t="shared" si="397"/>
        <v>1172</v>
      </c>
      <c r="Z1199" s="162">
        <f t="shared" si="389"/>
        <v>-2045.9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-2045.9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502420.22999999981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127764.22999999992</v>
      </c>
      <c r="AU1199" s="237">
        <f t="shared" si="402"/>
        <v>121784.5</v>
      </c>
      <c r="AV1199" s="237">
        <f t="shared" si="403"/>
        <v>169375.99999999997</v>
      </c>
      <c r="AW1199" s="237">
        <f t="shared" si="404"/>
        <v>39474</v>
      </c>
      <c r="AX1199" s="237">
        <f t="shared" si="405"/>
        <v>44021.499999999949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494874.79499999981</v>
      </c>
      <c r="M1200" s="162">
        <f>MAX(AN28:AN1200)</f>
        <v>523471.40499999991</v>
      </c>
      <c r="N1200" s="162">
        <f t="shared" si="396"/>
        <v>-28596.610000000102</v>
      </c>
      <c r="O1200" s="231">
        <f>E3+(E4*0.1)</f>
        <v>1.1000000000000001</v>
      </c>
      <c r="P1200" s="162">
        <v>-846.85</v>
      </c>
      <c r="Q1200" s="232">
        <f>E5+(E6*0.1)</f>
        <v>1</v>
      </c>
      <c r="R1200" s="162">
        <v>-1588</v>
      </c>
      <c r="S1200" s="232">
        <f>E7+(E8*0.1)</f>
        <v>1</v>
      </c>
      <c r="T1200" s="162">
        <v>-3410</v>
      </c>
      <c r="U1200" s="233">
        <f>E9+(E10*0.5)+(E11*0.1)</f>
        <v>1</v>
      </c>
      <c r="V1200" s="162">
        <v>-1400</v>
      </c>
      <c r="W1200" s="233">
        <f>E12+(E13*0.5)+(E14*0.1)</f>
        <v>1.7</v>
      </c>
      <c r="X1200" s="162">
        <v>-127</v>
      </c>
      <c r="Y1200" s="161">
        <f t="shared" si="397"/>
        <v>1173</v>
      </c>
      <c r="Z1200" s="162">
        <f t="shared" si="389"/>
        <v>-7545.4349999999995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-7545.4349999999995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494874.79499999981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126832.69499999992</v>
      </c>
      <c r="AU1200" s="237">
        <f t="shared" si="402"/>
        <v>120196.5</v>
      </c>
      <c r="AV1200" s="237">
        <f t="shared" si="403"/>
        <v>165965.99999999997</v>
      </c>
      <c r="AW1200" s="237">
        <f t="shared" si="404"/>
        <v>38074</v>
      </c>
      <c r="AX1200" s="237">
        <f t="shared" si="405"/>
        <v>43805.599999999948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504885.41999999981</v>
      </c>
      <c r="M1201" s="162">
        <f>MAX(AN28:AN1201)</f>
        <v>523471.40499999991</v>
      </c>
      <c r="N1201" s="162">
        <f t="shared" si="396"/>
        <v>-18585.985000000102</v>
      </c>
      <c r="O1201" s="231">
        <f>E3+(E4*0.1)</f>
        <v>1.1000000000000001</v>
      </c>
      <c r="P1201" s="162">
        <v>2749.75</v>
      </c>
      <c r="Q1201" s="232">
        <f>E5+(E6*0.1)</f>
        <v>1</v>
      </c>
      <c r="R1201" s="162">
        <v>3228.5</v>
      </c>
      <c r="S1201" s="232">
        <f>E7+(E8*0.1)</f>
        <v>1</v>
      </c>
      <c r="T1201" s="162">
        <v>3582.4</v>
      </c>
      <c r="U1201" s="233">
        <f>E9+(E10*0.5)+(E11*0.1)</f>
        <v>1</v>
      </c>
      <c r="V1201" s="162">
        <v>-250</v>
      </c>
      <c r="W1201" s="233">
        <f>E12+(E13*0.5)+(E14*0.1)</f>
        <v>1.7</v>
      </c>
      <c r="X1201" s="162">
        <v>250</v>
      </c>
      <c r="Y1201" s="161">
        <f t="shared" si="397"/>
        <v>1174</v>
      </c>
      <c r="Z1201" s="162">
        <f t="shared" si="389"/>
        <v>10010.625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10010.625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504885.41999999981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129857.41999999993</v>
      </c>
      <c r="AU1201" s="237">
        <f t="shared" si="402"/>
        <v>123425</v>
      </c>
      <c r="AV1201" s="237">
        <f t="shared" si="403"/>
        <v>169548.39999999997</v>
      </c>
      <c r="AW1201" s="237">
        <f t="shared" si="404"/>
        <v>37824</v>
      </c>
      <c r="AX1201" s="237">
        <f t="shared" si="405"/>
        <v>44230.599999999948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510292.87499999983</v>
      </c>
      <c r="M1202" s="162">
        <f>MAX(AN28:AN1202)</f>
        <v>523471.40499999991</v>
      </c>
      <c r="N1202" s="162">
        <f t="shared" si="396"/>
        <v>-13178.530000000086</v>
      </c>
      <c r="O1202" s="231">
        <f>E3+(E4*0.1)</f>
        <v>1.1000000000000001</v>
      </c>
      <c r="P1202" s="162">
        <v>1430.05</v>
      </c>
      <c r="Q1202" s="232">
        <f>E5+(E6*0.1)</f>
        <v>1</v>
      </c>
      <c r="R1202" s="162">
        <v>1781.5</v>
      </c>
      <c r="S1202" s="232">
        <f>E7+(E8*0.1)</f>
        <v>1</v>
      </c>
      <c r="T1202" s="162">
        <v>2288.4</v>
      </c>
      <c r="U1202" s="233">
        <f>E9+(E10*0.5)+(E11*0.1)</f>
        <v>1</v>
      </c>
      <c r="V1202" s="162">
        <v>-1400</v>
      </c>
      <c r="W1202" s="233">
        <f>E12+(E13*0.5)+(E14*0.1)</f>
        <v>1.7</v>
      </c>
      <c r="X1202" s="162">
        <v>685</v>
      </c>
      <c r="Y1202" s="161">
        <f t="shared" si="397"/>
        <v>1175</v>
      </c>
      <c r="Z1202" s="162">
        <f t="shared" si="389"/>
        <v>5407.4549999999999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5407.4549999999999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510292.87499999983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131430.47499999992</v>
      </c>
      <c r="AU1202" s="237">
        <f t="shared" si="402"/>
        <v>125206.5</v>
      </c>
      <c r="AV1202" s="237">
        <f t="shared" si="403"/>
        <v>171836.79999999996</v>
      </c>
      <c r="AW1202" s="237">
        <f t="shared" si="404"/>
        <v>36424</v>
      </c>
      <c r="AX1202" s="237">
        <f t="shared" si="405"/>
        <v>45395.099999999948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511799.9749999998</v>
      </c>
      <c r="M1203" s="162">
        <f>MAX(AN28:AN1203)</f>
        <v>523471.40499999991</v>
      </c>
      <c r="N1203" s="162">
        <f t="shared" si="396"/>
        <v>-11671.430000000109</v>
      </c>
      <c r="O1203" s="231">
        <f>E3+(E4*0.1)</f>
        <v>1.1000000000000001</v>
      </c>
      <c r="P1203" s="162">
        <v>-550</v>
      </c>
      <c r="Q1203" s="232">
        <f>E5+(E6*0.1)</f>
        <v>1</v>
      </c>
      <c r="R1203" s="162">
        <v>439.5</v>
      </c>
      <c r="S1203" s="232">
        <f>E7+(E8*0.1)</f>
        <v>1</v>
      </c>
      <c r="T1203" s="162">
        <v>1950.8</v>
      </c>
      <c r="U1203" s="233">
        <f>E9+(E10*0.5)+(E11*0.1)</f>
        <v>1</v>
      </c>
      <c r="V1203" s="162">
        <v>276</v>
      </c>
      <c r="W1203" s="233">
        <f>E12+(E13*0.5)+(E14*0.1)</f>
        <v>1.7</v>
      </c>
      <c r="X1203" s="162">
        <v>-326</v>
      </c>
      <c r="Y1203" s="161">
        <f t="shared" si="397"/>
        <v>1176</v>
      </c>
      <c r="Z1203" s="162">
        <f t="shared" si="389"/>
        <v>1507.1000000000004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1507.1000000000004</v>
      </c>
      <c r="AI1203" s="129">
        <f t="shared" si="391"/>
        <v>0</v>
      </c>
      <c r="AJ1203" s="234">
        <f t="shared" si="392"/>
        <v>1</v>
      </c>
      <c r="AK1203" s="234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511799.9749999998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130825.47499999992</v>
      </c>
      <c r="AU1203" s="237">
        <f t="shared" si="402"/>
        <v>125646</v>
      </c>
      <c r="AV1203" s="237">
        <f t="shared" si="403"/>
        <v>173787.59999999995</v>
      </c>
      <c r="AW1203" s="237">
        <f t="shared" si="404"/>
        <v>36700</v>
      </c>
      <c r="AX1203" s="237">
        <f t="shared" si="405"/>
        <v>44840.899999999951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520029.67499999981</v>
      </c>
      <c r="M1204" s="162">
        <f>MAX(AN28:AN1204)</f>
        <v>523471.40499999991</v>
      </c>
      <c r="N1204" s="162">
        <f t="shared" si="396"/>
        <v>-3441.7300000000978</v>
      </c>
      <c r="O1204" s="231">
        <f>E3+(E4*0.1)</f>
        <v>1.1000000000000001</v>
      </c>
      <c r="P1204" s="162">
        <v>1191</v>
      </c>
      <c r="Q1204" s="232">
        <f>E5+(E6*0.1)</f>
        <v>1</v>
      </c>
      <c r="R1204" s="162">
        <v>2215.5</v>
      </c>
      <c r="S1204" s="232">
        <f>E7+(E8*0.1)</f>
        <v>1</v>
      </c>
      <c r="T1204" s="162">
        <v>3432.4</v>
      </c>
      <c r="U1204" s="233">
        <f>E9+(E10*0.5)+(E11*0.1)</f>
        <v>1</v>
      </c>
      <c r="V1204" s="162">
        <v>471</v>
      </c>
      <c r="W1204" s="233">
        <f>E12+(E13*0.5)+(E14*0.1)</f>
        <v>1.7</v>
      </c>
      <c r="X1204" s="162">
        <v>471</v>
      </c>
      <c r="Y1204" s="161">
        <f t="shared" si="397"/>
        <v>1177</v>
      </c>
      <c r="Z1204" s="162">
        <f t="shared" si="389"/>
        <v>8229.7000000000007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8229.7000000000007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520029.67499999981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132135.57499999992</v>
      </c>
      <c r="AU1204" s="237">
        <f t="shared" si="402"/>
        <v>127861.5</v>
      </c>
      <c r="AV1204" s="237">
        <f t="shared" si="403"/>
        <v>177219.99999999994</v>
      </c>
      <c r="AW1204" s="237">
        <f t="shared" si="404"/>
        <v>37171</v>
      </c>
      <c r="AX1204" s="237">
        <f t="shared" si="405"/>
        <v>45641.599999999948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521440.27499999979</v>
      </c>
      <c r="M1205" s="162">
        <f>MAX(AN28:AN1205)</f>
        <v>523471.40499999991</v>
      </c>
      <c r="N1205" s="162">
        <f t="shared" si="396"/>
        <v>-2031.1300000001211</v>
      </c>
      <c r="O1205" s="231">
        <f>E3+(E4*0.1)</f>
        <v>1.1000000000000001</v>
      </c>
      <c r="P1205" s="162">
        <v>-550</v>
      </c>
      <c r="Q1205" s="232">
        <f>E5+(E6*0.1)</f>
        <v>1</v>
      </c>
      <c r="R1205" s="162">
        <v>525.5</v>
      </c>
      <c r="S1205" s="232">
        <f>E7+(E8*0.1)</f>
        <v>1</v>
      </c>
      <c r="T1205" s="162">
        <v>283.2</v>
      </c>
      <c r="U1205" s="233">
        <f>E9+(E10*0.5)+(E11*0.1)</f>
        <v>1</v>
      </c>
      <c r="V1205" s="162">
        <v>447</v>
      </c>
      <c r="W1205" s="233">
        <f>E12+(E13*0.5)+(E14*0.1)</f>
        <v>1.7</v>
      </c>
      <c r="X1205" s="162">
        <v>447</v>
      </c>
      <c r="Y1205" s="161">
        <f t="shared" si="397"/>
        <v>1178</v>
      </c>
      <c r="Z1205" s="162">
        <f t="shared" si="389"/>
        <v>1410.6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1410.6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521440.27499999979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131530.57499999992</v>
      </c>
      <c r="AU1205" s="237">
        <f t="shared" si="402"/>
        <v>128387</v>
      </c>
      <c r="AV1205" s="237">
        <f t="shared" si="403"/>
        <v>177503.19999999995</v>
      </c>
      <c r="AW1205" s="237">
        <f t="shared" si="404"/>
        <v>37618</v>
      </c>
      <c r="AX1205" s="237">
        <f t="shared" si="405"/>
        <v>46401.499999999949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516194.57499999978</v>
      </c>
      <c r="M1206" s="162">
        <f>MAX(AN28:AN1206)</f>
        <v>523471.40499999991</v>
      </c>
      <c r="N1206" s="162">
        <f t="shared" si="396"/>
        <v>-7276.8300000001327</v>
      </c>
      <c r="O1206" s="231">
        <f>E3+(E4*0.1)</f>
        <v>1.1000000000000001</v>
      </c>
      <c r="P1206" s="162">
        <v>-550</v>
      </c>
      <c r="Q1206" s="232">
        <f>E5+(E6*0.1)</f>
        <v>1</v>
      </c>
      <c r="R1206" s="162">
        <v>-850</v>
      </c>
      <c r="S1206" s="232">
        <f>E7+(E8*0.1)</f>
        <v>1</v>
      </c>
      <c r="T1206" s="162">
        <v>-3410</v>
      </c>
      <c r="U1206" s="233">
        <f>E9+(E10*0.5)+(E11*0.1)</f>
        <v>1</v>
      </c>
      <c r="V1206" s="162">
        <v>-141</v>
      </c>
      <c r="W1206" s="233">
        <f>E12+(E13*0.5)+(E14*0.1)</f>
        <v>1.7</v>
      </c>
      <c r="X1206" s="162">
        <v>-141</v>
      </c>
      <c r="Y1206" s="161">
        <f t="shared" si="397"/>
        <v>1179</v>
      </c>
      <c r="Z1206" s="162">
        <f t="shared" si="389"/>
        <v>-5245.7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-5245.7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516194.57499999978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130925.57499999992</v>
      </c>
      <c r="AU1206" s="237">
        <f t="shared" si="402"/>
        <v>127537</v>
      </c>
      <c r="AV1206" s="237">
        <f t="shared" si="403"/>
        <v>174093.19999999995</v>
      </c>
      <c r="AW1206" s="237">
        <f t="shared" si="404"/>
        <v>37477</v>
      </c>
      <c r="AX1206" s="237">
        <f t="shared" si="405"/>
        <v>46161.799999999952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514611.17499999976</v>
      </c>
      <c r="M1207" s="162">
        <f>MAX(AN28:AN1207)</f>
        <v>523471.40499999991</v>
      </c>
      <c r="N1207" s="162">
        <f t="shared" si="396"/>
        <v>-8860.230000000156</v>
      </c>
      <c r="O1207" s="231">
        <f>E3+(E4*0.1)</f>
        <v>1.1000000000000001</v>
      </c>
      <c r="P1207" s="162">
        <v>-550</v>
      </c>
      <c r="Q1207" s="232">
        <f>E5+(E6*0.1)</f>
        <v>1</v>
      </c>
      <c r="R1207" s="162">
        <v>-41</v>
      </c>
      <c r="S1207" s="232">
        <f>E7+(E8*0.1)</f>
        <v>1</v>
      </c>
      <c r="T1207" s="162">
        <v>1222.5999999999999</v>
      </c>
      <c r="U1207" s="233">
        <f>E9+(E10*0.5)+(E11*0.1)</f>
        <v>1</v>
      </c>
      <c r="V1207" s="162">
        <v>-800</v>
      </c>
      <c r="W1207" s="233">
        <f>E12+(E13*0.5)+(E14*0.1)</f>
        <v>1.7</v>
      </c>
      <c r="X1207" s="162">
        <v>-800</v>
      </c>
      <c r="Y1207" s="161">
        <f t="shared" si="397"/>
        <v>1180</v>
      </c>
      <c r="Z1207" s="162">
        <f t="shared" si="389"/>
        <v>-1583.4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-1583.4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514611.17499999976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130320.57499999992</v>
      </c>
      <c r="AU1207" s="237">
        <f t="shared" si="402"/>
        <v>127496</v>
      </c>
      <c r="AV1207" s="237">
        <f t="shared" si="403"/>
        <v>175315.79999999996</v>
      </c>
      <c r="AW1207" s="237">
        <f t="shared" si="404"/>
        <v>36677</v>
      </c>
      <c r="AX1207" s="237">
        <f t="shared" si="405"/>
        <v>44801.799999999952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513546.67499999976</v>
      </c>
      <c r="M1208" s="162">
        <f>MAX(AN28:AN1208)</f>
        <v>523471.40499999991</v>
      </c>
      <c r="N1208" s="162">
        <f t="shared" si="396"/>
        <v>-9924.730000000156</v>
      </c>
      <c r="O1208" s="231">
        <f>E3+(E4*0.1)</f>
        <v>1.1000000000000001</v>
      </c>
      <c r="P1208" s="162">
        <v>768</v>
      </c>
      <c r="Q1208" s="232">
        <f>E5+(E6*0.1)</f>
        <v>1</v>
      </c>
      <c r="R1208" s="162">
        <v>925.5</v>
      </c>
      <c r="S1208" s="232">
        <f>E7+(E8*0.1)</f>
        <v>1</v>
      </c>
      <c r="T1208" s="162">
        <v>605.20000000000005</v>
      </c>
      <c r="U1208" s="233">
        <f>E9+(E10*0.5)+(E11*0.1)</f>
        <v>1</v>
      </c>
      <c r="V1208" s="162">
        <v>-1400</v>
      </c>
      <c r="W1208" s="233">
        <f>E12+(E13*0.5)+(E14*0.1)</f>
        <v>1.7</v>
      </c>
      <c r="X1208" s="162">
        <v>-1200</v>
      </c>
      <c r="Y1208" s="161">
        <f t="shared" si="397"/>
        <v>1181</v>
      </c>
      <c r="Z1208" s="162">
        <f t="shared" si="389"/>
        <v>-1064.5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-1064.5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513546.67499999976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131165.37499999991</v>
      </c>
      <c r="AU1208" s="237">
        <f t="shared" si="402"/>
        <v>128421.5</v>
      </c>
      <c r="AV1208" s="237">
        <f t="shared" si="403"/>
        <v>175920.99999999997</v>
      </c>
      <c r="AW1208" s="237">
        <f t="shared" si="404"/>
        <v>35277</v>
      </c>
      <c r="AX1208" s="237">
        <f t="shared" si="405"/>
        <v>42761.799999999952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510894.17499999976</v>
      </c>
      <c r="M1209" s="162">
        <f>MAX(AN28:AN1209)</f>
        <v>523471.40499999991</v>
      </c>
      <c r="N1209" s="162">
        <f t="shared" si="396"/>
        <v>-12577.230000000156</v>
      </c>
      <c r="O1209" s="231">
        <f>E3+(E4*0.1)</f>
        <v>1.1000000000000001</v>
      </c>
      <c r="P1209" s="162">
        <v>-550</v>
      </c>
      <c r="Q1209" s="232">
        <f>E5+(E6*0.1)</f>
        <v>1</v>
      </c>
      <c r="R1209" s="162">
        <v>-1251.5</v>
      </c>
      <c r="S1209" s="232">
        <f>E7+(E8*0.1)</f>
        <v>1</v>
      </c>
      <c r="T1209" s="162">
        <v>-1769.2</v>
      </c>
      <c r="U1209" s="233">
        <f>E9+(E10*0.5)+(E11*0.1)</f>
        <v>1</v>
      </c>
      <c r="V1209" s="162">
        <v>-1400</v>
      </c>
      <c r="W1209" s="233">
        <f>E12+(E13*0.5)+(E14*0.1)</f>
        <v>1.7</v>
      </c>
      <c r="X1209" s="162">
        <v>1396</v>
      </c>
      <c r="Y1209" s="161">
        <f t="shared" si="397"/>
        <v>1182</v>
      </c>
      <c r="Z1209" s="162">
        <f t="shared" si="389"/>
        <v>-2652.5</v>
      </c>
      <c r="AA1209" s="238">
        <v>44407</v>
      </c>
      <c r="AB1209" s="129">
        <f>SUM(Z1188:Z1209)</f>
        <v>-10742.439999999999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-10742.439999999999</v>
      </c>
      <c r="AG1209" s="129"/>
      <c r="AH1209" s="129">
        <f t="shared" si="390"/>
        <v>0</v>
      </c>
      <c r="AI1209" s="129">
        <f t="shared" si="391"/>
        <v>-2652.5</v>
      </c>
      <c r="AJ1209" s="234">
        <f t="shared" si="392"/>
        <v>0</v>
      </c>
      <c r="AK1209" s="234">
        <f t="shared" si="393"/>
        <v>1</v>
      </c>
      <c r="AL1209" s="129">
        <f t="shared" si="394"/>
        <v>-10742.439999999999</v>
      </c>
      <c r="AM1209" s="127">
        <v>44407</v>
      </c>
      <c r="AN1209" s="129">
        <f t="shared" si="398"/>
        <v>510894.17499999976</v>
      </c>
      <c r="AO1209" s="129">
        <f t="shared" si="399"/>
        <v>0</v>
      </c>
      <c r="AP1209" s="129">
        <f t="shared" si="400"/>
        <v>-10742.439999999999</v>
      </c>
      <c r="AQ1209" s="235"/>
      <c r="AR1209" s="235"/>
      <c r="AS1209" s="236">
        <f t="shared" si="395"/>
        <v>44407</v>
      </c>
      <c r="AT1209" s="237">
        <f t="shared" si="401"/>
        <v>130560.37499999991</v>
      </c>
      <c r="AU1209" s="237">
        <f t="shared" si="402"/>
        <v>127170</v>
      </c>
      <c r="AV1209" s="237">
        <f t="shared" si="403"/>
        <v>174151.79999999996</v>
      </c>
      <c r="AW1209" s="237">
        <f t="shared" si="404"/>
        <v>33877</v>
      </c>
      <c r="AX1209" s="237">
        <f t="shared" si="405"/>
        <v>45134.999999999949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510006.17499999976</v>
      </c>
      <c r="M1210" s="162">
        <f>MAX(AN28:AN1210)</f>
        <v>523471.40499999991</v>
      </c>
      <c r="N1210" s="162">
        <f t="shared" si="396"/>
        <v>-13465.230000000156</v>
      </c>
      <c r="O1210" s="231">
        <f>E3+(E4*0.1)</f>
        <v>1.1000000000000001</v>
      </c>
      <c r="P1210" s="162">
        <v>-550</v>
      </c>
      <c r="Q1210" s="232">
        <f>E5+(E6*0.1)</f>
        <v>1</v>
      </c>
      <c r="R1210" s="162">
        <v>-405</v>
      </c>
      <c r="S1210" s="232">
        <f>E7+(E8*0.1)</f>
        <v>1</v>
      </c>
      <c r="T1210" s="162">
        <v>74.400000000000006</v>
      </c>
      <c r="U1210" s="233">
        <f>E9+(E10*0.5)+(E11*0.1)</f>
        <v>1</v>
      </c>
      <c r="V1210" s="162">
        <v>-68</v>
      </c>
      <c r="W1210" s="233">
        <f>E12+(E13*0.5)+(E14*0.1)</f>
        <v>1.7</v>
      </c>
      <c r="X1210" s="162">
        <v>68</v>
      </c>
      <c r="Y1210" s="161">
        <f t="shared" si="397"/>
        <v>1183</v>
      </c>
      <c r="Z1210" s="162">
        <f t="shared" si="389"/>
        <v>-888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-888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510006.17499999976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129955.37499999991</v>
      </c>
      <c r="AU1210" s="237">
        <f t="shared" si="402"/>
        <v>126765</v>
      </c>
      <c r="AV1210" s="237">
        <f t="shared" si="403"/>
        <v>174226.19999999995</v>
      </c>
      <c r="AW1210" s="237">
        <f t="shared" si="404"/>
        <v>33809</v>
      </c>
      <c r="AX1210" s="237">
        <f t="shared" si="405"/>
        <v>45250.599999999948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513364.57499999978</v>
      </c>
      <c r="M1211" s="162">
        <f>MAX(AN28:AN1211)</f>
        <v>523471.40499999991</v>
      </c>
      <c r="N1211" s="162">
        <f t="shared" si="396"/>
        <v>-10106.830000000133</v>
      </c>
      <c r="O1211" s="231">
        <f>E3+(E4*0.1)</f>
        <v>1.1000000000000001</v>
      </c>
      <c r="P1211" s="162">
        <v>-550</v>
      </c>
      <c r="Q1211" s="232">
        <f>E5+(E6*0.1)</f>
        <v>1</v>
      </c>
      <c r="R1211" s="162">
        <v>1799.5</v>
      </c>
      <c r="S1211" s="232">
        <f>E7+(E8*0.1)</f>
        <v>1</v>
      </c>
      <c r="T1211" s="162">
        <v>1956</v>
      </c>
      <c r="U1211" s="233">
        <f>E9+(E10*0.5)+(E11*0.1)</f>
        <v>1</v>
      </c>
      <c r="V1211" s="162">
        <v>-297</v>
      </c>
      <c r="W1211" s="233">
        <f>E12+(E13*0.5)+(E14*0.1)</f>
        <v>1.7</v>
      </c>
      <c r="X1211" s="162">
        <v>297</v>
      </c>
      <c r="Y1211" s="161">
        <f t="shared" si="397"/>
        <v>1184</v>
      </c>
      <c r="Z1211" s="162">
        <f t="shared" si="389"/>
        <v>3358.4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3358.4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513364.57499999978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129350.37499999991</v>
      </c>
      <c r="AU1211" s="237">
        <f t="shared" si="402"/>
        <v>128564.5</v>
      </c>
      <c r="AV1211" s="237">
        <f t="shared" si="403"/>
        <v>176182.19999999995</v>
      </c>
      <c r="AW1211" s="237">
        <f t="shared" si="404"/>
        <v>33512</v>
      </c>
      <c r="AX1211" s="237">
        <f t="shared" si="405"/>
        <v>45755.499999999949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510454.9749999998</v>
      </c>
      <c r="M1212" s="162">
        <f>MAX(AN28:AN1212)</f>
        <v>523471.40499999991</v>
      </c>
      <c r="N1212" s="162">
        <f t="shared" si="396"/>
        <v>-13016.430000000109</v>
      </c>
      <c r="O1212" s="231">
        <f>E3+(E4*0.1)</f>
        <v>1.1000000000000001</v>
      </c>
      <c r="P1212" s="162">
        <v>-550</v>
      </c>
      <c r="Q1212" s="232">
        <f>E5+(E6*0.1)</f>
        <v>1</v>
      </c>
      <c r="R1212" s="162">
        <v>-850</v>
      </c>
      <c r="S1212" s="232">
        <f>E7+(E8*0.1)</f>
        <v>1</v>
      </c>
      <c r="T1212" s="162">
        <v>439.4</v>
      </c>
      <c r="U1212" s="233">
        <f>E9+(E10*0.5)+(E11*0.1)</f>
        <v>1</v>
      </c>
      <c r="V1212" s="162">
        <v>146</v>
      </c>
      <c r="W1212" s="233">
        <f>E12+(E13*0.5)+(E14*0.1)</f>
        <v>1.7</v>
      </c>
      <c r="X1212" s="162">
        <v>-1200</v>
      </c>
      <c r="Y1212" s="161">
        <f t="shared" si="397"/>
        <v>1185</v>
      </c>
      <c r="Z1212" s="162">
        <f t="shared" si="389"/>
        <v>-2909.6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-2909.6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510454.9749999998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128745.37499999991</v>
      </c>
      <c r="AU1212" s="237">
        <f t="shared" si="402"/>
        <v>127714.5</v>
      </c>
      <c r="AV1212" s="237">
        <f t="shared" si="403"/>
        <v>176621.59999999995</v>
      </c>
      <c r="AW1212" s="237">
        <f t="shared" si="404"/>
        <v>33658</v>
      </c>
      <c r="AX1212" s="237">
        <f t="shared" si="405"/>
        <v>43715.499999999949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515724.6649999998</v>
      </c>
      <c r="M1213" s="162">
        <f>MAX(AN28:AN1213)</f>
        <v>523471.40499999991</v>
      </c>
      <c r="N1213" s="162">
        <f t="shared" si="396"/>
        <v>-7746.7400000001071</v>
      </c>
      <c r="O1213" s="231">
        <f>E3+(E4*0.1)</f>
        <v>1.1000000000000001</v>
      </c>
      <c r="P1213" s="162">
        <v>1357.9</v>
      </c>
      <c r="Q1213" s="232">
        <f>E5+(E6*0.1)</f>
        <v>1</v>
      </c>
      <c r="R1213" s="162">
        <v>1322</v>
      </c>
      <c r="S1213" s="232">
        <f>E7+(E8*0.1)</f>
        <v>1</v>
      </c>
      <c r="T1213" s="162">
        <v>1965</v>
      </c>
      <c r="U1213" s="233">
        <f>E9+(E10*0.5)+(E11*0.1)</f>
        <v>1</v>
      </c>
      <c r="V1213" s="162">
        <v>-820</v>
      </c>
      <c r="W1213" s="233">
        <f>E12+(E13*0.5)+(E14*0.1)</f>
        <v>1.7</v>
      </c>
      <c r="X1213" s="162">
        <v>770</v>
      </c>
      <c r="Y1213" s="161">
        <f t="shared" si="397"/>
        <v>1186</v>
      </c>
      <c r="Z1213" s="162">
        <f t="shared" si="389"/>
        <v>5269.6900000000005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5269.6900000000005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515724.6649999998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130239.06499999992</v>
      </c>
      <c r="AU1213" s="237">
        <f t="shared" si="402"/>
        <v>129036.5</v>
      </c>
      <c r="AV1213" s="237">
        <f t="shared" si="403"/>
        <v>178586.59999999995</v>
      </c>
      <c r="AW1213" s="237">
        <f t="shared" si="404"/>
        <v>32838</v>
      </c>
      <c r="AX1213" s="237">
        <f t="shared" si="405"/>
        <v>45024.499999999949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526440.59499999986</v>
      </c>
      <c r="M1214" s="162">
        <f>MAX(AN28:AN1214)</f>
        <v>526440.59499999986</v>
      </c>
      <c r="N1214" s="162">
        <f t="shared" si="396"/>
        <v>0</v>
      </c>
      <c r="O1214" s="231">
        <f>E3+(E4*0.1)</f>
        <v>1.1000000000000001</v>
      </c>
      <c r="P1214" s="162">
        <v>721.3</v>
      </c>
      <c r="Q1214" s="232">
        <f>E5+(E6*0.1)</f>
        <v>1</v>
      </c>
      <c r="R1214" s="162">
        <v>371</v>
      </c>
      <c r="S1214" s="232">
        <f>E7+(E8*0.1)</f>
        <v>1</v>
      </c>
      <c r="T1214" s="162">
        <v>-1445.6</v>
      </c>
      <c r="U1214" s="233">
        <f>E9+(E10*0.5)+(E11*0.1)</f>
        <v>1</v>
      </c>
      <c r="V1214" s="162">
        <v>4073</v>
      </c>
      <c r="W1214" s="233">
        <f>E12+(E13*0.5)+(E14*0.1)</f>
        <v>1.7</v>
      </c>
      <c r="X1214" s="162">
        <v>4073</v>
      </c>
      <c r="Y1214" s="161">
        <f t="shared" si="397"/>
        <v>1187</v>
      </c>
      <c r="Z1214" s="162">
        <f t="shared" si="389"/>
        <v>10715.93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10715.93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526440.59499999986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131032.49499999991</v>
      </c>
      <c r="AU1214" s="237">
        <f t="shared" si="402"/>
        <v>129407.5</v>
      </c>
      <c r="AV1214" s="237">
        <f t="shared" si="403"/>
        <v>177140.99999999994</v>
      </c>
      <c r="AW1214" s="237">
        <f t="shared" si="404"/>
        <v>36911</v>
      </c>
      <c r="AX1214" s="237">
        <f t="shared" si="405"/>
        <v>51948.599999999948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535244.29499999981</v>
      </c>
      <c r="M1215" s="162">
        <f>MAX(AN28:AN1215)</f>
        <v>535244.29499999981</v>
      </c>
      <c r="N1215" s="162">
        <f t="shared" si="396"/>
        <v>0</v>
      </c>
      <c r="O1215" s="231">
        <f>E3+(E4*0.1)</f>
        <v>1.1000000000000001</v>
      </c>
      <c r="P1215" s="162">
        <v>-550</v>
      </c>
      <c r="Q1215" s="232">
        <f>E5+(E6*0.1)</f>
        <v>1</v>
      </c>
      <c r="R1215" s="162">
        <v>-208.5</v>
      </c>
      <c r="S1215" s="232">
        <f>E7+(E8*0.1)</f>
        <v>1</v>
      </c>
      <c r="T1215" s="162">
        <v>475</v>
      </c>
      <c r="U1215" s="233">
        <f>E9+(E10*0.5)+(E11*0.1)</f>
        <v>1</v>
      </c>
      <c r="V1215" s="162">
        <v>3386</v>
      </c>
      <c r="W1215" s="233">
        <f>E12+(E13*0.5)+(E14*0.1)</f>
        <v>1.7</v>
      </c>
      <c r="X1215" s="162">
        <v>3386</v>
      </c>
      <c r="Y1215" s="161">
        <f t="shared" si="397"/>
        <v>1188</v>
      </c>
      <c r="Z1215" s="162">
        <f t="shared" si="389"/>
        <v>8803.7000000000007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8803.7000000000007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535244.29499999981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130427.49499999991</v>
      </c>
      <c r="AU1215" s="237">
        <f t="shared" si="402"/>
        <v>129199</v>
      </c>
      <c r="AV1215" s="237">
        <f t="shared" si="403"/>
        <v>177615.99999999994</v>
      </c>
      <c r="AW1215" s="237">
        <f t="shared" si="404"/>
        <v>40297</v>
      </c>
      <c r="AX1215" s="237">
        <f t="shared" si="405"/>
        <v>57704.799999999945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534969.00499999977</v>
      </c>
      <c r="M1216" s="162">
        <f>MAX(AN28:AN1216)</f>
        <v>535244.29499999981</v>
      </c>
      <c r="N1216" s="162">
        <f t="shared" si="396"/>
        <v>-275.29000000003725</v>
      </c>
      <c r="O1216" s="231">
        <f>E3+(E4*0.1)</f>
        <v>1.1000000000000001</v>
      </c>
      <c r="P1216" s="162">
        <v>814.1</v>
      </c>
      <c r="Q1216" s="232">
        <f>E5+(E6*0.1)</f>
        <v>1</v>
      </c>
      <c r="R1216" s="162">
        <v>220</v>
      </c>
      <c r="S1216" s="232">
        <f>E7+(E8*0.1)</f>
        <v>1</v>
      </c>
      <c r="T1216" s="162">
        <v>-1590.6</v>
      </c>
      <c r="U1216" s="233">
        <f>E9+(E10*0.5)+(E11*0.1)</f>
        <v>1</v>
      </c>
      <c r="V1216" s="162">
        <v>74</v>
      </c>
      <c r="W1216" s="233">
        <f>E12+(E13*0.5)+(E14*0.1)</f>
        <v>1.7</v>
      </c>
      <c r="X1216" s="162">
        <v>74</v>
      </c>
      <c r="Y1216" s="161">
        <f t="shared" si="397"/>
        <v>1189</v>
      </c>
      <c r="Z1216" s="162">
        <f t="shared" si="389"/>
        <v>-275.28999999999968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0</v>
      </c>
      <c r="AI1216" s="129">
        <f t="shared" si="391"/>
        <v>-275.28999999999968</v>
      </c>
      <c r="AJ1216" s="234">
        <f t="shared" si="392"/>
        <v>0</v>
      </c>
      <c r="AK1216" s="234">
        <f t="shared" si="393"/>
        <v>1</v>
      </c>
      <c r="AL1216" s="129">
        <f t="shared" si="394"/>
        <v>0</v>
      </c>
      <c r="AM1216" s="127">
        <v>44418</v>
      </c>
      <c r="AN1216" s="129">
        <f t="shared" si="398"/>
        <v>534969.00499999977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131323.00499999992</v>
      </c>
      <c r="AU1216" s="237">
        <f t="shared" si="402"/>
        <v>129419</v>
      </c>
      <c r="AV1216" s="237">
        <f t="shared" si="403"/>
        <v>176025.39999999994</v>
      </c>
      <c r="AW1216" s="237">
        <f t="shared" si="404"/>
        <v>40371</v>
      </c>
      <c r="AX1216" s="237">
        <f t="shared" si="405"/>
        <v>57830.599999999948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532771.75499999977</v>
      </c>
      <c r="M1217" s="162">
        <f>MAX(AN28:AN1217)</f>
        <v>535244.29499999981</v>
      </c>
      <c r="N1217" s="162">
        <f t="shared" si="396"/>
        <v>-2472.5400000000373</v>
      </c>
      <c r="O1217" s="231">
        <f>E3+(E4*0.1)</f>
        <v>1.1000000000000001</v>
      </c>
      <c r="P1217" s="162">
        <v>1101.5</v>
      </c>
      <c r="Q1217" s="232">
        <f>E5+(E6*0.1)</f>
        <v>1</v>
      </c>
      <c r="R1217" s="162">
        <v>547.5</v>
      </c>
      <c r="S1217" s="232">
        <f>E7+(E8*0.1)</f>
        <v>1</v>
      </c>
      <c r="T1217" s="162">
        <v>-516.4</v>
      </c>
      <c r="U1217" s="233">
        <f>E9+(E10*0.5)+(E11*0.1)</f>
        <v>1</v>
      </c>
      <c r="V1217" s="162">
        <v>-1400</v>
      </c>
      <c r="W1217" s="233">
        <f>E12+(E13*0.5)+(E14*0.1)</f>
        <v>1.7</v>
      </c>
      <c r="X1217" s="162">
        <v>-1200</v>
      </c>
      <c r="Y1217" s="161">
        <f t="shared" si="397"/>
        <v>1190</v>
      </c>
      <c r="Z1217" s="162">
        <f t="shared" si="389"/>
        <v>-2197.25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-2197.25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532771.75499999977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132534.65499999991</v>
      </c>
      <c r="AU1217" s="237">
        <f t="shared" si="402"/>
        <v>129966.5</v>
      </c>
      <c r="AV1217" s="237">
        <f t="shared" si="403"/>
        <v>175508.99999999994</v>
      </c>
      <c r="AW1217" s="237">
        <f t="shared" si="404"/>
        <v>38971</v>
      </c>
      <c r="AX1217" s="237">
        <f t="shared" si="405"/>
        <v>55790.599999999948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533691.25499999977</v>
      </c>
      <c r="M1218" s="162">
        <f>MAX(AN28:AN1218)</f>
        <v>535244.29499999981</v>
      </c>
      <c r="N1218" s="162">
        <f t="shared" si="396"/>
        <v>-1553.0400000000373</v>
      </c>
      <c r="O1218" s="231">
        <f>E3+(E4*0.1)</f>
        <v>1.1000000000000001</v>
      </c>
      <c r="P1218" s="162">
        <v>-550</v>
      </c>
      <c r="Q1218" s="232">
        <f>E5+(E6*0.1)</f>
        <v>1</v>
      </c>
      <c r="R1218" s="162">
        <v>656.5</v>
      </c>
      <c r="S1218" s="232">
        <f>E7+(E8*0.1)</f>
        <v>1</v>
      </c>
      <c r="T1218" s="162">
        <v>1224.4000000000001</v>
      </c>
      <c r="U1218" s="233">
        <f>E9+(E10*0.5)+(E11*0.1)</f>
        <v>1</v>
      </c>
      <c r="V1218" s="162">
        <v>-132</v>
      </c>
      <c r="W1218" s="233">
        <f>E12+(E13*0.5)+(E14*0.1)</f>
        <v>1.7</v>
      </c>
      <c r="X1218" s="162">
        <v>-132</v>
      </c>
      <c r="Y1218" s="161">
        <f t="shared" si="397"/>
        <v>1191</v>
      </c>
      <c r="Z1218" s="162">
        <f t="shared" si="389"/>
        <v>919.50000000000011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919.50000000000011</v>
      </c>
      <c r="AI1218" s="129">
        <f t="shared" si="391"/>
        <v>0</v>
      </c>
      <c r="AJ1218" s="234">
        <f t="shared" si="392"/>
        <v>1</v>
      </c>
      <c r="AK1218" s="234">
        <f t="shared" si="393"/>
        <v>0</v>
      </c>
      <c r="AL1218" s="129">
        <f t="shared" si="394"/>
        <v>0</v>
      </c>
      <c r="AM1218" s="127">
        <v>44420</v>
      </c>
      <c r="AN1218" s="129">
        <f t="shared" si="398"/>
        <v>533691.25499999977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131929.65499999991</v>
      </c>
      <c r="AU1218" s="237">
        <f t="shared" si="402"/>
        <v>130623</v>
      </c>
      <c r="AV1218" s="237">
        <f t="shared" si="403"/>
        <v>176733.39999999994</v>
      </c>
      <c r="AW1218" s="237">
        <f t="shared" si="404"/>
        <v>38839</v>
      </c>
      <c r="AX1218" s="237">
        <f t="shared" si="405"/>
        <v>55566.199999999946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531649.16999999981</v>
      </c>
      <c r="M1219" s="162">
        <f>MAX(AN28:AN1219)</f>
        <v>535244.29499999981</v>
      </c>
      <c r="N1219" s="162">
        <f t="shared" si="396"/>
        <v>-3595.125</v>
      </c>
      <c r="O1219" s="231">
        <f>E3+(E4*0.1)</f>
        <v>1.1000000000000001</v>
      </c>
      <c r="P1219" s="162">
        <v>77.650000000000006</v>
      </c>
      <c r="Q1219" s="232">
        <f>E5+(E6*0.1)</f>
        <v>1</v>
      </c>
      <c r="R1219" s="162">
        <v>358.5</v>
      </c>
      <c r="S1219" s="232">
        <f>E7+(E8*0.1)</f>
        <v>1</v>
      </c>
      <c r="T1219" s="162">
        <v>954</v>
      </c>
      <c r="U1219" s="233">
        <f>E9+(E10*0.5)+(E11*0.1)</f>
        <v>1</v>
      </c>
      <c r="V1219" s="162">
        <v>-1400</v>
      </c>
      <c r="W1219" s="233">
        <f>E12+(E13*0.5)+(E14*0.1)</f>
        <v>1.7</v>
      </c>
      <c r="X1219" s="162">
        <v>-1200</v>
      </c>
      <c r="Y1219" s="161">
        <f t="shared" si="397"/>
        <v>1192</v>
      </c>
      <c r="Z1219" s="162">
        <f t="shared" si="389"/>
        <v>-2042.085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-2042.085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531649.16999999981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132015.06999999992</v>
      </c>
      <c r="AU1219" s="237">
        <f t="shared" si="402"/>
        <v>130981.5</v>
      </c>
      <c r="AV1219" s="237">
        <f t="shared" si="403"/>
        <v>177687.39999999994</v>
      </c>
      <c r="AW1219" s="237">
        <f t="shared" si="404"/>
        <v>37439</v>
      </c>
      <c r="AX1219" s="237">
        <f t="shared" si="405"/>
        <v>53526.199999999946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524724.06999999983</v>
      </c>
      <c r="M1220" s="162">
        <f>MAX(AN28:AN1220)</f>
        <v>535244.29499999981</v>
      </c>
      <c r="N1220" s="162">
        <f t="shared" si="396"/>
        <v>-10520.224999999977</v>
      </c>
      <c r="O1220" s="231">
        <f>E3+(E4*0.1)</f>
        <v>1.1000000000000001</v>
      </c>
      <c r="P1220" s="162">
        <v>-550</v>
      </c>
      <c r="Q1220" s="232">
        <f>E5+(E6*0.1)</f>
        <v>1</v>
      </c>
      <c r="R1220" s="162">
        <v>-850</v>
      </c>
      <c r="S1220" s="232">
        <f>E7+(E8*0.1)</f>
        <v>1</v>
      </c>
      <c r="T1220" s="162">
        <v>-3410</v>
      </c>
      <c r="U1220" s="233">
        <f>E9+(E10*0.5)+(E11*0.1)</f>
        <v>1</v>
      </c>
      <c r="V1220" s="162">
        <v>-763</v>
      </c>
      <c r="W1220" s="233">
        <f>E12+(E13*0.5)+(E14*0.1)</f>
        <v>1.7</v>
      </c>
      <c r="X1220" s="162">
        <v>-763</v>
      </c>
      <c r="Y1220" s="161">
        <f t="shared" si="397"/>
        <v>1193</v>
      </c>
      <c r="Z1220" s="162">
        <f t="shared" si="389"/>
        <v>-6925.1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-6925.1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524724.06999999983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131410.06999999992</v>
      </c>
      <c r="AU1220" s="237">
        <f t="shared" si="402"/>
        <v>130131.5</v>
      </c>
      <c r="AV1220" s="237">
        <f t="shared" si="403"/>
        <v>174277.39999999994</v>
      </c>
      <c r="AW1220" s="237">
        <f t="shared" si="404"/>
        <v>36676</v>
      </c>
      <c r="AX1220" s="237">
        <f t="shared" si="405"/>
        <v>52229.099999999948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519934.22499999986</v>
      </c>
      <c r="M1221" s="162">
        <f>MAX(AN28:AN1221)</f>
        <v>535244.29499999981</v>
      </c>
      <c r="N1221" s="162">
        <f t="shared" si="396"/>
        <v>-15310.069999999949</v>
      </c>
      <c r="O1221" s="231">
        <f>E3+(E4*0.1)</f>
        <v>1.1000000000000001</v>
      </c>
      <c r="P1221" s="162">
        <v>-676.95</v>
      </c>
      <c r="Q1221" s="232">
        <f>E5+(E6*0.1)</f>
        <v>1</v>
      </c>
      <c r="R1221" s="162">
        <v>-929.5</v>
      </c>
      <c r="S1221" s="232">
        <f>E7+(E8*0.1)</f>
        <v>1</v>
      </c>
      <c r="T1221" s="162">
        <v>-3410</v>
      </c>
      <c r="U1221" s="233">
        <f>E9+(E10*0.5)+(E11*0.1)</f>
        <v>1</v>
      </c>
      <c r="V1221" s="162">
        <v>109</v>
      </c>
      <c r="W1221" s="233">
        <f>E12+(E13*0.5)+(E14*0.1)</f>
        <v>1.7</v>
      </c>
      <c r="X1221" s="162">
        <v>109</v>
      </c>
      <c r="Y1221" s="161">
        <f t="shared" si="397"/>
        <v>1194</v>
      </c>
      <c r="Z1221" s="162">
        <f t="shared" si="389"/>
        <v>-4789.8450000000003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-4789.8450000000003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519934.22499999986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130665.42499999992</v>
      </c>
      <c r="AU1221" s="237">
        <f t="shared" si="402"/>
        <v>129202</v>
      </c>
      <c r="AV1221" s="237">
        <f t="shared" si="403"/>
        <v>170867.39999999994</v>
      </c>
      <c r="AW1221" s="237">
        <f t="shared" si="404"/>
        <v>36785</v>
      </c>
      <c r="AX1221" s="237">
        <f t="shared" si="405"/>
        <v>52414.399999999951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515216.52499999985</v>
      </c>
      <c r="M1222" s="162">
        <f>MAX(AN28:AN1222)</f>
        <v>535244.29499999981</v>
      </c>
      <c r="N1222" s="162">
        <f t="shared" si="396"/>
        <v>-20027.76999999996</v>
      </c>
      <c r="O1222" s="231">
        <f>E3+(E4*0.1)</f>
        <v>1.1000000000000001</v>
      </c>
      <c r="P1222" s="162">
        <v>-550</v>
      </c>
      <c r="Q1222" s="232">
        <f>E5+(E6*0.1)</f>
        <v>1</v>
      </c>
      <c r="R1222" s="162">
        <v>-850</v>
      </c>
      <c r="S1222" s="232">
        <f>E7+(E8*0.1)</f>
        <v>1</v>
      </c>
      <c r="T1222" s="162">
        <v>-2898.2</v>
      </c>
      <c r="U1222" s="233">
        <f>E9+(E10*0.5)+(E11*0.1)</f>
        <v>1</v>
      </c>
      <c r="V1222" s="162">
        <v>-135</v>
      </c>
      <c r="W1222" s="233">
        <f>E12+(E13*0.5)+(E14*0.1)</f>
        <v>1.7</v>
      </c>
      <c r="X1222" s="162">
        <v>-135</v>
      </c>
      <c r="Y1222" s="161">
        <f t="shared" si="397"/>
        <v>1195</v>
      </c>
      <c r="Z1222" s="162">
        <f t="shared" si="389"/>
        <v>-4717.7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-4717.7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515216.52499999985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130060.42499999992</v>
      </c>
      <c r="AU1222" s="237">
        <f t="shared" si="402"/>
        <v>128352</v>
      </c>
      <c r="AV1222" s="237">
        <f t="shared" si="403"/>
        <v>167969.19999999992</v>
      </c>
      <c r="AW1222" s="237">
        <f t="shared" si="404"/>
        <v>36650</v>
      </c>
      <c r="AX1222" s="237">
        <f t="shared" si="405"/>
        <v>52184.899999999951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517196.52499999985</v>
      </c>
      <c r="M1223" s="162">
        <f>MAX(AN28:AN1223)</f>
        <v>535244.29499999981</v>
      </c>
      <c r="N1223" s="162">
        <f t="shared" si="396"/>
        <v>-18047.76999999996</v>
      </c>
      <c r="O1223" s="231">
        <f>E3+(E4*0.1)</f>
        <v>1.1000000000000001</v>
      </c>
      <c r="P1223" s="162">
        <v>-550</v>
      </c>
      <c r="Q1223" s="232">
        <f>E5+(E6*0.1)</f>
        <v>1</v>
      </c>
      <c r="R1223" s="162">
        <v>-941.5</v>
      </c>
      <c r="S1223" s="232">
        <f>E7+(E8*0.1)</f>
        <v>1</v>
      </c>
      <c r="T1223" s="162">
        <v>1520.4</v>
      </c>
      <c r="U1223" s="233">
        <f>E9+(E10*0.5)+(E11*0.1)</f>
        <v>1</v>
      </c>
      <c r="V1223" s="162">
        <v>743</v>
      </c>
      <c r="W1223" s="233">
        <f>E12+(E13*0.5)+(E14*0.1)</f>
        <v>1.7</v>
      </c>
      <c r="X1223" s="162">
        <v>743</v>
      </c>
      <c r="Y1223" s="161">
        <f t="shared" si="397"/>
        <v>1196</v>
      </c>
      <c r="Z1223" s="162">
        <f t="shared" si="389"/>
        <v>1980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1980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517196.52499999985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129455.42499999992</v>
      </c>
      <c r="AU1223" s="237">
        <f t="shared" si="402"/>
        <v>127410.5</v>
      </c>
      <c r="AV1223" s="237">
        <f t="shared" si="403"/>
        <v>169489.59999999992</v>
      </c>
      <c r="AW1223" s="237">
        <f t="shared" si="404"/>
        <v>37393</v>
      </c>
      <c r="AX1223" s="237">
        <f t="shared" si="405"/>
        <v>53447.999999999949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523173.20499999984</v>
      </c>
      <c r="M1224" s="162">
        <f>MAX(AN28:AN1224)</f>
        <v>535244.29499999981</v>
      </c>
      <c r="N1224" s="162">
        <f t="shared" si="396"/>
        <v>-12071.089999999967</v>
      </c>
      <c r="O1224" s="231">
        <f>E3+(E4*0.1)</f>
        <v>1.1000000000000001</v>
      </c>
      <c r="P1224" s="162">
        <v>1129.8</v>
      </c>
      <c r="Q1224" s="232">
        <f>E5+(E6*0.1)</f>
        <v>1</v>
      </c>
      <c r="R1224" s="162">
        <v>1793.5</v>
      </c>
      <c r="S1224" s="232">
        <f>E7+(E8*0.1)</f>
        <v>1</v>
      </c>
      <c r="T1224" s="162">
        <v>3172.6</v>
      </c>
      <c r="U1224" s="233">
        <f>E9+(E10*0.5)+(E11*0.1)</f>
        <v>1</v>
      </c>
      <c r="V1224" s="162">
        <v>-86</v>
      </c>
      <c r="W1224" s="233">
        <f>E12+(E13*0.5)+(E14*0.1)</f>
        <v>1.7</v>
      </c>
      <c r="X1224" s="162">
        <v>-86</v>
      </c>
      <c r="Y1224" s="161">
        <f t="shared" si="397"/>
        <v>1197</v>
      </c>
      <c r="Z1224" s="162">
        <f t="shared" si="389"/>
        <v>5976.6799999999994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5976.6799999999994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523173.20499999984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130698.20499999991</v>
      </c>
      <c r="AU1224" s="237">
        <f t="shared" si="402"/>
        <v>129204</v>
      </c>
      <c r="AV1224" s="237">
        <f t="shared" si="403"/>
        <v>172662.19999999992</v>
      </c>
      <c r="AW1224" s="237">
        <f t="shared" si="404"/>
        <v>37307</v>
      </c>
      <c r="AX1224" s="237">
        <f t="shared" si="405"/>
        <v>53301.799999999952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527217.16999999981</v>
      </c>
      <c r="M1225" s="162">
        <f>MAX(AN28:AN1225)</f>
        <v>535244.29499999981</v>
      </c>
      <c r="N1225" s="162">
        <f t="shared" si="396"/>
        <v>-8027.125</v>
      </c>
      <c r="O1225" s="231">
        <f>E3+(E4*0.1)</f>
        <v>1.1000000000000001</v>
      </c>
      <c r="P1225" s="162">
        <v>1078.1500000000001</v>
      </c>
      <c r="Q1225" s="232">
        <f>E5+(E6*0.1)</f>
        <v>1</v>
      </c>
      <c r="R1225" s="162">
        <v>1893</v>
      </c>
      <c r="S1225" s="232">
        <f>E7+(E8*0.1)</f>
        <v>1</v>
      </c>
      <c r="T1225" s="162">
        <v>4405</v>
      </c>
      <c r="U1225" s="233">
        <f>E9+(E10*0.5)+(E11*0.1)</f>
        <v>1</v>
      </c>
      <c r="V1225" s="162">
        <v>-1400</v>
      </c>
      <c r="W1225" s="233">
        <f>E12+(E13*0.5)+(E14*0.1)</f>
        <v>1.7</v>
      </c>
      <c r="X1225" s="162">
        <v>-1200</v>
      </c>
      <c r="Y1225" s="161">
        <f t="shared" si="397"/>
        <v>1198</v>
      </c>
      <c r="Z1225" s="162">
        <f t="shared" si="389"/>
        <v>4043.9650000000001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4043.9650000000001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527217.16999999981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131884.16999999993</v>
      </c>
      <c r="AU1225" s="237">
        <f t="shared" si="402"/>
        <v>131097</v>
      </c>
      <c r="AV1225" s="237">
        <f t="shared" si="403"/>
        <v>177067.19999999992</v>
      </c>
      <c r="AW1225" s="237">
        <f t="shared" si="404"/>
        <v>35907</v>
      </c>
      <c r="AX1225" s="237">
        <f t="shared" si="405"/>
        <v>51261.799999999952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528775.59499999986</v>
      </c>
      <c r="M1226" s="162">
        <f>MAX(AN28:AN1226)</f>
        <v>535244.29499999981</v>
      </c>
      <c r="N1226" s="162">
        <f t="shared" si="396"/>
        <v>-6468.6999999999534</v>
      </c>
      <c r="O1226" s="231">
        <f>E3+(E4*0.1)</f>
        <v>1.1000000000000001</v>
      </c>
      <c r="P1226" s="162">
        <v>152.75</v>
      </c>
      <c r="Q1226" s="232">
        <f>E5+(E6*0.1)</f>
        <v>1</v>
      </c>
      <c r="R1226" s="162">
        <v>335</v>
      </c>
      <c r="S1226" s="232">
        <f>E7+(E8*0.1)</f>
        <v>1</v>
      </c>
      <c r="T1226" s="162">
        <v>897.2</v>
      </c>
      <c r="U1226" s="233">
        <f>E9+(E10*0.5)+(E11*0.1)</f>
        <v>1</v>
      </c>
      <c r="V1226" s="162">
        <v>-226</v>
      </c>
      <c r="W1226" s="233">
        <f>E12+(E13*0.5)+(E14*0.1)</f>
        <v>1.7</v>
      </c>
      <c r="X1226" s="162">
        <v>226</v>
      </c>
      <c r="Y1226" s="161">
        <f t="shared" si="397"/>
        <v>1199</v>
      </c>
      <c r="Z1226" s="162">
        <f t="shared" si="389"/>
        <v>1558.425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1558.425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528775.59499999986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132052.19499999992</v>
      </c>
      <c r="AU1226" s="237">
        <f t="shared" si="402"/>
        <v>131432</v>
      </c>
      <c r="AV1226" s="237">
        <f t="shared" si="403"/>
        <v>177964.39999999994</v>
      </c>
      <c r="AW1226" s="237">
        <f t="shared" si="404"/>
        <v>35681</v>
      </c>
      <c r="AX1226" s="237">
        <f t="shared" si="405"/>
        <v>51645.999999999949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530481.71499999985</v>
      </c>
      <c r="M1227" s="162">
        <f>MAX(AN28:AN1227)</f>
        <v>535244.29499999981</v>
      </c>
      <c r="N1227" s="162">
        <f t="shared" si="396"/>
        <v>-4762.5799999999581</v>
      </c>
      <c r="O1227" s="231">
        <f>E3+(E4*0.1)</f>
        <v>1.1000000000000001</v>
      </c>
      <c r="P1227" s="162">
        <v>196.2</v>
      </c>
      <c r="Q1227" s="232">
        <f>E5+(E6*0.1)</f>
        <v>1</v>
      </c>
      <c r="R1227" s="162">
        <v>498</v>
      </c>
      <c r="S1227" s="232">
        <f>E7+(E8*0.1)</f>
        <v>1</v>
      </c>
      <c r="T1227" s="162">
        <v>224.8</v>
      </c>
      <c r="U1227" s="233">
        <f>E9+(E10*0.5)+(E11*0.1)</f>
        <v>1</v>
      </c>
      <c r="V1227" s="162">
        <v>-1400</v>
      </c>
      <c r="W1227" s="233">
        <f>E12+(E13*0.5)+(E14*0.1)</f>
        <v>1.7</v>
      </c>
      <c r="X1227" s="162">
        <v>1275</v>
      </c>
      <c r="Y1227" s="161">
        <f t="shared" si="397"/>
        <v>1200</v>
      </c>
      <c r="Z1227" s="162">
        <f t="shared" si="389"/>
        <v>1706.12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1706.12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530481.71499999985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132268.01499999993</v>
      </c>
      <c r="AU1227" s="237">
        <f t="shared" si="402"/>
        <v>131930</v>
      </c>
      <c r="AV1227" s="237">
        <f t="shared" si="403"/>
        <v>178189.19999999992</v>
      </c>
      <c r="AW1227" s="237">
        <f t="shared" si="404"/>
        <v>34281</v>
      </c>
      <c r="AX1227" s="237">
        <f t="shared" si="405"/>
        <v>53813.499999999949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527114.4149999998</v>
      </c>
      <c r="M1228" s="162">
        <f>MAX(AN28:AN1228)</f>
        <v>535244.29499999981</v>
      </c>
      <c r="N1228" s="162">
        <f t="shared" si="396"/>
        <v>-8129.8800000000047</v>
      </c>
      <c r="O1228" s="231">
        <f>E3+(E4*0.1)</f>
        <v>1.1000000000000001</v>
      </c>
      <c r="P1228" s="162">
        <v>-550</v>
      </c>
      <c r="Q1228" s="232">
        <f>E5+(E6*0.1)</f>
        <v>1</v>
      </c>
      <c r="R1228" s="162">
        <v>-850</v>
      </c>
      <c r="S1228" s="232">
        <f>E7+(E8*0.1)</f>
        <v>1</v>
      </c>
      <c r="T1228" s="162">
        <v>-1808</v>
      </c>
      <c r="U1228" s="233">
        <f>E9+(E10*0.5)+(E11*0.1)</f>
        <v>1</v>
      </c>
      <c r="V1228" s="162">
        <v>149</v>
      </c>
      <c r="W1228" s="233">
        <f>E12+(E13*0.5)+(E14*0.1)</f>
        <v>1.7</v>
      </c>
      <c r="X1228" s="162">
        <v>-149</v>
      </c>
      <c r="Y1228" s="161">
        <f t="shared" si="397"/>
        <v>1201</v>
      </c>
      <c r="Z1228" s="162">
        <f t="shared" si="389"/>
        <v>-3367.3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-3367.3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527114.4149999998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131663.01499999993</v>
      </c>
      <c r="AU1228" s="237">
        <f t="shared" si="402"/>
        <v>131080</v>
      </c>
      <c r="AV1228" s="237">
        <f t="shared" si="403"/>
        <v>176381.19999999992</v>
      </c>
      <c r="AW1228" s="237">
        <f t="shared" si="404"/>
        <v>34430</v>
      </c>
      <c r="AX1228" s="237">
        <f t="shared" si="405"/>
        <v>53560.199999999946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534046.25499999977</v>
      </c>
      <c r="M1229" s="162">
        <f>MAX(AN28:AN1229)</f>
        <v>535244.29499999981</v>
      </c>
      <c r="N1229" s="162">
        <f t="shared" si="396"/>
        <v>-1198.0400000000373</v>
      </c>
      <c r="O1229" s="231">
        <f>E3+(E4*0.1)</f>
        <v>1.1000000000000001</v>
      </c>
      <c r="P1229" s="162">
        <v>1213.4000000000001</v>
      </c>
      <c r="Q1229" s="232">
        <f>E5+(E6*0.1)</f>
        <v>1</v>
      </c>
      <c r="R1229" s="162">
        <v>1968.5</v>
      </c>
      <c r="S1229" s="232">
        <f>E7+(E8*0.1)</f>
        <v>1</v>
      </c>
      <c r="T1229" s="162">
        <v>3088.6</v>
      </c>
      <c r="U1229" s="233">
        <f>E9+(E10*0.5)+(E11*0.1)</f>
        <v>1</v>
      </c>
      <c r="V1229" s="162">
        <v>2580</v>
      </c>
      <c r="W1229" s="233">
        <f>E12+(E13*0.5)+(E14*0.1)</f>
        <v>1.7</v>
      </c>
      <c r="X1229" s="162">
        <v>-1200</v>
      </c>
      <c r="Y1229" s="161">
        <f t="shared" si="397"/>
        <v>1202</v>
      </c>
      <c r="Z1229" s="162">
        <f t="shared" si="389"/>
        <v>6931.84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6931.84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534046.25499999977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132997.75499999992</v>
      </c>
      <c r="AU1229" s="237">
        <f t="shared" si="402"/>
        <v>133048.5</v>
      </c>
      <c r="AV1229" s="237">
        <f t="shared" si="403"/>
        <v>179469.79999999993</v>
      </c>
      <c r="AW1229" s="237">
        <f t="shared" si="404"/>
        <v>37010</v>
      </c>
      <c r="AX1229" s="237">
        <f t="shared" si="405"/>
        <v>51520.199999999946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538675.87499999977</v>
      </c>
      <c r="M1230" s="162">
        <f>MAX(AN28:AN1230)</f>
        <v>538675.87499999977</v>
      </c>
      <c r="N1230" s="162">
        <f t="shared" si="396"/>
        <v>0</v>
      </c>
      <c r="O1230" s="231">
        <f>E3+(E4*0.1)</f>
        <v>1.1000000000000001</v>
      </c>
      <c r="P1230" s="162">
        <v>-279.8</v>
      </c>
      <c r="Q1230" s="232">
        <f>E5+(E6*0.1)</f>
        <v>1</v>
      </c>
      <c r="R1230" s="162">
        <v>971</v>
      </c>
      <c r="S1230" s="232">
        <f>E7+(E8*0.1)</f>
        <v>1</v>
      </c>
      <c r="T1230" s="162">
        <v>3442.8</v>
      </c>
      <c r="U1230" s="233">
        <f>E9+(E10*0.5)+(E11*0.1)</f>
        <v>1</v>
      </c>
      <c r="V1230" s="162">
        <v>-748</v>
      </c>
      <c r="W1230" s="233">
        <f>E12+(E13*0.5)+(E14*0.1)</f>
        <v>1.7</v>
      </c>
      <c r="X1230" s="162">
        <v>748</v>
      </c>
      <c r="Y1230" s="161">
        <f t="shared" si="397"/>
        <v>1203</v>
      </c>
      <c r="Z1230" s="162">
        <f t="shared" si="389"/>
        <v>4629.6200000000008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4629.6200000000008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538675.87499999977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132689.97499999992</v>
      </c>
      <c r="AU1230" s="237">
        <f t="shared" si="402"/>
        <v>134019.5</v>
      </c>
      <c r="AV1230" s="237">
        <f t="shared" si="403"/>
        <v>182912.59999999992</v>
      </c>
      <c r="AW1230" s="237">
        <f t="shared" si="404"/>
        <v>36262</v>
      </c>
      <c r="AX1230" s="237">
        <f t="shared" si="405"/>
        <v>52791.799999999945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537041.47499999974</v>
      </c>
      <c r="M1231" s="162">
        <f>MAX(AN28:AN1231)</f>
        <v>538675.87499999977</v>
      </c>
      <c r="N1231" s="162">
        <f t="shared" si="396"/>
        <v>-1634.4000000000233</v>
      </c>
      <c r="O1231" s="231">
        <f>E3+(E4*0.1)</f>
        <v>1.1000000000000001</v>
      </c>
      <c r="P1231" s="162">
        <v>-550</v>
      </c>
      <c r="Q1231" s="232">
        <f>E5+(E6*0.1)</f>
        <v>1</v>
      </c>
      <c r="R1231" s="162">
        <v>-305.5</v>
      </c>
      <c r="S1231" s="232">
        <f>E7+(E8*0.1)</f>
        <v>1</v>
      </c>
      <c r="T1231" s="162">
        <v>-451.6</v>
      </c>
      <c r="U1231" s="233">
        <f>E9+(E10*0.5)+(E11*0.1)</f>
        <v>1</v>
      </c>
      <c r="V1231" s="162">
        <v>389</v>
      </c>
      <c r="W1231" s="233">
        <f>E12+(E13*0.5)+(E14*0.1)</f>
        <v>1.7</v>
      </c>
      <c r="X1231" s="162">
        <v>-389</v>
      </c>
      <c r="Y1231" s="161">
        <f t="shared" si="397"/>
        <v>1204</v>
      </c>
      <c r="Z1231" s="162">
        <f t="shared" si="389"/>
        <v>-1634.3999999999999</v>
      </c>
      <c r="AA1231" s="238">
        <v>44439</v>
      </c>
      <c r="AB1231" s="129">
        <f>SUM(Z1210:Z1231)</f>
        <v>26147.300000000003</v>
      </c>
      <c r="AC1231" s="128">
        <f>(AB1231&gt;0)*1</f>
        <v>1</v>
      </c>
      <c r="AD1231" s="128">
        <f>(AB1231&lt;0)*1</f>
        <v>0</v>
      </c>
      <c r="AE1231" s="129">
        <f>AB1231*AC1231</f>
        <v>26147.300000000003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-1634.3999999999999</v>
      </c>
      <c r="AJ1231" s="234">
        <f t="shared" si="392"/>
        <v>0</v>
      </c>
      <c r="AK1231" s="234">
        <f t="shared" si="393"/>
        <v>1</v>
      </c>
      <c r="AL1231" s="129">
        <f t="shared" si="394"/>
        <v>26147.300000000003</v>
      </c>
      <c r="AM1231" s="127">
        <v>44439</v>
      </c>
      <c r="AN1231" s="129">
        <f t="shared" si="398"/>
        <v>537041.47499999974</v>
      </c>
      <c r="AO1231" s="129">
        <f t="shared" si="399"/>
        <v>26147.300000000003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132084.97499999992</v>
      </c>
      <c r="AU1231" s="237">
        <f t="shared" si="402"/>
        <v>133714</v>
      </c>
      <c r="AV1231" s="237">
        <f t="shared" si="403"/>
        <v>182460.99999999991</v>
      </c>
      <c r="AW1231" s="237">
        <f t="shared" si="404"/>
        <v>36651</v>
      </c>
      <c r="AX1231" s="237">
        <f t="shared" si="405"/>
        <v>52130.499999999942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537439.97499999974</v>
      </c>
      <c r="M1232" s="162">
        <f>MAX(AN28:AN1232)</f>
        <v>538675.87499999977</v>
      </c>
      <c r="N1232" s="162">
        <f t="shared" si="396"/>
        <v>-1235.9000000000233</v>
      </c>
      <c r="O1232" s="231">
        <f>E3+(E4*0.1)</f>
        <v>1.1000000000000001</v>
      </c>
      <c r="P1232" s="162">
        <v>-241</v>
      </c>
      <c r="Q1232" s="232">
        <f>E5+(E6*0.1)</f>
        <v>1</v>
      </c>
      <c r="R1232" s="162">
        <v>70.5</v>
      </c>
      <c r="S1232" s="232">
        <f>E7+(E8*0.1)</f>
        <v>1</v>
      </c>
      <c r="T1232" s="162">
        <v>581.20000000000005</v>
      </c>
      <c r="U1232" s="233">
        <f>E9+(E10*0.5)+(E11*0.1)</f>
        <v>1</v>
      </c>
      <c r="V1232" s="162">
        <v>-17</v>
      </c>
      <c r="W1232" s="233">
        <f>E12+(E13*0.5)+(E14*0.1)</f>
        <v>1.7</v>
      </c>
      <c r="X1232" s="162">
        <v>17</v>
      </c>
      <c r="Y1232" s="161">
        <f t="shared" si="397"/>
        <v>1205</v>
      </c>
      <c r="Z1232" s="162">
        <f t="shared" si="389"/>
        <v>398.5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398.5</v>
      </c>
      <c r="AI1232" s="129">
        <f t="shared" si="391"/>
        <v>0</v>
      </c>
      <c r="AJ1232" s="234">
        <f t="shared" si="392"/>
        <v>1</v>
      </c>
      <c r="AK1232" s="234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537439.97499999974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131819.87499999991</v>
      </c>
      <c r="AU1232" s="237">
        <f t="shared" si="402"/>
        <v>133784.5</v>
      </c>
      <c r="AV1232" s="237">
        <f t="shared" si="403"/>
        <v>183042.19999999992</v>
      </c>
      <c r="AW1232" s="237">
        <f t="shared" si="404"/>
        <v>36634</v>
      </c>
      <c r="AX1232" s="237">
        <f t="shared" si="405"/>
        <v>52159.399999999943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538870.46999999974</v>
      </c>
      <c r="M1233" s="162">
        <f>MAX(AN28:AN1233)</f>
        <v>538870.46999999974</v>
      </c>
      <c r="N1233" s="162">
        <f t="shared" si="396"/>
        <v>0</v>
      </c>
      <c r="O1233" s="231">
        <f>E3+(E4*0.1)</f>
        <v>1.1000000000000001</v>
      </c>
      <c r="P1233" s="162">
        <v>656.45</v>
      </c>
      <c r="Q1233" s="232">
        <f>E5+(E6*0.1)</f>
        <v>1</v>
      </c>
      <c r="R1233" s="162">
        <v>643</v>
      </c>
      <c r="S1233" s="232">
        <f>E7+(E8*0.1)</f>
        <v>1</v>
      </c>
      <c r="T1233" s="162">
        <v>-146.4</v>
      </c>
      <c r="U1233" s="233">
        <f>E9+(E10*0.5)+(E11*0.1)</f>
        <v>1</v>
      </c>
      <c r="V1233" s="162">
        <v>-424</v>
      </c>
      <c r="W1233" s="233">
        <f>E12+(E13*0.5)+(E14*0.1)</f>
        <v>1.7</v>
      </c>
      <c r="X1233" s="162">
        <v>374</v>
      </c>
      <c r="Y1233" s="161">
        <f t="shared" si="397"/>
        <v>1206</v>
      </c>
      <c r="Z1233" s="162">
        <f t="shared" si="389"/>
        <v>1430.4950000000001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1430.4950000000001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538870.46999999974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132541.96999999991</v>
      </c>
      <c r="AU1233" s="237">
        <f t="shared" si="402"/>
        <v>134427.5</v>
      </c>
      <c r="AV1233" s="237">
        <f t="shared" si="403"/>
        <v>182895.79999999993</v>
      </c>
      <c r="AW1233" s="237">
        <f t="shared" si="404"/>
        <v>36210</v>
      </c>
      <c r="AX1233" s="237">
        <f t="shared" si="405"/>
        <v>52795.199999999946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543964.96999999974</v>
      </c>
      <c r="M1234" s="162">
        <f>MAX(AN28:AN1234)</f>
        <v>543964.96999999974</v>
      </c>
      <c r="N1234" s="162">
        <f t="shared" si="396"/>
        <v>0</v>
      </c>
      <c r="O1234" s="231">
        <f>E3+(E4*0.1)</f>
        <v>1.1000000000000001</v>
      </c>
      <c r="P1234" s="162">
        <v>-550</v>
      </c>
      <c r="Q1234" s="232">
        <f>E5+(E6*0.1)</f>
        <v>1</v>
      </c>
      <c r="R1234" s="162">
        <v>-76</v>
      </c>
      <c r="S1234" s="232">
        <f>E7+(E8*0.1)</f>
        <v>1</v>
      </c>
      <c r="T1234" s="162">
        <v>972.2</v>
      </c>
      <c r="U1234" s="233">
        <f>E9+(E10*0.5)+(E11*0.1)</f>
        <v>1</v>
      </c>
      <c r="V1234" s="162">
        <v>1779</v>
      </c>
      <c r="W1234" s="233">
        <f>E12+(E13*0.5)+(E14*0.1)</f>
        <v>1.7</v>
      </c>
      <c r="X1234" s="162">
        <v>1779</v>
      </c>
      <c r="Y1234" s="161">
        <f t="shared" si="397"/>
        <v>1207</v>
      </c>
      <c r="Z1234" s="162">
        <f t="shared" si="389"/>
        <v>5094.5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5094.5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543964.96999999974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131936.96999999991</v>
      </c>
      <c r="AU1234" s="237">
        <f t="shared" si="402"/>
        <v>134351.5</v>
      </c>
      <c r="AV1234" s="237">
        <f t="shared" si="403"/>
        <v>183867.99999999994</v>
      </c>
      <c r="AW1234" s="237">
        <f t="shared" si="404"/>
        <v>37989</v>
      </c>
      <c r="AX1234" s="237">
        <f t="shared" si="405"/>
        <v>55819.499999999949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542887.66999999969</v>
      </c>
      <c r="M1235" s="162">
        <f>MAX(AN28:AN1235)</f>
        <v>543964.96999999974</v>
      </c>
      <c r="N1235" s="162">
        <f t="shared" si="396"/>
        <v>-1077.3000000000466</v>
      </c>
      <c r="O1235" s="231">
        <f>E3+(E4*0.1)</f>
        <v>1.1000000000000001</v>
      </c>
      <c r="P1235" s="162">
        <v>0</v>
      </c>
      <c r="Q1235" s="232">
        <f>E5+(E6*0.1)</f>
        <v>1</v>
      </c>
      <c r="R1235" s="162">
        <v>0</v>
      </c>
      <c r="S1235" s="232">
        <f>E7+(E8*0.1)</f>
        <v>1</v>
      </c>
      <c r="T1235" s="242">
        <v>0</v>
      </c>
      <c r="U1235" s="233">
        <f>E9+(E10*0.5)+(E11*0.1)</f>
        <v>1</v>
      </c>
      <c r="V1235" s="162">
        <v>-399</v>
      </c>
      <c r="W1235" s="233">
        <f>E12+(E13*0.5)+(E14*0.1)</f>
        <v>1.7</v>
      </c>
      <c r="X1235" s="162">
        <v>-399</v>
      </c>
      <c r="Y1235" s="161">
        <f t="shared" si="397"/>
        <v>1208</v>
      </c>
      <c r="Z1235" s="162">
        <f t="shared" si="389"/>
        <v>-1077.3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-1077.3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542887.66999999969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131936.96999999991</v>
      </c>
      <c r="AU1235" s="237">
        <f t="shared" si="402"/>
        <v>134351.5</v>
      </c>
      <c r="AV1235" s="237">
        <f t="shared" si="403"/>
        <v>183867.99999999994</v>
      </c>
      <c r="AW1235" s="237">
        <f t="shared" si="404"/>
        <v>37590</v>
      </c>
      <c r="AX1235" s="237">
        <f t="shared" si="405"/>
        <v>55141.199999999946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538450.66999999969</v>
      </c>
      <c r="M1236" s="162">
        <f>MAX(AN28:AN1236)</f>
        <v>543964.96999999974</v>
      </c>
      <c r="N1236" s="162">
        <f t="shared" si="396"/>
        <v>-5514.3000000000466</v>
      </c>
      <c r="O1236" s="231">
        <f>E3+(E4*0.1)</f>
        <v>1.1000000000000001</v>
      </c>
      <c r="P1236" s="162">
        <v>-550</v>
      </c>
      <c r="Q1236" s="232">
        <f>E5+(E6*0.1)</f>
        <v>1</v>
      </c>
      <c r="R1236" s="162">
        <v>-850</v>
      </c>
      <c r="S1236" s="232">
        <f>E7+(E8*0.1)</f>
        <v>1</v>
      </c>
      <c r="T1236" s="162">
        <v>458</v>
      </c>
      <c r="U1236" s="233">
        <f>E9+(E10*0.5)+(E11*0.1)</f>
        <v>1</v>
      </c>
      <c r="V1236" s="162">
        <v>-1400</v>
      </c>
      <c r="W1236" s="233">
        <f>E12+(E13*0.5)+(E14*0.1)</f>
        <v>1.7</v>
      </c>
      <c r="X1236" s="162">
        <v>-1200</v>
      </c>
      <c r="Y1236" s="161">
        <f t="shared" si="397"/>
        <v>1209</v>
      </c>
      <c r="Z1236" s="162">
        <f t="shared" si="389"/>
        <v>-4437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-4437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538450.66999999969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131331.96999999991</v>
      </c>
      <c r="AU1236" s="237">
        <f t="shared" si="402"/>
        <v>133501.5</v>
      </c>
      <c r="AV1236" s="237">
        <f t="shared" si="403"/>
        <v>184325.99999999994</v>
      </c>
      <c r="AW1236" s="237">
        <f t="shared" si="404"/>
        <v>36190</v>
      </c>
      <c r="AX1236" s="237">
        <f t="shared" si="405"/>
        <v>53101.199999999946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534570.46999999974</v>
      </c>
      <c r="M1237" s="162">
        <f>MAX(AN28:AN1237)</f>
        <v>543964.96999999974</v>
      </c>
      <c r="N1237" s="162">
        <f t="shared" si="396"/>
        <v>-9394.5</v>
      </c>
      <c r="O1237" s="231">
        <f>E3+(E4*0.1)</f>
        <v>1.1000000000000001</v>
      </c>
      <c r="P1237" s="162">
        <v>-550</v>
      </c>
      <c r="Q1237" s="232">
        <f>E5+(E6*0.1)</f>
        <v>1</v>
      </c>
      <c r="R1237" s="162">
        <v>-850</v>
      </c>
      <c r="S1237" s="232">
        <f>E7+(E8*0.1)</f>
        <v>1</v>
      </c>
      <c r="T1237" s="162">
        <v>-1098.2</v>
      </c>
      <c r="U1237" s="233">
        <f>E9+(E10*0.5)+(E11*0.1)</f>
        <v>1</v>
      </c>
      <c r="V1237" s="162">
        <v>-460</v>
      </c>
      <c r="W1237" s="233">
        <f>E12+(E13*0.5)+(E14*0.1)</f>
        <v>1.7</v>
      </c>
      <c r="X1237" s="162">
        <v>-510</v>
      </c>
      <c r="Y1237" s="161">
        <f t="shared" si="397"/>
        <v>1210</v>
      </c>
      <c r="Z1237" s="162">
        <f t="shared" si="389"/>
        <v>-3880.2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-3880.2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534570.46999999974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130726.96999999991</v>
      </c>
      <c r="AU1237" s="237">
        <f t="shared" si="402"/>
        <v>132651.5</v>
      </c>
      <c r="AV1237" s="237">
        <f t="shared" si="403"/>
        <v>183227.79999999993</v>
      </c>
      <c r="AW1237" s="237">
        <f t="shared" si="404"/>
        <v>35730</v>
      </c>
      <c r="AX1237" s="237">
        <f t="shared" si="405"/>
        <v>52234.199999999946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531518.76999999979</v>
      </c>
      <c r="M1238" s="162">
        <f>MAX(AN28:AN1238)</f>
        <v>543964.96999999974</v>
      </c>
      <c r="N1238" s="162">
        <f t="shared" si="396"/>
        <v>-12446.199999999953</v>
      </c>
      <c r="O1238" s="231">
        <f>E3+(E4*0.1)</f>
        <v>1.1000000000000001</v>
      </c>
      <c r="P1238" s="162">
        <v>-550</v>
      </c>
      <c r="Q1238" s="232">
        <f>E5+(E6*0.1)</f>
        <v>1</v>
      </c>
      <c r="R1238" s="162">
        <v>-850</v>
      </c>
      <c r="S1238" s="232">
        <f>E7+(E8*0.1)</f>
        <v>1</v>
      </c>
      <c r="T1238" s="162">
        <v>-1196</v>
      </c>
      <c r="U1238" s="233">
        <f>E9+(E10*0.5)+(E11*0.1)</f>
        <v>1</v>
      </c>
      <c r="V1238" s="162">
        <v>451</v>
      </c>
      <c r="W1238" s="233">
        <f>E12+(E13*0.5)+(E14*0.1)</f>
        <v>1.7</v>
      </c>
      <c r="X1238" s="162">
        <v>-501</v>
      </c>
      <c r="Y1238" s="161">
        <f t="shared" si="397"/>
        <v>1211</v>
      </c>
      <c r="Z1238" s="162">
        <f t="shared" si="389"/>
        <v>-3051.7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-3051.7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531518.76999999979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130121.96999999991</v>
      </c>
      <c r="AU1238" s="237">
        <f t="shared" si="402"/>
        <v>131801.5</v>
      </c>
      <c r="AV1238" s="237">
        <f t="shared" si="403"/>
        <v>182031.79999999993</v>
      </c>
      <c r="AW1238" s="237">
        <f t="shared" si="404"/>
        <v>36181</v>
      </c>
      <c r="AX1238" s="237">
        <f t="shared" si="405"/>
        <v>51382.499999999949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529447.86999999976</v>
      </c>
      <c r="M1239" s="162">
        <f>MAX(AN28:AN1239)</f>
        <v>543964.96999999974</v>
      </c>
      <c r="N1239" s="162">
        <f t="shared" si="396"/>
        <v>-14517.099999999977</v>
      </c>
      <c r="O1239" s="231">
        <f>E3+(E4*0.1)</f>
        <v>1.1000000000000001</v>
      </c>
      <c r="P1239" s="162">
        <v>-550</v>
      </c>
      <c r="Q1239" s="232">
        <f>E5+(E6*0.1)</f>
        <v>1</v>
      </c>
      <c r="R1239" s="162">
        <v>-850</v>
      </c>
      <c r="S1239" s="232">
        <f>E7+(E8*0.1)</f>
        <v>1</v>
      </c>
      <c r="T1239" s="162">
        <v>-2406</v>
      </c>
      <c r="U1239" s="233">
        <f>E9+(E10*0.5)+(E11*0.1)</f>
        <v>1</v>
      </c>
      <c r="V1239" s="162">
        <v>663</v>
      </c>
      <c r="W1239" s="233">
        <f>E12+(E13*0.5)+(E14*0.1)</f>
        <v>1.7</v>
      </c>
      <c r="X1239" s="162">
        <v>663</v>
      </c>
      <c r="Y1239" s="161">
        <f t="shared" si="397"/>
        <v>1212</v>
      </c>
      <c r="Z1239" s="162">
        <f t="shared" si="389"/>
        <v>-2070.9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-2070.9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529447.86999999976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129516.96999999991</v>
      </c>
      <c r="AU1239" s="237">
        <f t="shared" si="402"/>
        <v>130951.5</v>
      </c>
      <c r="AV1239" s="237">
        <f t="shared" si="403"/>
        <v>179625.79999999993</v>
      </c>
      <c r="AW1239" s="237">
        <f t="shared" si="404"/>
        <v>36844</v>
      </c>
      <c r="AX1239" s="237">
        <f t="shared" si="405"/>
        <v>52509.599999999948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529691.37499999977</v>
      </c>
      <c r="M1240" s="162">
        <f>MAX(AN28:AN1240)</f>
        <v>543964.96999999974</v>
      </c>
      <c r="N1240" s="162">
        <f t="shared" si="396"/>
        <v>-14273.594999999972</v>
      </c>
      <c r="O1240" s="231">
        <f>E3+(E4*0.1)</f>
        <v>1.1000000000000001</v>
      </c>
      <c r="P1240" s="162">
        <v>1309.55</v>
      </c>
      <c r="Q1240" s="232">
        <f>E5+(E6*0.1)</f>
        <v>1</v>
      </c>
      <c r="R1240" s="162">
        <v>507.5</v>
      </c>
      <c r="S1240" s="232">
        <f>E7+(E8*0.1)</f>
        <v>1</v>
      </c>
      <c r="T1240" s="162">
        <v>-125</v>
      </c>
      <c r="U1240" s="233">
        <f>E9+(E10*0.5)+(E11*0.1)</f>
        <v>1</v>
      </c>
      <c r="V1240" s="162">
        <v>-585</v>
      </c>
      <c r="W1240" s="233">
        <f>E12+(E13*0.5)+(E14*0.1)</f>
        <v>1.7</v>
      </c>
      <c r="X1240" s="162">
        <v>-585</v>
      </c>
      <c r="Y1240" s="161">
        <f t="shared" si="397"/>
        <v>1213</v>
      </c>
      <c r="Z1240" s="162">
        <f t="shared" si="389"/>
        <v>243.50500000000011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243.50500000000011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529691.37499999977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130957.47499999992</v>
      </c>
      <c r="AU1240" s="237">
        <f t="shared" si="402"/>
        <v>131459</v>
      </c>
      <c r="AV1240" s="237">
        <f t="shared" si="403"/>
        <v>179500.79999999993</v>
      </c>
      <c r="AW1240" s="237">
        <f t="shared" si="404"/>
        <v>36259</v>
      </c>
      <c r="AX1240" s="237">
        <f t="shared" si="405"/>
        <v>51515.099999999948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523764.37499999977</v>
      </c>
      <c r="M1241" s="162">
        <f>MAX(AN28:AN1241)</f>
        <v>543964.96999999974</v>
      </c>
      <c r="N1241" s="162">
        <f t="shared" si="396"/>
        <v>-20200.594999999972</v>
      </c>
      <c r="O1241" s="231">
        <f>E3+(E4*0.1)</f>
        <v>1.1000000000000001</v>
      </c>
      <c r="P1241" s="162">
        <v>-550</v>
      </c>
      <c r="Q1241" s="232">
        <f>E5+(E6*0.1)</f>
        <v>1</v>
      </c>
      <c r="R1241" s="162">
        <v>-850</v>
      </c>
      <c r="S1241" s="232">
        <f>E7+(E8*0.1)</f>
        <v>1</v>
      </c>
      <c r="T1241" s="162">
        <v>-1032</v>
      </c>
      <c r="U1241" s="233">
        <f>E9+(E10*0.5)+(E11*0.1)</f>
        <v>1</v>
      </c>
      <c r="V1241" s="162">
        <v>-1400</v>
      </c>
      <c r="W1241" s="233">
        <f>E12+(E13*0.5)+(E14*0.1)</f>
        <v>1.7</v>
      </c>
      <c r="X1241" s="162">
        <v>-1200</v>
      </c>
      <c r="Y1241" s="161">
        <f t="shared" si="397"/>
        <v>1214</v>
      </c>
      <c r="Z1241" s="162">
        <f t="shared" si="389"/>
        <v>-5927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-5927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523764.37499999977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130352.47499999992</v>
      </c>
      <c r="AU1241" s="237">
        <f t="shared" si="402"/>
        <v>130609</v>
      </c>
      <c r="AV1241" s="237">
        <f t="shared" si="403"/>
        <v>178468.79999999993</v>
      </c>
      <c r="AW1241" s="237">
        <f t="shared" si="404"/>
        <v>34859</v>
      </c>
      <c r="AX1241" s="237">
        <f t="shared" si="405"/>
        <v>49475.099999999948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532358.98499999975</v>
      </c>
      <c r="M1242" s="162">
        <f>MAX(AN28:AN1242)</f>
        <v>543964.96999999974</v>
      </c>
      <c r="N1242" s="162">
        <f t="shared" si="396"/>
        <v>-11605.984999999986</v>
      </c>
      <c r="O1242" s="231">
        <f>E3+(E4*0.1)</f>
        <v>1.1000000000000001</v>
      </c>
      <c r="P1242" s="162">
        <v>1184.0999999999999</v>
      </c>
      <c r="Q1242" s="232">
        <f>E5+(E6*0.1)</f>
        <v>1</v>
      </c>
      <c r="R1242" s="162">
        <v>1882.5</v>
      </c>
      <c r="S1242" s="232">
        <f>E7+(E8*0.1)</f>
        <v>1</v>
      </c>
      <c r="T1242" s="162">
        <v>2412.6</v>
      </c>
      <c r="U1242" s="233">
        <f>E9+(E10*0.5)+(E11*0.1)</f>
        <v>1</v>
      </c>
      <c r="V1242" s="162">
        <v>1110</v>
      </c>
      <c r="W1242" s="233">
        <f>E12+(E13*0.5)+(E14*0.1)</f>
        <v>1.7</v>
      </c>
      <c r="X1242" s="162">
        <v>1110</v>
      </c>
      <c r="Y1242" s="161">
        <f t="shared" si="397"/>
        <v>1215</v>
      </c>
      <c r="Z1242" s="162">
        <f t="shared" si="389"/>
        <v>8594.61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8594.61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532358.98499999975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131654.98499999993</v>
      </c>
      <c r="AU1242" s="237">
        <f t="shared" si="402"/>
        <v>132491.5</v>
      </c>
      <c r="AV1242" s="237">
        <f t="shared" si="403"/>
        <v>180881.39999999994</v>
      </c>
      <c r="AW1242" s="237">
        <f t="shared" si="404"/>
        <v>35969</v>
      </c>
      <c r="AX1242" s="237">
        <f t="shared" si="405"/>
        <v>51362.099999999948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542116.2849999998</v>
      </c>
      <c r="M1243" s="162">
        <f>MAX(AN28:AN1243)</f>
        <v>543964.96999999974</v>
      </c>
      <c r="N1243" s="162">
        <f t="shared" si="396"/>
        <v>-1848.6849999999395</v>
      </c>
      <c r="O1243" s="231">
        <f>E3+(E4*0.1)</f>
        <v>1.1000000000000001</v>
      </c>
      <c r="P1243" s="162">
        <v>-550</v>
      </c>
      <c r="Q1243" s="232">
        <f>E5+(E6*0.1)</f>
        <v>1</v>
      </c>
      <c r="R1243" s="162">
        <v>-850</v>
      </c>
      <c r="S1243" s="232">
        <f>E7+(E8*0.1)</f>
        <v>1</v>
      </c>
      <c r="T1243" s="162">
        <v>247.6</v>
      </c>
      <c r="U1243" s="233">
        <f>E9+(E10*0.5)+(E11*0.1)</f>
        <v>1</v>
      </c>
      <c r="V1243" s="162">
        <v>4061</v>
      </c>
      <c r="W1243" s="233">
        <f>E12+(E13*0.5)+(E14*0.1)</f>
        <v>1.7</v>
      </c>
      <c r="X1243" s="162">
        <v>4061</v>
      </c>
      <c r="Y1243" s="161">
        <f t="shared" si="397"/>
        <v>1216</v>
      </c>
      <c r="Z1243" s="162">
        <f t="shared" si="389"/>
        <v>9757.2999999999993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9757.2999999999993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542116.2849999998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131049.98499999993</v>
      </c>
      <c r="AU1243" s="237">
        <f t="shared" si="402"/>
        <v>131641.5</v>
      </c>
      <c r="AV1243" s="237">
        <f t="shared" si="403"/>
        <v>181128.99999999994</v>
      </c>
      <c r="AW1243" s="237">
        <f t="shared" si="404"/>
        <v>40030</v>
      </c>
      <c r="AX1243" s="237">
        <f t="shared" si="405"/>
        <v>58265.799999999945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533811.2849999998</v>
      </c>
      <c r="M1244" s="162">
        <f>MAX(AN28:AN1244)</f>
        <v>543964.96999999974</v>
      </c>
      <c r="N1244" s="162">
        <f t="shared" si="396"/>
        <v>-10153.684999999939</v>
      </c>
      <c r="O1244" s="231">
        <f>E3+(E4*0.1)</f>
        <v>1.1000000000000001</v>
      </c>
      <c r="P1244" s="162">
        <v>-550</v>
      </c>
      <c r="Q1244" s="232">
        <f>E5+(E6*0.1)</f>
        <v>1</v>
      </c>
      <c r="R1244" s="162">
        <v>-850</v>
      </c>
      <c r="S1244" s="232">
        <f>E7+(E8*0.1)</f>
        <v>1</v>
      </c>
      <c r="T1244" s="162">
        <v>-3410</v>
      </c>
      <c r="U1244" s="233">
        <f>E9+(E10*0.5)+(E11*0.1)</f>
        <v>1</v>
      </c>
      <c r="V1244" s="162">
        <v>-1400</v>
      </c>
      <c r="W1244" s="233">
        <f>E12+(E13*0.5)+(E14*0.1)</f>
        <v>1.7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-8305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-8305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533811.2849999998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130444.98499999993</v>
      </c>
      <c r="AU1244" s="237">
        <f t="shared" si="402"/>
        <v>130791.5</v>
      </c>
      <c r="AV1244" s="237">
        <f t="shared" si="403"/>
        <v>177718.99999999994</v>
      </c>
      <c r="AW1244" s="237">
        <f t="shared" si="404"/>
        <v>38630</v>
      </c>
      <c r="AX1244" s="237">
        <f t="shared" si="405"/>
        <v>56225.799999999945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527217.13999999978</v>
      </c>
      <c r="M1245" s="162">
        <f>MAX(AN28:AN1245)</f>
        <v>543964.96999999974</v>
      </c>
      <c r="N1245" s="162">
        <f t="shared" ref="N1245:N1308" si="415">AN1245-M1245</f>
        <v>-16747.829999999958</v>
      </c>
      <c r="O1245" s="231">
        <f>E3+(E4*0.1)</f>
        <v>1.1000000000000001</v>
      </c>
      <c r="P1245" s="162">
        <v>3072.05</v>
      </c>
      <c r="Q1245" s="232">
        <f>E5+(E6*0.1)</f>
        <v>1</v>
      </c>
      <c r="R1245" s="162">
        <v>-1552</v>
      </c>
      <c r="S1245" s="232">
        <f>E7+(E8*0.1)</f>
        <v>1</v>
      </c>
      <c r="T1245" s="162">
        <v>-5346.4</v>
      </c>
      <c r="U1245" s="233">
        <f>E9+(E10*0.5)+(E11*0.1)</f>
        <v>1</v>
      </c>
      <c r="V1245" s="162">
        <v>-1035</v>
      </c>
      <c r="W1245" s="233">
        <f>E12+(E13*0.5)+(E14*0.1)</f>
        <v>1.7</v>
      </c>
      <c r="X1245" s="162">
        <v>-1200</v>
      </c>
      <c r="Y1245" s="161">
        <f t="shared" ref="Y1245:Y1308" si="416">Y1244+1</f>
        <v>1218</v>
      </c>
      <c r="Z1245" s="162">
        <f t="shared" si="408"/>
        <v>-6594.1449999999986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-6594.1449999999986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527217.13999999978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133824.23999999993</v>
      </c>
      <c r="AU1245" s="237">
        <f t="shared" ref="AU1245:AU1308" si="421">(R1245*Q1245)+AU1244</f>
        <v>129239.5</v>
      </c>
      <c r="AV1245" s="237">
        <f t="shared" ref="AV1245:AV1308" si="422">(S1245*T1245)+AV1244</f>
        <v>172372.59999999995</v>
      </c>
      <c r="AW1245" s="237">
        <f t="shared" ref="AW1245:AW1308" si="423">(V1245*U1245)+AW1244</f>
        <v>37595</v>
      </c>
      <c r="AX1245" s="237">
        <f t="shared" ref="AX1245:AX1308" si="424">(X1245*W1245)+AX1244</f>
        <v>54185.799999999945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522597.73999999976</v>
      </c>
      <c r="M1246" s="162">
        <f>MAX(AN28:AN1246)</f>
        <v>543964.96999999974</v>
      </c>
      <c r="N1246" s="162">
        <f t="shared" si="415"/>
        <v>-21367.229999999981</v>
      </c>
      <c r="O1246" s="231">
        <f>E3+(E4*0.1)</f>
        <v>1.1000000000000001</v>
      </c>
      <c r="P1246" s="162">
        <v>-550</v>
      </c>
      <c r="Q1246" s="232">
        <f>E5+(E6*0.1)</f>
        <v>1</v>
      </c>
      <c r="R1246" s="162">
        <v>-886</v>
      </c>
      <c r="S1246" s="232">
        <f>E7+(E8*0.1)</f>
        <v>1</v>
      </c>
      <c r="T1246" s="162">
        <v>311.60000000000002</v>
      </c>
      <c r="U1246" s="233">
        <f>E9+(E10*0.5)+(E11*0.1)</f>
        <v>1</v>
      </c>
      <c r="V1246" s="162">
        <v>-1400</v>
      </c>
      <c r="W1246" s="233">
        <f>E12+(E13*0.5)+(E14*0.1)</f>
        <v>1.7</v>
      </c>
      <c r="X1246" s="162">
        <v>-1200</v>
      </c>
      <c r="Y1246" s="161">
        <f t="shared" si="416"/>
        <v>1219</v>
      </c>
      <c r="Z1246" s="162">
        <f t="shared" si="408"/>
        <v>-4619.3999999999996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-4619.3999999999996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522597.73999999976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133219.23999999993</v>
      </c>
      <c r="AU1246" s="237">
        <f t="shared" si="421"/>
        <v>128353.5</v>
      </c>
      <c r="AV1246" s="237">
        <f t="shared" si="422"/>
        <v>172684.19999999995</v>
      </c>
      <c r="AW1246" s="237">
        <f t="shared" si="423"/>
        <v>36195</v>
      </c>
      <c r="AX1246" s="237">
        <f t="shared" si="424"/>
        <v>52145.799999999945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525799.63999999978</v>
      </c>
      <c r="M1247" s="162">
        <f>MAX(AN28:AN1247)</f>
        <v>543964.96999999974</v>
      </c>
      <c r="N1247" s="162">
        <f t="shared" si="415"/>
        <v>-18165.329999999958</v>
      </c>
      <c r="O1247" s="231">
        <f>E3+(E4*0.1)</f>
        <v>1.1000000000000001</v>
      </c>
      <c r="P1247" s="162">
        <v>-550</v>
      </c>
      <c r="Q1247" s="232">
        <f>E5+(E6*0.1)</f>
        <v>1</v>
      </c>
      <c r="R1247" s="162">
        <v>-850</v>
      </c>
      <c r="S1247" s="232">
        <f>E7+(E8*0.1)</f>
        <v>1</v>
      </c>
      <c r="T1247" s="162">
        <v>2974.8</v>
      </c>
      <c r="U1247" s="233">
        <f>E9+(E10*0.5)+(E11*0.1)</f>
        <v>1</v>
      </c>
      <c r="V1247" s="162">
        <v>623</v>
      </c>
      <c r="W1247" s="233">
        <f>E12+(E13*0.5)+(E14*0.1)</f>
        <v>1.7</v>
      </c>
      <c r="X1247" s="162">
        <v>623</v>
      </c>
      <c r="Y1247" s="161">
        <f t="shared" si="416"/>
        <v>1220</v>
      </c>
      <c r="Z1247" s="162">
        <f t="shared" si="408"/>
        <v>3201.9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3201.9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525799.63999999978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132614.23999999993</v>
      </c>
      <c r="AU1247" s="237">
        <f t="shared" si="421"/>
        <v>127503.5</v>
      </c>
      <c r="AV1247" s="237">
        <f t="shared" si="422"/>
        <v>175658.99999999994</v>
      </c>
      <c r="AW1247" s="237">
        <f t="shared" si="423"/>
        <v>36818</v>
      </c>
      <c r="AX1247" s="237">
        <f t="shared" si="424"/>
        <v>53204.899999999943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534149.83999999973</v>
      </c>
      <c r="M1248" s="162">
        <f>MAX(AN28:AN1248)</f>
        <v>543964.96999999974</v>
      </c>
      <c r="N1248" s="162">
        <f t="shared" si="415"/>
        <v>-9815.1300000000047</v>
      </c>
      <c r="O1248" s="231">
        <f>E3+(E4*0.1)</f>
        <v>1.1000000000000001</v>
      </c>
      <c r="P1248" s="162">
        <v>-550</v>
      </c>
      <c r="Q1248" s="232">
        <f>E5+(E6*0.1)</f>
        <v>1</v>
      </c>
      <c r="R1248" s="162">
        <v>-850</v>
      </c>
      <c r="S1248" s="232">
        <f>E7+(E8*0.1)</f>
        <v>1</v>
      </c>
      <c r="T1248" s="162">
        <v>2801.4</v>
      </c>
      <c r="U1248" s="233">
        <f>E9+(E10*0.5)+(E11*0.1)</f>
        <v>1</v>
      </c>
      <c r="V1248" s="162">
        <v>2594</v>
      </c>
      <c r="W1248" s="233">
        <f>E12+(E13*0.5)+(E14*0.1)</f>
        <v>1.7</v>
      </c>
      <c r="X1248" s="162">
        <v>2594</v>
      </c>
      <c r="Y1248" s="161">
        <f t="shared" si="416"/>
        <v>1221</v>
      </c>
      <c r="Z1248" s="162">
        <f t="shared" si="408"/>
        <v>8350.2000000000007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8350.2000000000007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534149.83999999973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132009.23999999993</v>
      </c>
      <c r="AU1248" s="237">
        <f t="shared" si="421"/>
        <v>126653.5</v>
      </c>
      <c r="AV1248" s="237">
        <f t="shared" si="422"/>
        <v>178460.39999999994</v>
      </c>
      <c r="AW1248" s="237">
        <f t="shared" si="423"/>
        <v>39412</v>
      </c>
      <c r="AX1248" s="237">
        <f t="shared" si="424"/>
        <v>57614.699999999946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530464.34999999974</v>
      </c>
      <c r="M1249" s="162">
        <f>MAX(AN28:AN1249)</f>
        <v>543964.96999999974</v>
      </c>
      <c r="N1249" s="162">
        <f t="shared" si="415"/>
        <v>-13500.619999999995</v>
      </c>
      <c r="O1249" s="231">
        <f>E3+(E4*0.1)</f>
        <v>1.1000000000000001</v>
      </c>
      <c r="P1249" s="162">
        <v>-165.9</v>
      </c>
      <c r="Q1249" s="232">
        <f>E5+(E6*0.1)</f>
        <v>1</v>
      </c>
      <c r="R1249" s="162">
        <v>-325</v>
      </c>
      <c r="S1249" s="232">
        <f>E7+(E8*0.1)</f>
        <v>1</v>
      </c>
      <c r="T1249" s="162">
        <v>262</v>
      </c>
      <c r="U1249" s="233">
        <f>E9+(E10*0.5)+(E11*0.1)</f>
        <v>1</v>
      </c>
      <c r="V1249" s="162">
        <v>-1400</v>
      </c>
      <c r="W1249" s="233">
        <f>E12+(E13*0.5)+(E14*0.1)</f>
        <v>1.7</v>
      </c>
      <c r="X1249" s="162">
        <v>-1200</v>
      </c>
      <c r="Y1249" s="161">
        <f t="shared" si="416"/>
        <v>1222</v>
      </c>
      <c r="Z1249" s="162">
        <f t="shared" si="408"/>
        <v>-3685.49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-3685.49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530464.34999999974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131826.74999999994</v>
      </c>
      <c r="AU1249" s="237">
        <f t="shared" si="421"/>
        <v>126328.5</v>
      </c>
      <c r="AV1249" s="237">
        <f t="shared" si="422"/>
        <v>178722.39999999994</v>
      </c>
      <c r="AW1249" s="237">
        <f t="shared" si="423"/>
        <v>38012</v>
      </c>
      <c r="AX1249" s="237">
        <f t="shared" si="424"/>
        <v>55574.699999999946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526992.24999999977</v>
      </c>
      <c r="M1250" s="162">
        <f>MAX(AN28:AN1250)</f>
        <v>543964.96999999974</v>
      </c>
      <c r="N1250" s="162">
        <f t="shared" si="415"/>
        <v>-16972.719999999972</v>
      </c>
      <c r="O1250" s="231">
        <f>E3+(E4*0.1)</f>
        <v>1.1000000000000001</v>
      </c>
      <c r="P1250" s="162">
        <v>-550</v>
      </c>
      <c r="Q1250" s="232">
        <f>E5+(E6*0.1)</f>
        <v>1</v>
      </c>
      <c r="R1250" s="162">
        <v>618.5</v>
      </c>
      <c r="S1250" s="232">
        <f>E7+(E8*0.1)</f>
        <v>1</v>
      </c>
      <c r="T1250" s="162">
        <v>-3410</v>
      </c>
      <c r="U1250" s="233">
        <f>E9+(E10*0.5)+(E11*0.1)</f>
        <v>1</v>
      </c>
      <c r="V1250" s="162">
        <v>-28</v>
      </c>
      <c r="W1250" s="233">
        <f>E12+(E13*0.5)+(E14*0.1)</f>
        <v>1.7</v>
      </c>
      <c r="X1250" s="162">
        <v>-28</v>
      </c>
      <c r="Y1250" s="161">
        <f t="shared" si="416"/>
        <v>1223</v>
      </c>
      <c r="Z1250" s="162">
        <f t="shared" si="408"/>
        <v>-3472.1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-3472.1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526992.24999999977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131221.74999999994</v>
      </c>
      <c r="AU1250" s="237">
        <f t="shared" si="421"/>
        <v>126947</v>
      </c>
      <c r="AV1250" s="237">
        <f t="shared" si="422"/>
        <v>175312.39999999994</v>
      </c>
      <c r="AW1250" s="237">
        <f t="shared" si="423"/>
        <v>37984</v>
      </c>
      <c r="AX1250" s="237">
        <f t="shared" si="424"/>
        <v>55527.099999999948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535323.83999999973</v>
      </c>
      <c r="M1251" s="162">
        <f>MAX(AN28:AN1251)</f>
        <v>543964.96999999974</v>
      </c>
      <c r="N1251" s="162">
        <f t="shared" si="415"/>
        <v>-8641.1300000000047</v>
      </c>
      <c r="O1251" s="231">
        <f>E3+(E4*0.1)</f>
        <v>1.1000000000000001</v>
      </c>
      <c r="P1251" s="162">
        <v>2846.9</v>
      </c>
      <c r="Q1251" s="232">
        <f>E5+(E6*0.1)</f>
        <v>1</v>
      </c>
      <c r="R1251" s="162">
        <v>4524</v>
      </c>
      <c r="S1251" s="232">
        <f>E7+(E8*0.1)</f>
        <v>1</v>
      </c>
      <c r="T1251" s="162">
        <v>-3773.6</v>
      </c>
      <c r="U1251" s="233">
        <f>E9+(E10*0.5)+(E11*0.1)</f>
        <v>1</v>
      </c>
      <c r="V1251" s="162">
        <v>1648</v>
      </c>
      <c r="W1251" s="233">
        <f>E12+(E13*0.5)+(E14*0.1)</f>
        <v>1.7</v>
      </c>
      <c r="X1251" s="162">
        <v>1648</v>
      </c>
      <c r="Y1251" s="161">
        <f t="shared" si="416"/>
        <v>1224</v>
      </c>
      <c r="Z1251" s="162">
        <f t="shared" si="408"/>
        <v>8331.59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8331.59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535323.83999999973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134353.33999999994</v>
      </c>
      <c r="AU1251" s="237">
        <f t="shared" si="421"/>
        <v>131471</v>
      </c>
      <c r="AV1251" s="237">
        <f t="shared" si="422"/>
        <v>171538.79999999993</v>
      </c>
      <c r="AW1251" s="237">
        <f t="shared" si="423"/>
        <v>39632</v>
      </c>
      <c r="AX1251" s="237">
        <f t="shared" si="424"/>
        <v>58328.699999999946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532197.63999999978</v>
      </c>
      <c r="M1252" s="162">
        <f>MAX(AN28:AN1252)</f>
        <v>543964.96999999974</v>
      </c>
      <c r="N1252" s="162">
        <f t="shared" si="415"/>
        <v>-11767.329999999958</v>
      </c>
      <c r="O1252" s="231">
        <f>E3+(E4*0.1)</f>
        <v>1.1000000000000001</v>
      </c>
      <c r="P1252" s="162">
        <v>-550</v>
      </c>
      <c r="Q1252" s="232">
        <f>E5+(E6*0.1)</f>
        <v>1</v>
      </c>
      <c r="R1252" s="162">
        <v>-850</v>
      </c>
      <c r="S1252" s="232">
        <f>E7+(E8*0.1)</f>
        <v>1</v>
      </c>
      <c r="T1252" s="162">
        <v>-348.2</v>
      </c>
      <c r="U1252" s="233">
        <f>E9+(E10*0.5)+(E11*0.1)</f>
        <v>1</v>
      </c>
      <c r="V1252" s="162">
        <v>717</v>
      </c>
      <c r="W1252" s="233">
        <f>E12+(E13*0.5)+(E14*0.1)</f>
        <v>1.7</v>
      </c>
      <c r="X1252" s="162">
        <v>-1200</v>
      </c>
      <c r="Y1252" s="161">
        <f t="shared" si="416"/>
        <v>1225</v>
      </c>
      <c r="Z1252" s="162">
        <f t="shared" si="408"/>
        <v>-3126.2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-3126.2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532197.63999999978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133748.33999999994</v>
      </c>
      <c r="AU1252" s="237">
        <f t="shared" si="421"/>
        <v>130621</v>
      </c>
      <c r="AV1252" s="237">
        <f t="shared" si="422"/>
        <v>171190.59999999992</v>
      </c>
      <c r="AW1252" s="237">
        <f t="shared" si="423"/>
        <v>40349</v>
      </c>
      <c r="AX1252" s="237">
        <f t="shared" si="424"/>
        <v>56288.699999999946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526037.23999999976</v>
      </c>
      <c r="M1253" s="162">
        <f>MAX(AN28:AN1253)</f>
        <v>543964.96999999974</v>
      </c>
      <c r="N1253" s="162">
        <f t="shared" si="415"/>
        <v>-17927.729999999981</v>
      </c>
      <c r="O1253" s="231">
        <f>E3+(E4*0.1)</f>
        <v>1.1000000000000001</v>
      </c>
      <c r="P1253" s="162">
        <v>-550</v>
      </c>
      <c r="Q1253" s="232">
        <f>E5+(E6*0.1)</f>
        <v>1</v>
      </c>
      <c r="R1253" s="162">
        <v>-850</v>
      </c>
      <c r="S1253" s="232">
        <f>E7+(E8*0.1)</f>
        <v>1</v>
      </c>
      <c r="T1253" s="162">
        <v>-1265.4000000000001</v>
      </c>
      <c r="U1253" s="233">
        <f>E9+(E10*0.5)+(E11*0.1)</f>
        <v>1</v>
      </c>
      <c r="V1253" s="162">
        <v>-1400</v>
      </c>
      <c r="W1253" s="233">
        <f>E12+(E13*0.5)+(E14*0.1)</f>
        <v>1.7</v>
      </c>
      <c r="X1253" s="162">
        <v>-1200</v>
      </c>
      <c r="Y1253" s="161">
        <f t="shared" si="416"/>
        <v>1226</v>
      </c>
      <c r="Z1253" s="162">
        <f t="shared" si="408"/>
        <v>-6160.4</v>
      </c>
      <c r="AA1253" s="238">
        <v>44469</v>
      </c>
      <c r="AB1253" s="129">
        <f>SUM(Z1232:Z1253)</f>
        <v>-11004.234999999997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-11004.234999999997</v>
      </c>
      <c r="AG1253" s="129"/>
      <c r="AH1253" s="129">
        <f t="shared" si="409"/>
        <v>0</v>
      </c>
      <c r="AI1253" s="129">
        <f t="shared" si="410"/>
        <v>-6160.4</v>
      </c>
      <c r="AJ1253" s="234">
        <f t="shared" si="411"/>
        <v>0</v>
      </c>
      <c r="AK1253" s="234">
        <f t="shared" si="412"/>
        <v>1</v>
      </c>
      <c r="AL1253" s="129">
        <f t="shared" si="413"/>
        <v>-11004.234999999997</v>
      </c>
      <c r="AM1253" s="127">
        <v>44469</v>
      </c>
      <c r="AN1253" s="129">
        <f t="shared" si="417"/>
        <v>526037.23999999976</v>
      </c>
      <c r="AO1253" s="129">
        <f t="shared" si="418"/>
        <v>0</v>
      </c>
      <c r="AP1253" s="129">
        <f t="shared" si="419"/>
        <v>-11004.234999999997</v>
      </c>
      <c r="AQ1253" s="235"/>
      <c r="AR1253" s="235"/>
      <c r="AS1253" s="236">
        <f t="shared" si="414"/>
        <v>44469</v>
      </c>
      <c r="AT1253" s="237">
        <f t="shared" si="420"/>
        <v>133143.33999999994</v>
      </c>
      <c r="AU1253" s="237">
        <f t="shared" si="421"/>
        <v>129771</v>
      </c>
      <c r="AV1253" s="237">
        <f t="shared" si="422"/>
        <v>169925.19999999992</v>
      </c>
      <c r="AW1253" s="237">
        <f t="shared" si="423"/>
        <v>38949</v>
      </c>
      <c r="AX1253" s="237">
        <f t="shared" si="424"/>
        <v>54248.699999999946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525703.83999999973</v>
      </c>
      <c r="M1254" s="162">
        <f>MAX(AN28:AN1254)</f>
        <v>543964.96999999974</v>
      </c>
      <c r="N1254" s="162">
        <f t="shared" si="415"/>
        <v>-18261.130000000005</v>
      </c>
      <c r="O1254" s="231">
        <f>E3+(E4*0.1)</f>
        <v>1.1000000000000001</v>
      </c>
      <c r="P1254" s="162">
        <v>-550</v>
      </c>
      <c r="Q1254" s="232">
        <f>E5+(E6*0.1)</f>
        <v>1</v>
      </c>
      <c r="R1254" s="162">
        <v>-850</v>
      </c>
      <c r="S1254" s="232">
        <f>E7+(E8*0.1)</f>
        <v>1</v>
      </c>
      <c r="T1254" s="162">
        <v>2045</v>
      </c>
      <c r="U1254" s="233">
        <f>E9+(E10*0.5)+(E11*0.1)</f>
        <v>1</v>
      </c>
      <c r="V1254" s="162">
        <v>-342</v>
      </c>
      <c r="W1254" s="233">
        <f>E12+(E13*0.5)+(E14*0.1)</f>
        <v>1.7</v>
      </c>
      <c r="X1254" s="162">
        <v>-342</v>
      </c>
      <c r="Y1254" s="161">
        <f t="shared" si="416"/>
        <v>1227</v>
      </c>
      <c r="Z1254" s="162">
        <f t="shared" si="408"/>
        <v>-333.4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-333.4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525703.83999999973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132538.33999999994</v>
      </c>
      <c r="AU1254" s="237">
        <f t="shared" si="421"/>
        <v>128921</v>
      </c>
      <c r="AV1254" s="237">
        <f t="shared" si="422"/>
        <v>171970.19999999992</v>
      </c>
      <c r="AW1254" s="237">
        <f t="shared" si="423"/>
        <v>38607</v>
      </c>
      <c r="AX1254" s="237">
        <f t="shared" si="424"/>
        <v>53667.299999999945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524526.30999999971</v>
      </c>
      <c r="M1255" s="162">
        <f>MAX(AN28:AN1255)</f>
        <v>543964.96999999974</v>
      </c>
      <c r="N1255" s="162">
        <f t="shared" si="415"/>
        <v>-19438.660000000033</v>
      </c>
      <c r="O1255" s="231">
        <f>E3+(E4*0.1)</f>
        <v>1.1000000000000001</v>
      </c>
      <c r="P1255" s="162">
        <v>1617.7</v>
      </c>
      <c r="Q1255" s="232">
        <f>E5+(E6*0.1)</f>
        <v>1</v>
      </c>
      <c r="R1255" s="162">
        <v>2829</v>
      </c>
      <c r="S1255" s="232">
        <f>E7+(E8*0.1)</f>
        <v>1</v>
      </c>
      <c r="T1255" s="162">
        <v>-3410</v>
      </c>
      <c r="U1255" s="233">
        <f>E9+(E10*0.5)+(E11*0.1)</f>
        <v>1</v>
      </c>
      <c r="V1255" s="162">
        <v>-880</v>
      </c>
      <c r="W1255" s="233">
        <f>E12+(E13*0.5)+(E14*0.1)</f>
        <v>1.7</v>
      </c>
      <c r="X1255" s="162">
        <v>-880</v>
      </c>
      <c r="Y1255" s="161">
        <f t="shared" si="416"/>
        <v>1228</v>
      </c>
      <c r="Z1255" s="162">
        <f t="shared" si="408"/>
        <v>-1177.5299999999997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-1177.5299999999997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524526.30999999971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134317.80999999994</v>
      </c>
      <c r="AU1255" s="237">
        <f t="shared" si="421"/>
        <v>131750</v>
      </c>
      <c r="AV1255" s="237">
        <f t="shared" si="422"/>
        <v>168560.19999999992</v>
      </c>
      <c r="AW1255" s="237">
        <f t="shared" si="423"/>
        <v>37727</v>
      </c>
      <c r="AX1255" s="237">
        <f t="shared" si="424"/>
        <v>52171.299999999945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529687.70999999973</v>
      </c>
      <c r="M1256" s="162">
        <f>MAX(AN28:AN1256)</f>
        <v>543964.96999999974</v>
      </c>
      <c r="N1256" s="162">
        <f t="shared" si="415"/>
        <v>-14277.260000000009</v>
      </c>
      <c r="O1256" s="231">
        <f>E3+(E4*0.1)</f>
        <v>1.1000000000000001</v>
      </c>
      <c r="P1256" s="162">
        <v>-550</v>
      </c>
      <c r="Q1256" s="232">
        <f>E5+(E6*0.1)</f>
        <v>1</v>
      </c>
      <c r="R1256" s="162">
        <v>-850</v>
      </c>
      <c r="S1256" s="232">
        <f>E7+(E8*0.1)</f>
        <v>1</v>
      </c>
      <c r="T1256" s="162">
        <v>4040.6</v>
      </c>
      <c r="U1256" s="233">
        <f>E9+(E10*0.5)+(E11*0.1)</f>
        <v>1</v>
      </c>
      <c r="V1256" s="162">
        <v>954</v>
      </c>
      <c r="W1256" s="233">
        <f>E12+(E13*0.5)+(E14*0.1)</f>
        <v>1.7</v>
      </c>
      <c r="X1256" s="162">
        <v>954</v>
      </c>
      <c r="Y1256" s="161">
        <f t="shared" si="416"/>
        <v>1229</v>
      </c>
      <c r="Z1256" s="162">
        <f t="shared" si="408"/>
        <v>5161.3999999999996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5161.3999999999996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529687.70999999973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133712.80999999994</v>
      </c>
      <c r="AU1256" s="237">
        <f t="shared" si="421"/>
        <v>130900</v>
      </c>
      <c r="AV1256" s="237">
        <f t="shared" si="422"/>
        <v>172600.79999999993</v>
      </c>
      <c r="AW1256" s="237">
        <f t="shared" si="423"/>
        <v>38681</v>
      </c>
      <c r="AX1256" s="237">
        <f t="shared" si="424"/>
        <v>53793.099999999948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524004.60999999975</v>
      </c>
      <c r="M1257" s="162">
        <f>MAX(AN28:AN1257)</f>
        <v>543964.96999999974</v>
      </c>
      <c r="N1257" s="162">
        <f t="shared" si="415"/>
        <v>-19960.359999999986</v>
      </c>
      <c r="O1257" s="231">
        <f>E3+(E4*0.1)</f>
        <v>1.1000000000000001</v>
      </c>
      <c r="P1257" s="162">
        <v>-550</v>
      </c>
      <c r="Q1257" s="232">
        <f>E5+(E6*0.1)</f>
        <v>1</v>
      </c>
      <c r="R1257" s="162">
        <v>-850</v>
      </c>
      <c r="S1257" s="232">
        <f>E7+(E8*0.1)</f>
        <v>1</v>
      </c>
      <c r="T1257" s="162">
        <v>-3410</v>
      </c>
      <c r="U1257" s="233">
        <f>E9+(E10*0.5)+(E11*0.1)</f>
        <v>1</v>
      </c>
      <c r="V1257" s="162">
        <v>-303</v>
      </c>
      <c r="W1257" s="233">
        <f>E12+(E13*0.5)+(E14*0.1)</f>
        <v>1.7</v>
      </c>
      <c r="X1257" s="162">
        <v>-303</v>
      </c>
      <c r="Y1257" s="161">
        <f t="shared" si="416"/>
        <v>1230</v>
      </c>
      <c r="Z1257" s="162">
        <f t="shared" si="408"/>
        <v>-5683.1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-5683.1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524004.60999999975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133107.80999999994</v>
      </c>
      <c r="AU1257" s="237">
        <f t="shared" si="421"/>
        <v>130050</v>
      </c>
      <c r="AV1257" s="237">
        <f t="shared" si="422"/>
        <v>169190.79999999993</v>
      </c>
      <c r="AW1257" s="237">
        <f t="shared" si="423"/>
        <v>38378</v>
      </c>
      <c r="AX1257" s="237">
        <f t="shared" si="424"/>
        <v>53277.999999999949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527021.80999999971</v>
      </c>
      <c r="M1258" s="162">
        <f>MAX(AN28:AN1258)</f>
        <v>543964.96999999974</v>
      </c>
      <c r="N1258" s="162">
        <f t="shared" si="415"/>
        <v>-16943.160000000033</v>
      </c>
      <c r="O1258" s="231">
        <f>E3+(E4*0.1)</f>
        <v>1.1000000000000001</v>
      </c>
      <c r="P1258" s="162">
        <v>-550</v>
      </c>
      <c r="Q1258" s="232">
        <f>E5+(E6*0.1)</f>
        <v>1</v>
      </c>
      <c r="R1258" s="162">
        <v>-1059</v>
      </c>
      <c r="S1258" s="232">
        <f>E7+(E8*0.1)</f>
        <v>1</v>
      </c>
      <c r="T1258" s="162">
        <v>2607.6</v>
      </c>
      <c r="U1258" s="233">
        <f>E9+(E10*0.5)+(E11*0.1)</f>
        <v>1</v>
      </c>
      <c r="V1258" s="162">
        <v>768</v>
      </c>
      <c r="W1258" s="233">
        <f>E12+(E13*0.5)+(E14*0.1)</f>
        <v>1.7</v>
      </c>
      <c r="X1258" s="162">
        <v>768</v>
      </c>
      <c r="Y1258" s="161">
        <f t="shared" si="416"/>
        <v>1231</v>
      </c>
      <c r="Z1258" s="162">
        <f t="shared" si="408"/>
        <v>3017.2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3017.2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527021.80999999971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132502.80999999994</v>
      </c>
      <c r="AU1258" s="237">
        <f t="shared" si="421"/>
        <v>128991</v>
      </c>
      <c r="AV1258" s="237">
        <f t="shared" si="422"/>
        <v>171798.39999999994</v>
      </c>
      <c r="AW1258" s="237">
        <f t="shared" si="423"/>
        <v>39146</v>
      </c>
      <c r="AX1258" s="237">
        <f t="shared" si="424"/>
        <v>54583.599999999948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522523.00499999971</v>
      </c>
      <c r="M1259" s="162">
        <f>MAX(AN28:AN1259)</f>
        <v>543964.96999999974</v>
      </c>
      <c r="N1259" s="162">
        <f t="shared" si="415"/>
        <v>-21441.965000000026</v>
      </c>
      <c r="O1259" s="231">
        <f>E3+(E4*0.1)</f>
        <v>1.1000000000000001</v>
      </c>
      <c r="P1259" s="162">
        <v>43.45</v>
      </c>
      <c r="Q1259" s="232">
        <f>E5+(E6*0.1)</f>
        <v>1</v>
      </c>
      <c r="R1259" s="162">
        <v>421</v>
      </c>
      <c r="S1259" s="232">
        <f>E7+(E8*0.1)</f>
        <v>1</v>
      </c>
      <c r="T1259" s="162">
        <v>-1527.6</v>
      </c>
      <c r="U1259" s="233">
        <f>E9+(E10*0.5)+(E11*0.1)</f>
        <v>1</v>
      </c>
      <c r="V1259" s="162">
        <v>-1400</v>
      </c>
      <c r="W1259" s="233">
        <f>E12+(E13*0.5)+(E14*0.1)</f>
        <v>1.7</v>
      </c>
      <c r="X1259" s="162">
        <v>-1200</v>
      </c>
      <c r="Y1259" s="161">
        <f t="shared" si="416"/>
        <v>1232</v>
      </c>
      <c r="Z1259" s="162">
        <f t="shared" si="408"/>
        <v>-4498.8050000000003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-4498.8050000000003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522523.00499999971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132550.60499999995</v>
      </c>
      <c r="AU1259" s="237">
        <f t="shared" si="421"/>
        <v>129412</v>
      </c>
      <c r="AV1259" s="237">
        <f t="shared" si="422"/>
        <v>170270.79999999993</v>
      </c>
      <c r="AW1259" s="237">
        <f t="shared" si="423"/>
        <v>37746</v>
      </c>
      <c r="AX1259" s="237">
        <f t="shared" si="424"/>
        <v>52543.599999999948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519656.60499999969</v>
      </c>
      <c r="M1260" s="162">
        <f>MAX(AN28:AN1260)</f>
        <v>543964.96999999974</v>
      </c>
      <c r="N1260" s="162">
        <f t="shared" si="415"/>
        <v>-24308.365000000049</v>
      </c>
      <c r="O1260" s="231">
        <f>E3+(E4*0.1)</f>
        <v>1.1000000000000001</v>
      </c>
      <c r="P1260" s="162">
        <v>-550</v>
      </c>
      <c r="Q1260" s="232">
        <f>E5+(E6*0.1)</f>
        <v>1</v>
      </c>
      <c r="R1260" s="162">
        <v>-850</v>
      </c>
      <c r="S1260" s="232">
        <f>E7+(E8*0.1)</f>
        <v>1</v>
      </c>
      <c r="T1260" s="162">
        <v>-2140.4</v>
      </c>
      <c r="U1260" s="233">
        <f>E9+(E10*0.5)+(E11*0.1)</f>
        <v>1</v>
      </c>
      <c r="V1260" s="162">
        <v>270</v>
      </c>
      <c r="W1260" s="233">
        <f>E12+(E13*0.5)+(E14*0.1)</f>
        <v>1.7</v>
      </c>
      <c r="X1260" s="162">
        <v>270</v>
      </c>
      <c r="Y1260" s="161">
        <f t="shared" si="416"/>
        <v>1233</v>
      </c>
      <c r="Z1260" s="162">
        <f t="shared" si="408"/>
        <v>-2866.4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-2866.4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519656.60499999969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131945.60499999995</v>
      </c>
      <c r="AU1260" s="237">
        <f t="shared" si="421"/>
        <v>128562</v>
      </c>
      <c r="AV1260" s="237">
        <f t="shared" si="422"/>
        <v>168130.39999999994</v>
      </c>
      <c r="AW1260" s="237">
        <f t="shared" si="423"/>
        <v>38016</v>
      </c>
      <c r="AX1260" s="237">
        <f t="shared" si="424"/>
        <v>53002.599999999948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515106.20499999967</v>
      </c>
      <c r="M1261" s="162">
        <f>MAX(AN28:AN1261)</f>
        <v>543964.96999999974</v>
      </c>
      <c r="N1261" s="162">
        <f t="shared" si="415"/>
        <v>-28858.765000000072</v>
      </c>
      <c r="O1261" s="231">
        <f>E3+(E4*0.1)</f>
        <v>1.1000000000000001</v>
      </c>
      <c r="P1261" s="162">
        <v>-550</v>
      </c>
      <c r="Q1261" s="232">
        <f>E5+(E6*0.1)</f>
        <v>1</v>
      </c>
      <c r="R1261" s="162">
        <v>527</v>
      </c>
      <c r="S1261" s="232">
        <f>E7+(E8*0.1)</f>
        <v>1</v>
      </c>
      <c r="T1261" s="162">
        <v>-1032.4000000000001</v>
      </c>
      <c r="U1261" s="233">
        <f>E9+(E10*0.5)+(E11*0.1)</f>
        <v>1</v>
      </c>
      <c r="V1261" s="162">
        <v>-1400</v>
      </c>
      <c r="W1261" s="233">
        <f>E12+(E13*0.5)+(E14*0.1)</f>
        <v>1.7</v>
      </c>
      <c r="X1261" s="162">
        <v>-1200</v>
      </c>
      <c r="Y1261" s="161">
        <f t="shared" si="416"/>
        <v>1234</v>
      </c>
      <c r="Z1261" s="162">
        <f t="shared" si="408"/>
        <v>-4550.3999999999996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-4550.3999999999996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515106.20499999967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131340.60499999995</v>
      </c>
      <c r="AU1261" s="237">
        <f t="shared" si="421"/>
        <v>129089</v>
      </c>
      <c r="AV1261" s="237">
        <f t="shared" si="422"/>
        <v>167097.99999999994</v>
      </c>
      <c r="AW1261" s="237">
        <f t="shared" si="423"/>
        <v>36616</v>
      </c>
      <c r="AX1261" s="237">
        <f t="shared" si="424"/>
        <v>50962.599999999948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513068.91999999969</v>
      </c>
      <c r="M1262" s="162">
        <f>MAX(AN28:AN1262)</f>
        <v>543964.96999999974</v>
      </c>
      <c r="N1262" s="162">
        <f t="shared" si="415"/>
        <v>-30896.050000000047</v>
      </c>
      <c r="O1262" s="231">
        <f>E3+(E4*0.1)</f>
        <v>1.1000000000000001</v>
      </c>
      <c r="P1262" s="162">
        <v>2.65</v>
      </c>
      <c r="Q1262" s="232">
        <f>E5+(E6*0.1)</f>
        <v>1</v>
      </c>
      <c r="R1262" s="162">
        <v>-850</v>
      </c>
      <c r="S1262" s="232">
        <f>E7+(E8*0.1)</f>
        <v>1</v>
      </c>
      <c r="T1262" s="162">
        <v>2249.8000000000002</v>
      </c>
      <c r="U1262" s="233">
        <f>E9+(E10*0.5)+(E11*0.1)</f>
        <v>1</v>
      </c>
      <c r="V1262" s="162">
        <v>-1400</v>
      </c>
      <c r="W1262" s="233">
        <f>E12+(E13*0.5)+(E14*0.1)</f>
        <v>1.7</v>
      </c>
      <c r="X1262" s="162">
        <v>-1200</v>
      </c>
      <c r="Y1262" s="161">
        <f t="shared" si="416"/>
        <v>1235</v>
      </c>
      <c r="Z1262" s="162">
        <f t="shared" si="408"/>
        <v>-2037.2849999999999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-2037.2849999999999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513068.91999999969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131343.51999999996</v>
      </c>
      <c r="AU1262" s="237">
        <f t="shared" si="421"/>
        <v>128239</v>
      </c>
      <c r="AV1262" s="237">
        <f t="shared" si="422"/>
        <v>169347.79999999993</v>
      </c>
      <c r="AW1262" s="237">
        <f t="shared" si="423"/>
        <v>35216</v>
      </c>
      <c r="AX1262" s="237">
        <f t="shared" si="424"/>
        <v>48922.599999999948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516597.41999999969</v>
      </c>
      <c r="M1263" s="162">
        <f>MAX(AN28:AN1263)</f>
        <v>543964.96999999974</v>
      </c>
      <c r="N1263" s="162">
        <f t="shared" si="415"/>
        <v>-27367.550000000047</v>
      </c>
      <c r="O1263" s="231">
        <f>E3+(E4*0.1)</f>
        <v>1.1000000000000001</v>
      </c>
      <c r="P1263" s="162">
        <v>-550</v>
      </c>
      <c r="Q1263" s="232">
        <f>E5+(E6*0.1)</f>
        <v>1</v>
      </c>
      <c r="R1263" s="162">
        <v>-1197.5</v>
      </c>
      <c r="S1263" s="232">
        <f>E7+(E8*0.1)</f>
        <v>1</v>
      </c>
      <c r="T1263" s="162">
        <v>5556.4</v>
      </c>
      <c r="U1263" s="233">
        <f>E9+(E10*0.5)+(E11*0.1)</f>
        <v>1</v>
      </c>
      <c r="V1263" s="162">
        <v>322</v>
      </c>
      <c r="W1263" s="233">
        <f>E12+(E13*0.5)+(E14*0.1)</f>
        <v>1.7</v>
      </c>
      <c r="X1263" s="162">
        <v>-322</v>
      </c>
      <c r="Y1263" s="161">
        <f t="shared" si="416"/>
        <v>1236</v>
      </c>
      <c r="Z1263" s="162">
        <f t="shared" si="408"/>
        <v>3528.4999999999995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3528.4999999999995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516597.41999999969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130738.51999999996</v>
      </c>
      <c r="AU1263" s="237">
        <f t="shared" si="421"/>
        <v>127041.5</v>
      </c>
      <c r="AV1263" s="237">
        <f t="shared" si="422"/>
        <v>174904.19999999992</v>
      </c>
      <c r="AW1263" s="237">
        <f t="shared" si="423"/>
        <v>35538</v>
      </c>
      <c r="AX1263" s="237">
        <f t="shared" si="424"/>
        <v>48375.199999999946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520404.63499999972</v>
      </c>
      <c r="M1264" s="162">
        <f>MAX(AN28:AN1264)</f>
        <v>543964.96999999974</v>
      </c>
      <c r="N1264" s="162">
        <f t="shared" si="415"/>
        <v>-23560.335000000021</v>
      </c>
      <c r="O1264" s="231">
        <f>E3+(E4*0.1)</f>
        <v>1.1000000000000001</v>
      </c>
      <c r="P1264" s="162">
        <v>-605.35</v>
      </c>
      <c r="Q1264" s="232">
        <f>E5+(E6*0.1)</f>
        <v>1</v>
      </c>
      <c r="R1264" s="162">
        <v>-850</v>
      </c>
      <c r="S1264" s="232">
        <f>E7+(E8*0.1)</f>
        <v>1</v>
      </c>
      <c r="T1264" s="162">
        <v>1890</v>
      </c>
      <c r="U1264" s="233">
        <f>E9+(E10*0.5)+(E11*0.1)</f>
        <v>1</v>
      </c>
      <c r="V1264" s="162">
        <v>-1400</v>
      </c>
      <c r="W1264" s="233">
        <f>E12+(E13*0.5)+(E14*0.1)</f>
        <v>1.7</v>
      </c>
      <c r="X1264" s="162">
        <v>2843</v>
      </c>
      <c r="Y1264" s="161">
        <f t="shared" si="416"/>
        <v>1237</v>
      </c>
      <c r="Z1264" s="162">
        <f t="shared" si="408"/>
        <v>3807.2149999999992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3807.2149999999992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520404.63499999972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130072.63499999997</v>
      </c>
      <c r="AU1264" s="237">
        <f t="shared" si="421"/>
        <v>126191.5</v>
      </c>
      <c r="AV1264" s="237">
        <f t="shared" si="422"/>
        <v>176794.19999999992</v>
      </c>
      <c r="AW1264" s="237">
        <f t="shared" si="423"/>
        <v>34138</v>
      </c>
      <c r="AX1264" s="237">
        <f t="shared" si="424"/>
        <v>53208.299999999945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522237.63499999972</v>
      </c>
      <c r="M1265" s="162">
        <f>MAX(AN28:AN1265)</f>
        <v>543964.96999999974</v>
      </c>
      <c r="N1265" s="162">
        <f t="shared" si="415"/>
        <v>-21727.335000000021</v>
      </c>
      <c r="O1265" s="231">
        <f>E3+(E4*0.1)</f>
        <v>1.1000000000000001</v>
      </c>
      <c r="P1265" s="162">
        <v>-550</v>
      </c>
      <c r="Q1265" s="232">
        <f>E5+(E6*0.1)</f>
        <v>1</v>
      </c>
      <c r="R1265" s="162">
        <v>-850</v>
      </c>
      <c r="S1265" s="232">
        <f>E7+(E8*0.1)</f>
        <v>1</v>
      </c>
      <c r="T1265" s="162">
        <v>3079.4</v>
      </c>
      <c r="U1265" s="233">
        <f>E9+(E10*0.5)+(E11*0.1)</f>
        <v>1</v>
      </c>
      <c r="V1265" s="162">
        <v>-298</v>
      </c>
      <c r="W1265" s="233">
        <f>E12+(E13*0.5)+(E14*0.1)</f>
        <v>1.7</v>
      </c>
      <c r="X1265" s="162">
        <v>298</v>
      </c>
      <c r="Y1265" s="161">
        <f t="shared" si="416"/>
        <v>1238</v>
      </c>
      <c r="Z1265" s="162">
        <f t="shared" si="408"/>
        <v>1833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1833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522237.63499999972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129467.63499999997</v>
      </c>
      <c r="AU1265" s="237">
        <f t="shared" si="421"/>
        <v>125341.5</v>
      </c>
      <c r="AV1265" s="237">
        <f t="shared" si="422"/>
        <v>179873.59999999992</v>
      </c>
      <c r="AW1265" s="237">
        <f t="shared" si="423"/>
        <v>33840</v>
      </c>
      <c r="AX1265" s="237">
        <f t="shared" si="424"/>
        <v>53714.899999999943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525601.58499999973</v>
      </c>
      <c r="M1266" s="162">
        <f>MAX(AN28:AN1266)</f>
        <v>543964.96999999974</v>
      </c>
      <c r="N1266" s="162">
        <f t="shared" si="415"/>
        <v>-18363.385000000009</v>
      </c>
      <c r="O1266" s="231">
        <f>E3+(E4*0.1)</f>
        <v>1.1000000000000001</v>
      </c>
      <c r="P1266" s="162">
        <v>993.5</v>
      </c>
      <c r="Q1266" s="232">
        <f>E5+(E6*0.1)</f>
        <v>1</v>
      </c>
      <c r="R1266" s="162">
        <v>1658.5</v>
      </c>
      <c r="S1266" s="232">
        <f>E7+(E8*0.1)</f>
        <v>1</v>
      </c>
      <c r="T1266" s="162">
        <v>2196.6</v>
      </c>
      <c r="U1266" s="233">
        <f>E9+(E10*0.5)+(E11*0.1)</f>
        <v>1</v>
      </c>
      <c r="V1266" s="162">
        <v>456</v>
      </c>
      <c r="W1266" s="233">
        <f>E12+(E13*0.5)+(E14*0.1)</f>
        <v>1.7</v>
      </c>
      <c r="X1266" s="162">
        <v>-1200</v>
      </c>
      <c r="Y1266" s="161">
        <f t="shared" si="416"/>
        <v>1239</v>
      </c>
      <c r="Z1266" s="162">
        <f t="shared" si="408"/>
        <v>3363.9500000000007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3363.9500000000007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525601.58499999973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130560.48499999997</v>
      </c>
      <c r="AU1266" s="237">
        <f t="shared" si="421"/>
        <v>127000</v>
      </c>
      <c r="AV1266" s="237">
        <f t="shared" si="422"/>
        <v>182070.19999999992</v>
      </c>
      <c r="AW1266" s="237">
        <f t="shared" si="423"/>
        <v>34296</v>
      </c>
      <c r="AX1266" s="237">
        <f t="shared" si="424"/>
        <v>51674.899999999943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526049.5499999997</v>
      </c>
      <c r="M1267" s="162">
        <f>MAX(AN28:AN1267)</f>
        <v>543964.96999999974</v>
      </c>
      <c r="N1267" s="162">
        <f t="shared" si="415"/>
        <v>-17915.420000000042</v>
      </c>
      <c r="O1267" s="231">
        <f>E3+(E4*0.1)</f>
        <v>1.1000000000000001</v>
      </c>
      <c r="P1267" s="162">
        <v>760.15</v>
      </c>
      <c r="Q1267" s="232">
        <f>E5+(E6*0.1)</f>
        <v>1</v>
      </c>
      <c r="R1267" s="162">
        <v>828</v>
      </c>
      <c r="S1267" s="232">
        <f>E7+(E8*0.1)</f>
        <v>1</v>
      </c>
      <c r="T1267" s="162">
        <v>-440.2</v>
      </c>
      <c r="U1267" s="233">
        <f>E9+(E10*0.5)+(E11*0.1)</f>
        <v>1</v>
      </c>
      <c r="V1267" s="162">
        <v>1264</v>
      </c>
      <c r="W1267" s="233">
        <f>E12+(E13*0.5)+(E14*0.1)</f>
        <v>1.7</v>
      </c>
      <c r="X1267" s="162">
        <v>-1200</v>
      </c>
      <c r="Y1267" s="161">
        <f t="shared" si="416"/>
        <v>1240</v>
      </c>
      <c r="Z1267" s="162">
        <f t="shared" si="408"/>
        <v>447.96500000000015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447.96500000000015</v>
      </c>
      <c r="AI1267" s="129">
        <f t="shared" si="410"/>
        <v>0</v>
      </c>
      <c r="AJ1267" s="234">
        <f t="shared" si="411"/>
        <v>1</v>
      </c>
      <c r="AK1267" s="234">
        <f t="shared" si="412"/>
        <v>0</v>
      </c>
      <c r="AL1267" s="129">
        <f t="shared" si="413"/>
        <v>0</v>
      </c>
      <c r="AM1267" s="127">
        <v>44489</v>
      </c>
      <c r="AN1267" s="129">
        <f t="shared" si="417"/>
        <v>526049.5499999997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131396.64999999997</v>
      </c>
      <c r="AU1267" s="237">
        <f t="shared" si="421"/>
        <v>127828</v>
      </c>
      <c r="AV1267" s="237">
        <f t="shared" si="422"/>
        <v>181629.99999999991</v>
      </c>
      <c r="AW1267" s="237">
        <f t="shared" si="423"/>
        <v>35560</v>
      </c>
      <c r="AX1267" s="237">
        <f t="shared" si="424"/>
        <v>49634.899999999943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528056.24999999965</v>
      </c>
      <c r="M1268" s="162">
        <f>MAX(AN28:AN1268)</f>
        <v>543964.96999999974</v>
      </c>
      <c r="N1268" s="162">
        <f t="shared" si="415"/>
        <v>-15908.720000000088</v>
      </c>
      <c r="O1268" s="231">
        <f>E3+(E4*0.1)</f>
        <v>1.1000000000000001</v>
      </c>
      <c r="P1268" s="162">
        <v>-550</v>
      </c>
      <c r="Q1268" s="232">
        <f>E5+(E6*0.1)</f>
        <v>1</v>
      </c>
      <c r="R1268" s="162">
        <v>679.5</v>
      </c>
      <c r="S1268" s="232">
        <f>E7+(E8*0.1)</f>
        <v>1</v>
      </c>
      <c r="T1268" s="162">
        <v>2017.6</v>
      </c>
      <c r="U1268" s="233">
        <f>E9+(E10*0.5)+(E11*0.1)</f>
        <v>1</v>
      </c>
      <c r="V1268" s="162">
        <v>122</v>
      </c>
      <c r="W1268" s="233">
        <f>E12+(E13*0.5)+(E14*0.1)</f>
        <v>1.7</v>
      </c>
      <c r="X1268" s="162">
        <v>-122</v>
      </c>
      <c r="Y1268" s="161">
        <f t="shared" si="416"/>
        <v>1241</v>
      </c>
      <c r="Z1268" s="162">
        <f t="shared" si="408"/>
        <v>2006.6999999999998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2006.6999999999998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528056.24999999965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130791.64999999997</v>
      </c>
      <c r="AU1268" s="237">
        <f t="shared" si="421"/>
        <v>128507.5</v>
      </c>
      <c r="AV1268" s="237">
        <f t="shared" si="422"/>
        <v>183647.59999999992</v>
      </c>
      <c r="AW1268" s="237">
        <f t="shared" si="423"/>
        <v>35682</v>
      </c>
      <c r="AX1268" s="237">
        <f t="shared" si="424"/>
        <v>49427.499999999942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523100.91999999963</v>
      </c>
      <c r="M1269" s="162">
        <f>MAX(AN28:AN1269)</f>
        <v>543964.96999999974</v>
      </c>
      <c r="N1269" s="162">
        <f t="shared" si="415"/>
        <v>-20864.050000000105</v>
      </c>
      <c r="O1269" s="231">
        <f>E3+(E4*0.1)</f>
        <v>1.1000000000000001</v>
      </c>
      <c r="P1269" s="162">
        <v>369.7</v>
      </c>
      <c r="Q1269" s="232">
        <f>E5+(E6*0.1)</f>
        <v>1</v>
      </c>
      <c r="R1269" s="162">
        <v>-850</v>
      </c>
      <c r="S1269" s="232">
        <f>E7+(E8*0.1)</f>
        <v>1</v>
      </c>
      <c r="T1269" s="162">
        <v>-3410</v>
      </c>
      <c r="U1269" s="233">
        <f>E9+(E10*0.5)+(E11*0.1)</f>
        <v>1</v>
      </c>
      <c r="V1269" s="162">
        <v>938</v>
      </c>
      <c r="W1269" s="233">
        <f>E12+(E13*0.5)+(E14*0.1)</f>
        <v>1.7</v>
      </c>
      <c r="X1269" s="162">
        <v>-1200</v>
      </c>
      <c r="Y1269" s="161">
        <f t="shared" si="416"/>
        <v>1242</v>
      </c>
      <c r="Z1269" s="162">
        <f t="shared" si="408"/>
        <v>-4955.33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-4955.33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523100.91999999963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131198.31999999998</v>
      </c>
      <c r="AU1269" s="237">
        <f t="shared" si="421"/>
        <v>127657.5</v>
      </c>
      <c r="AV1269" s="237">
        <f t="shared" si="422"/>
        <v>180237.59999999992</v>
      </c>
      <c r="AW1269" s="237">
        <f t="shared" si="423"/>
        <v>36620</v>
      </c>
      <c r="AX1269" s="237">
        <f t="shared" si="424"/>
        <v>47387.499999999942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527194.03499999968</v>
      </c>
      <c r="M1270" s="162">
        <f>MAX(AN28:AN1270)</f>
        <v>543964.96999999974</v>
      </c>
      <c r="N1270" s="162">
        <f t="shared" si="415"/>
        <v>-16770.935000000056</v>
      </c>
      <c r="O1270" s="231">
        <f>E3+(E4*0.1)</f>
        <v>1.1000000000000001</v>
      </c>
      <c r="P1270" s="162">
        <v>320.64999999999998</v>
      </c>
      <c r="Q1270" s="232">
        <f>E5+(E6*0.1)</f>
        <v>1</v>
      </c>
      <c r="R1270" s="162">
        <v>1079</v>
      </c>
      <c r="S1270" s="232">
        <f>E7+(E8*0.1)</f>
        <v>1</v>
      </c>
      <c r="T1270" s="162">
        <v>3182.4</v>
      </c>
      <c r="U1270" s="233">
        <f>E9+(E10*0.5)+(E11*0.1)</f>
        <v>1</v>
      </c>
      <c r="V1270" s="162">
        <v>1519</v>
      </c>
      <c r="W1270" s="233">
        <f>E12+(E13*0.5)+(E14*0.1)</f>
        <v>1.7</v>
      </c>
      <c r="X1270" s="162">
        <v>-1200</v>
      </c>
      <c r="Y1270" s="161">
        <f t="shared" si="416"/>
        <v>1243</v>
      </c>
      <c r="Z1270" s="162">
        <f t="shared" si="408"/>
        <v>4093.1149999999998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4093.1149999999998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527194.03499999968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131551.03499999997</v>
      </c>
      <c r="AU1270" s="237">
        <f t="shared" si="421"/>
        <v>128736.5</v>
      </c>
      <c r="AV1270" s="237">
        <f t="shared" si="422"/>
        <v>183419.99999999991</v>
      </c>
      <c r="AW1270" s="237">
        <f t="shared" si="423"/>
        <v>38139</v>
      </c>
      <c r="AX1270" s="237">
        <f t="shared" si="424"/>
        <v>45347.499999999942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529701.0499999997</v>
      </c>
      <c r="M1271" s="162">
        <f>MAX(AN28:AN1271)</f>
        <v>543964.96999999974</v>
      </c>
      <c r="N1271" s="162">
        <f t="shared" si="415"/>
        <v>-14263.920000000042</v>
      </c>
      <c r="O1271" s="231">
        <f>E3+(E4*0.1)</f>
        <v>1.1000000000000001</v>
      </c>
      <c r="P1271" s="162">
        <v>78.650000000000006</v>
      </c>
      <c r="Q1271" s="232">
        <f>E5+(E6*0.1)</f>
        <v>1</v>
      </c>
      <c r="R1271" s="162">
        <v>415.5</v>
      </c>
      <c r="S1271" s="232">
        <f>E7+(E8*0.1)</f>
        <v>1</v>
      </c>
      <c r="T1271" s="162">
        <v>906</v>
      </c>
      <c r="U1271" s="233">
        <f>E9+(E10*0.5)+(E11*0.1)</f>
        <v>1</v>
      </c>
      <c r="V1271" s="162">
        <v>-1400</v>
      </c>
      <c r="W1271" s="233">
        <f>E12+(E13*0.5)+(E14*0.1)</f>
        <v>1.7</v>
      </c>
      <c r="X1271" s="162">
        <v>1470</v>
      </c>
      <c r="Y1271" s="161">
        <f t="shared" si="416"/>
        <v>1244</v>
      </c>
      <c r="Z1271" s="162">
        <f t="shared" si="408"/>
        <v>2507.0149999999999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2507.0149999999999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529701.0499999997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131637.54999999999</v>
      </c>
      <c r="AU1271" s="237">
        <f t="shared" si="421"/>
        <v>129152</v>
      </c>
      <c r="AV1271" s="237">
        <f t="shared" si="422"/>
        <v>184325.99999999991</v>
      </c>
      <c r="AW1271" s="237">
        <f t="shared" si="423"/>
        <v>36739</v>
      </c>
      <c r="AX1271" s="237">
        <f t="shared" si="424"/>
        <v>47846.499999999942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528747.5499999997</v>
      </c>
      <c r="M1272" s="162">
        <f>MAX(AN28:AN1272)</f>
        <v>543964.96999999974</v>
      </c>
      <c r="N1272" s="162">
        <f t="shared" si="415"/>
        <v>-15217.420000000042</v>
      </c>
      <c r="O1272" s="231">
        <f>E3+(E4*0.1)</f>
        <v>1.1000000000000001</v>
      </c>
      <c r="P1272" s="162">
        <v>-550</v>
      </c>
      <c r="Q1272" s="232">
        <f>E5+(E6*0.1)</f>
        <v>1</v>
      </c>
      <c r="R1272" s="162">
        <v>-850</v>
      </c>
      <c r="S1272" s="232">
        <f>E7+(E8*0.1)</f>
        <v>1</v>
      </c>
      <c r="T1272" s="162">
        <v>778</v>
      </c>
      <c r="U1272" s="233">
        <f>E9+(E10*0.5)+(E11*0.1)</f>
        <v>1</v>
      </c>
      <c r="V1272" s="162">
        <v>395</v>
      </c>
      <c r="W1272" s="233">
        <f>E12+(E13*0.5)+(E14*0.1)</f>
        <v>1.7</v>
      </c>
      <c r="X1272" s="162">
        <v>-395</v>
      </c>
      <c r="Y1272" s="161">
        <f t="shared" si="416"/>
        <v>1245</v>
      </c>
      <c r="Z1272" s="162">
        <f t="shared" si="408"/>
        <v>-953.5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-953.5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528747.5499999997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131032.54999999999</v>
      </c>
      <c r="AU1272" s="237">
        <f t="shared" si="421"/>
        <v>128302</v>
      </c>
      <c r="AV1272" s="237">
        <f t="shared" si="422"/>
        <v>185103.99999999991</v>
      </c>
      <c r="AW1272" s="237">
        <f t="shared" si="423"/>
        <v>37134</v>
      </c>
      <c r="AX1272" s="237">
        <f t="shared" si="424"/>
        <v>47174.999999999942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535676.59499999974</v>
      </c>
      <c r="M1273" s="162">
        <f>MAX(AN28:AN1273)</f>
        <v>543964.96999999974</v>
      </c>
      <c r="N1273" s="162">
        <f t="shared" si="415"/>
        <v>-8288.375</v>
      </c>
      <c r="O1273" s="231">
        <f>E3+(E4*0.1)</f>
        <v>1.1000000000000001</v>
      </c>
      <c r="P1273" s="162">
        <v>1198.95</v>
      </c>
      <c r="Q1273" s="232">
        <f>E5+(E6*0.1)</f>
        <v>1</v>
      </c>
      <c r="R1273" s="162">
        <v>2237</v>
      </c>
      <c r="S1273" s="232">
        <f>E7+(E8*0.1)</f>
        <v>1</v>
      </c>
      <c r="T1273" s="162">
        <v>3595.4</v>
      </c>
      <c r="U1273" s="233">
        <f>E9+(E10*0.5)+(E11*0.1)</f>
        <v>1</v>
      </c>
      <c r="V1273" s="162">
        <v>196</v>
      </c>
      <c r="W1273" s="233">
        <f>E12+(E13*0.5)+(E14*0.1)</f>
        <v>1.7</v>
      </c>
      <c r="X1273" s="162">
        <v>-246</v>
      </c>
      <c r="Y1273" s="161">
        <f t="shared" si="416"/>
        <v>1246</v>
      </c>
      <c r="Z1273" s="162">
        <f t="shared" si="408"/>
        <v>6929.045000000001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6929.045000000001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535676.59499999974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132351.39499999999</v>
      </c>
      <c r="AU1273" s="237">
        <f t="shared" si="421"/>
        <v>130539</v>
      </c>
      <c r="AV1273" s="237">
        <f t="shared" si="422"/>
        <v>188699.39999999991</v>
      </c>
      <c r="AW1273" s="237">
        <f t="shared" si="423"/>
        <v>37330</v>
      </c>
      <c r="AX1273" s="237">
        <f t="shared" si="424"/>
        <v>46756.799999999945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532945.23499999975</v>
      </c>
      <c r="M1274" s="162">
        <f>MAX(AN28:AN1274)</f>
        <v>543964.96999999974</v>
      </c>
      <c r="N1274" s="162">
        <f t="shared" si="415"/>
        <v>-11019.734999999986</v>
      </c>
      <c r="O1274" s="231">
        <f>E3+(E4*0.1)</f>
        <v>1.1000000000000001</v>
      </c>
      <c r="P1274" s="162">
        <v>445.4</v>
      </c>
      <c r="Q1274" s="232">
        <f>E5+(E6*0.1)</f>
        <v>1</v>
      </c>
      <c r="R1274" s="162">
        <v>-1227.5</v>
      </c>
      <c r="S1274" s="232">
        <f>E7+(E8*0.1)</f>
        <v>1</v>
      </c>
      <c r="T1274" s="162">
        <v>1446.2</v>
      </c>
      <c r="U1274" s="233">
        <f>E9+(E10*0.5)+(E11*0.1)</f>
        <v>1</v>
      </c>
      <c r="V1274" s="162">
        <v>-1400</v>
      </c>
      <c r="W1274" s="233">
        <f>E12+(E13*0.5)+(E14*0.1)</f>
        <v>1.7</v>
      </c>
      <c r="X1274" s="162">
        <v>-1200</v>
      </c>
      <c r="Y1274" s="161">
        <f t="shared" si="416"/>
        <v>1247</v>
      </c>
      <c r="Z1274" s="162">
        <f t="shared" si="408"/>
        <v>-2731.3599999999997</v>
      </c>
      <c r="AA1274" s="238">
        <v>44498</v>
      </c>
      <c r="AB1274" s="129">
        <f>SUM(Z1254:Z1274)</f>
        <v>6907.9950000000017</v>
      </c>
      <c r="AC1274" s="128">
        <f>(AB1274&gt;0)*1</f>
        <v>1</v>
      </c>
      <c r="AD1274" s="128">
        <f>(AB1274&lt;0)*1</f>
        <v>0</v>
      </c>
      <c r="AE1274" s="129">
        <f>AB1274*AC1274</f>
        <v>6907.9950000000017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-2731.3599999999997</v>
      </c>
      <c r="AJ1274" s="234">
        <f t="shared" si="411"/>
        <v>0</v>
      </c>
      <c r="AK1274" s="234">
        <f t="shared" si="412"/>
        <v>1</v>
      </c>
      <c r="AL1274" s="129">
        <f t="shared" si="413"/>
        <v>6907.9950000000017</v>
      </c>
      <c r="AM1274" s="127">
        <v>44498</v>
      </c>
      <c r="AN1274" s="129">
        <f t="shared" si="417"/>
        <v>532945.23499999975</v>
      </c>
      <c r="AO1274" s="129">
        <f t="shared" si="418"/>
        <v>6907.9950000000017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132841.33499999999</v>
      </c>
      <c r="AU1274" s="237">
        <f t="shared" si="421"/>
        <v>129311.5</v>
      </c>
      <c r="AV1274" s="237">
        <f t="shared" si="422"/>
        <v>190145.59999999992</v>
      </c>
      <c r="AW1274" s="237">
        <f t="shared" si="423"/>
        <v>35930</v>
      </c>
      <c r="AX1274" s="237">
        <f t="shared" si="424"/>
        <v>44716.799999999945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533956.47499999974</v>
      </c>
      <c r="M1275" s="162">
        <f>MAX(AN28:AN1275)</f>
        <v>543964.96999999974</v>
      </c>
      <c r="N1275" s="162">
        <f t="shared" si="415"/>
        <v>-10008.494999999995</v>
      </c>
      <c r="O1275" s="231">
        <f>E3+(E4*0.1)</f>
        <v>1.1000000000000001</v>
      </c>
      <c r="P1275" s="162">
        <v>471.4</v>
      </c>
      <c r="Q1275" s="232">
        <f>E5+(E6*0.1)</f>
        <v>1</v>
      </c>
      <c r="R1275" s="162">
        <v>414.5</v>
      </c>
      <c r="S1275" s="232">
        <f>E7+(E8*0.1)</f>
        <v>1</v>
      </c>
      <c r="T1275" s="162">
        <v>1096.2</v>
      </c>
      <c r="U1275" s="233">
        <f>E9+(E10*0.5)+(E11*0.1)</f>
        <v>1</v>
      </c>
      <c r="V1275" s="162">
        <v>1022</v>
      </c>
      <c r="W1275" s="233">
        <f>E12+(E13*0.5)+(E14*0.1)</f>
        <v>1.7</v>
      </c>
      <c r="X1275" s="162">
        <v>-1200</v>
      </c>
      <c r="Y1275" s="161">
        <f t="shared" si="416"/>
        <v>1248</v>
      </c>
      <c r="Z1275" s="162">
        <f t="shared" si="408"/>
        <v>1011.2399999999998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1011.2399999999998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533956.47499999974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133359.875</v>
      </c>
      <c r="AU1275" s="237">
        <f t="shared" si="421"/>
        <v>129726</v>
      </c>
      <c r="AV1275" s="237">
        <f t="shared" si="422"/>
        <v>191241.79999999993</v>
      </c>
      <c r="AW1275" s="237">
        <f t="shared" si="423"/>
        <v>36952</v>
      </c>
      <c r="AX1275" s="237">
        <f t="shared" si="424"/>
        <v>42676.799999999945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537279.81999999972</v>
      </c>
      <c r="M1276" s="162">
        <f>MAX(AN28:AN1276)</f>
        <v>543964.96999999974</v>
      </c>
      <c r="N1276" s="162">
        <f t="shared" si="415"/>
        <v>-6685.1500000000233</v>
      </c>
      <c r="O1276" s="231">
        <f>E3+(E4*0.1)</f>
        <v>1.1000000000000001</v>
      </c>
      <c r="P1276" s="162">
        <v>693.95</v>
      </c>
      <c r="Q1276" s="232">
        <f>E5+(E6*0.1)</f>
        <v>1</v>
      </c>
      <c r="R1276" s="162">
        <v>849</v>
      </c>
      <c r="S1276" s="232">
        <f>E7+(E8*0.1)</f>
        <v>1</v>
      </c>
      <c r="T1276" s="162">
        <v>1344.2</v>
      </c>
      <c r="U1276" s="233">
        <f>E9+(E10*0.5)+(E11*0.1)</f>
        <v>1</v>
      </c>
      <c r="V1276" s="162">
        <v>-524</v>
      </c>
      <c r="W1276" s="233">
        <f>E12+(E13*0.5)+(E14*0.1)</f>
        <v>1.7</v>
      </c>
      <c r="X1276" s="162">
        <v>524</v>
      </c>
      <c r="Y1276" s="161">
        <f t="shared" si="416"/>
        <v>1249</v>
      </c>
      <c r="Z1276" s="162">
        <f t="shared" si="408"/>
        <v>3323.3450000000003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3323.3450000000003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537279.81999999972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134123.22</v>
      </c>
      <c r="AU1276" s="237">
        <f t="shared" si="421"/>
        <v>130575</v>
      </c>
      <c r="AV1276" s="237">
        <f t="shared" si="422"/>
        <v>192585.99999999994</v>
      </c>
      <c r="AW1276" s="237">
        <f t="shared" si="423"/>
        <v>36428</v>
      </c>
      <c r="AX1276" s="237">
        <f t="shared" si="424"/>
        <v>43567.599999999948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543301.61999999976</v>
      </c>
      <c r="M1277" s="162">
        <f>MAX(AN28:AN1277)</f>
        <v>543964.96999999974</v>
      </c>
      <c r="N1277" s="162">
        <f t="shared" si="415"/>
        <v>-663.34999999997672</v>
      </c>
      <c r="O1277" s="231">
        <f>E3+(E4*0.1)</f>
        <v>1.1000000000000001</v>
      </c>
      <c r="P1277" s="162">
        <v>-550</v>
      </c>
      <c r="Q1277" s="232">
        <f>E5+(E6*0.1)</f>
        <v>1</v>
      </c>
      <c r="R1277" s="162">
        <v>1496</v>
      </c>
      <c r="S1277" s="232">
        <f>E7+(E8*0.1)</f>
        <v>1</v>
      </c>
      <c r="T1277" s="162">
        <v>3440.2</v>
      </c>
      <c r="U1277" s="233">
        <f>E9+(E10*0.5)+(E11*0.1)</f>
        <v>1</v>
      </c>
      <c r="V1277" s="162">
        <v>-1400</v>
      </c>
      <c r="W1277" s="233">
        <f>E12+(E13*0.5)+(E14*0.1)</f>
        <v>1.7</v>
      </c>
      <c r="X1277" s="162">
        <v>1818</v>
      </c>
      <c r="Y1277" s="161">
        <f t="shared" si="416"/>
        <v>1250</v>
      </c>
      <c r="Z1277" s="162">
        <f t="shared" si="408"/>
        <v>6021.7999999999993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6021.7999999999993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543301.61999999976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133518.22</v>
      </c>
      <c r="AU1277" s="237">
        <f t="shared" si="421"/>
        <v>132071</v>
      </c>
      <c r="AV1277" s="237">
        <f t="shared" si="422"/>
        <v>196026.19999999995</v>
      </c>
      <c r="AW1277" s="237">
        <f t="shared" si="423"/>
        <v>35028</v>
      </c>
      <c r="AX1277" s="237">
        <f t="shared" si="424"/>
        <v>46658.199999999946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547852.91999999981</v>
      </c>
      <c r="M1278" s="162">
        <f>MAX(AN28:AN1278)</f>
        <v>547852.91999999981</v>
      </c>
      <c r="N1278" s="162">
        <f t="shared" si="415"/>
        <v>0</v>
      </c>
      <c r="O1278" s="231">
        <f>E3+(E4*0.1)</f>
        <v>1.1000000000000001</v>
      </c>
      <c r="P1278" s="162">
        <v>-550</v>
      </c>
      <c r="Q1278" s="232">
        <f>E5+(E6*0.1)</f>
        <v>1</v>
      </c>
      <c r="R1278" s="162">
        <v>974.5</v>
      </c>
      <c r="S1278" s="232">
        <f>E7+(E8*0.1)</f>
        <v>1</v>
      </c>
      <c r="T1278" s="162">
        <v>4034.8</v>
      </c>
      <c r="U1278" s="233">
        <f>E9+(E10*0.5)+(E11*0.1)</f>
        <v>1</v>
      </c>
      <c r="V1278" s="162">
        <v>2187</v>
      </c>
      <c r="W1278" s="233">
        <f>E12+(E13*0.5)+(E14*0.1)</f>
        <v>1.7</v>
      </c>
      <c r="X1278" s="162">
        <v>-1200</v>
      </c>
      <c r="Y1278" s="161">
        <f t="shared" si="416"/>
        <v>1251</v>
      </c>
      <c r="Z1278" s="162">
        <f t="shared" si="408"/>
        <v>4551.3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4551.3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547852.91999999981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132913.22</v>
      </c>
      <c r="AU1278" s="237">
        <f t="shared" si="421"/>
        <v>133045.5</v>
      </c>
      <c r="AV1278" s="237">
        <f t="shared" si="422"/>
        <v>200060.99999999994</v>
      </c>
      <c r="AW1278" s="237">
        <f t="shared" si="423"/>
        <v>37215</v>
      </c>
      <c r="AX1278" s="237">
        <f t="shared" si="424"/>
        <v>44618.199999999946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550687.67999999982</v>
      </c>
      <c r="M1279" s="162">
        <f>MAX(AN28:AN1279)</f>
        <v>550687.67999999982</v>
      </c>
      <c r="N1279" s="162">
        <f t="shared" si="415"/>
        <v>0</v>
      </c>
      <c r="O1279" s="231">
        <f>E3+(E4*0.1)</f>
        <v>1.1000000000000001</v>
      </c>
      <c r="P1279" s="162">
        <v>1018.6</v>
      </c>
      <c r="Q1279" s="232">
        <f>E5+(E6*0.1)</f>
        <v>1</v>
      </c>
      <c r="R1279" s="162">
        <v>873.5</v>
      </c>
      <c r="S1279" s="232">
        <f>E7+(E8*0.1)</f>
        <v>1</v>
      </c>
      <c r="T1279" s="162">
        <v>262.8</v>
      </c>
      <c r="U1279" s="233">
        <f>E9+(E10*0.5)+(E11*0.1)</f>
        <v>1</v>
      </c>
      <c r="V1279" s="162">
        <v>2618</v>
      </c>
      <c r="W1279" s="233">
        <f>E12+(E13*0.5)+(E14*0.1)</f>
        <v>1.7</v>
      </c>
      <c r="X1279" s="162">
        <v>-1200</v>
      </c>
      <c r="Y1279" s="161">
        <f t="shared" si="416"/>
        <v>1252</v>
      </c>
      <c r="Z1279" s="162">
        <f t="shared" si="408"/>
        <v>2834.76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2834.76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550687.67999999982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134033.68</v>
      </c>
      <c r="AU1279" s="237">
        <f t="shared" si="421"/>
        <v>133919</v>
      </c>
      <c r="AV1279" s="237">
        <f t="shared" si="422"/>
        <v>200323.79999999993</v>
      </c>
      <c r="AW1279" s="237">
        <f t="shared" si="423"/>
        <v>39833</v>
      </c>
      <c r="AX1279" s="237">
        <f t="shared" si="424"/>
        <v>42578.199999999946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552744.1649999998</v>
      </c>
      <c r="M1280" s="162">
        <f>MAX(AN28:AN1280)</f>
        <v>552744.1649999998</v>
      </c>
      <c r="N1280" s="162">
        <f t="shared" si="415"/>
        <v>0</v>
      </c>
      <c r="O1280" s="231">
        <f>E3+(E4*0.1)</f>
        <v>1.1000000000000001</v>
      </c>
      <c r="P1280" s="162">
        <v>521.35</v>
      </c>
      <c r="Q1280" s="232">
        <f>E5+(E6*0.1)</f>
        <v>1</v>
      </c>
      <c r="R1280" s="162">
        <v>208.5</v>
      </c>
      <c r="S1280" s="232">
        <f>E7+(E8*0.1)</f>
        <v>1</v>
      </c>
      <c r="T1280" s="162">
        <v>-467</v>
      </c>
      <c r="U1280" s="233">
        <f>E9+(E10*0.5)+(E11*0.1)</f>
        <v>1</v>
      </c>
      <c r="V1280" s="162">
        <v>645</v>
      </c>
      <c r="W1280" s="233">
        <f>E12+(E13*0.5)+(E14*0.1)</f>
        <v>1.7</v>
      </c>
      <c r="X1280" s="162">
        <v>645</v>
      </c>
      <c r="Y1280" s="161">
        <f t="shared" si="416"/>
        <v>1253</v>
      </c>
      <c r="Z1280" s="162">
        <f t="shared" si="408"/>
        <v>2056.4850000000001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2056.4850000000001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552744.1649999998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134607.16499999998</v>
      </c>
      <c r="AU1280" s="237">
        <f t="shared" si="421"/>
        <v>134127.5</v>
      </c>
      <c r="AV1280" s="237">
        <f t="shared" si="422"/>
        <v>199856.79999999993</v>
      </c>
      <c r="AW1280" s="237">
        <f t="shared" si="423"/>
        <v>40478</v>
      </c>
      <c r="AX1280" s="237">
        <f t="shared" si="424"/>
        <v>43674.699999999946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550989.6649999998</v>
      </c>
      <c r="M1281" s="162">
        <f>MAX(AN28:AN1281)</f>
        <v>552744.1649999998</v>
      </c>
      <c r="N1281" s="162">
        <f t="shared" si="415"/>
        <v>-1754.5</v>
      </c>
      <c r="O1281" s="231">
        <f>E3+(E4*0.1)</f>
        <v>1.1000000000000001</v>
      </c>
      <c r="P1281" s="162">
        <v>-550</v>
      </c>
      <c r="Q1281" s="232">
        <f>E5+(E6*0.1)</f>
        <v>1</v>
      </c>
      <c r="R1281" s="162">
        <v>-850</v>
      </c>
      <c r="S1281" s="232">
        <f>E7+(E8*0.1)</f>
        <v>1</v>
      </c>
      <c r="T1281" s="162">
        <v>-2321.8000000000002</v>
      </c>
      <c r="U1281" s="233">
        <f>E9+(E10*0.5)+(E11*0.1)</f>
        <v>1</v>
      </c>
      <c r="V1281" s="162">
        <v>749</v>
      </c>
      <c r="W1281" s="233">
        <f>E12+(E13*0.5)+(E14*0.1)</f>
        <v>1.7</v>
      </c>
      <c r="X1281" s="162">
        <v>749</v>
      </c>
      <c r="Y1281" s="161">
        <f t="shared" si="416"/>
        <v>1254</v>
      </c>
      <c r="Z1281" s="162">
        <f t="shared" si="408"/>
        <v>-1754.5000000000002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-1754.5000000000002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550989.6649999998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134002.16499999998</v>
      </c>
      <c r="AU1281" s="237">
        <f t="shared" si="421"/>
        <v>133277.5</v>
      </c>
      <c r="AV1281" s="237">
        <f t="shared" si="422"/>
        <v>197534.99999999994</v>
      </c>
      <c r="AW1281" s="237">
        <f t="shared" si="423"/>
        <v>41227</v>
      </c>
      <c r="AX1281" s="237">
        <f t="shared" si="424"/>
        <v>44947.999999999949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550806.46499999985</v>
      </c>
      <c r="M1282" s="162">
        <f>MAX(AN28:AN1282)</f>
        <v>552744.1649999998</v>
      </c>
      <c r="N1282" s="162">
        <f t="shared" si="415"/>
        <v>-1937.6999999999534</v>
      </c>
      <c r="O1282" s="231">
        <f>E3+(E4*0.1)</f>
        <v>1.1000000000000001</v>
      </c>
      <c r="P1282" s="162">
        <v>-550</v>
      </c>
      <c r="Q1282" s="232">
        <f>E5+(E6*0.1)</f>
        <v>1</v>
      </c>
      <c r="R1282" s="162">
        <v>-850</v>
      </c>
      <c r="S1282" s="232">
        <f>E7+(E8*0.1)</f>
        <v>1</v>
      </c>
      <c r="T1282" s="162">
        <v>-3410</v>
      </c>
      <c r="U1282" s="233">
        <f>E9+(E10*0.5)+(E11*0.1)</f>
        <v>1</v>
      </c>
      <c r="V1282" s="162">
        <v>1734</v>
      </c>
      <c r="W1282" s="233">
        <f>E12+(E13*0.5)+(E14*0.1)</f>
        <v>1.7</v>
      </c>
      <c r="X1282" s="162">
        <v>1734</v>
      </c>
      <c r="Y1282" s="161">
        <f t="shared" si="416"/>
        <v>1255</v>
      </c>
      <c r="Z1282" s="162">
        <f t="shared" si="408"/>
        <v>-183.20000000000027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0</v>
      </c>
      <c r="AI1282" s="129">
        <f t="shared" si="410"/>
        <v>-183.20000000000027</v>
      </c>
      <c r="AJ1282" s="234">
        <f t="shared" si="411"/>
        <v>0</v>
      </c>
      <c r="AK1282" s="234">
        <f t="shared" si="412"/>
        <v>1</v>
      </c>
      <c r="AL1282" s="129">
        <f t="shared" si="413"/>
        <v>0</v>
      </c>
      <c r="AM1282" s="127">
        <v>44510</v>
      </c>
      <c r="AN1282" s="129">
        <f t="shared" si="417"/>
        <v>550806.46499999985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133397.16499999998</v>
      </c>
      <c r="AU1282" s="237">
        <f t="shared" si="421"/>
        <v>132427.5</v>
      </c>
      <c r="AV1282" s="237">
        <f t="shared" si="422"/>
        <v>194124.99999999994</v>
      </c>
      <c r="AW1282" s="237">
        <f t="shared" si="423"/>
        <v>42961</v>
      </c>
      <c r="AX1282" s="237">
        <f t="shared" si="424"/>
        <v>47895.799999999952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554701.86499999987</v>
      </c>
      <c r="M1283" s="162">
        <f>MAX(AN28:AN1283)</f>
        <v>554701.86499999987</v>
      </c>
      <c r="N1283" s="162">
        <f t="shared" si="415"/>
        <v>0</v>
      </c>
      <c r="O1283" s="231">
        <f>E3+(E4*0.1)</f>
        <v>1.1000000000000001</v>
      </c>
      <c r="P1283" s="162">
        <v>-550</v>
      </c>
      <c r="Q1283" s="232">
        <f>E5+(E6*0.1)</f>
        <v>1</v>
      </c>
      <c r="R1283" s="162">
        <v>128</v>
      </c>
      <c r="S1283" s="232">
        <f>E7+(E8*0.1)</f>
        <v>1</v>
      </c>
      <c r="T1283" s="162">
        <v>938</v>
      </c>
      <c r="U1283" s="233">
        <f>E9+(E10*0.5)+(E11*0.1)</f>
        <v>1</v>
      </c>
      <c r="V1283" s="162">
        <v>1272</v>
      </c>
      <c r="W1283" s="233">
        <f>E12+(E13*0.5)+(E14*0.1)</f>
        <v>1.7</v>
      </c>
      <c r="X1283" s="162">
        <v>1272</v>
      </c>
      <c r="Y1283" s="161">
        <f t="shared" si="416"/>
        <v>1256</v>
      </c>
      <c r="Z1283" s="162">
        <f t="shared" si="408"/>
        <v>3895.4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3895.4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554701.86499999987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132792.16499999998</v>
      </c>
      <c r="AU1283" s="237">
        <f t="shared" si="421"/>
        <v>132555.5</v>
      </c>
      <c r="AV1283" s="237">
        <f t="shared" si="422"/>
        <v>195062.99999999994</v>
      </c>
      <c r="AW1283" s="237">
        <f t="shared" si="423"/>
        <v>44233</v>
      </c>
      <c r="AX1283" s="237">
        <f t="shared" si="424"/>
        <v>50058.199999999953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557274.20499999984</v>
      </c>
      <c r="M1284" s="162">
        <f>MAX(AN28:AN1284)</f>
        <v>557274.20499999984</v>
      </c>
      <c r="N1284" s="162">
        <f t="shared" si="415"/>
        <v>0</v>
      </c>
      <c r="O1284" s="231">
        <f>E3+(E4*0.1)</f>
        <v>1.1000000000000001</v>
      </c>
      <c r="P1284" s="162">
        <v>895.4</v>
      </c>
      <c r="Q1284" s="232">
        <f>E5+(E6*0.1)</f>
        <v>1</v>
      </c>
      <c r="R1284" s="162">
        <v>1679</v>
      </c>
      <c r="S1284" s="232">
        <f>E7+(E8*0.1)</f>
        <v>1</v>
      </c>
      <c r="T1284" s="162">
        <v>3348.4</v>
      </c>
      <c r="U1284" s="233">
        <f>E9+(E10*0.5)+(E11*0.1)</f>
        <v>1</v>
      </c>
      <c r="V1284" s="162">
        <v>-1400</v>
      </c>
      <c r="W1284" s="233">
        <f>E12+(E13*0.5)+(E14*0.1)</f>
        <v>1.7</v>
      </c>
      <c r="X1284" s="162">
        <v>-1200</v>
      </c>
      <c r="Y1284" s="161">
        <f t="shared" si="416"/>
        <v>1257</v>
      </c>
      <c r="Z1284" s="162">
        <f t="shared" si="408"/>
        <v>2572.34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2572.34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557274.20499999984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133777.10499999998</v>
      </c>
      <c r="AU1284" s="237">
        <f t="shared" si="421"/>
        <v>134234.5</v>
      </c>
      <c r="AV1284" s="237">
        <f t="shared" si="422"/>
        <v>198411.39999999994</v>
      </c>
      <c r="AW1284" s="237">
        <f t="shared" si="423"/>
        <v>42833</v>
      </c>
      <c r="AX1284" s="237">
        <f t="shared" si="424"/>
        <v>48018.199999999953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556531.97499999986</v>
      </c>
      <c r="M1285" s="162">
        <f>MAX(AN28:AN1285)</f>
        <v>557274.20499999984</v>
      </c>
      <c r="N1285" s="162">
        <f t="shared" si="415"/>
        <v>-742.22999999998137</v>
      </c>
      <c r="O1285" s="231">
        <f>E3+(E4*0.1)</f>
        <v>1.1000000000000001</v>
      </c>
      <c r="P1285" s="162">
        <v>-64.3</v>
      </c>
      <c r="Q1285" s="232">
        <f>E5+(E6*0.1)</f>
        <v>1</v>
      </c>
      <c r="R1285" s="162">
        <v>-2.5</v>
      </c>
      <c r="S1285" s="232">
        <f>E7+(E8*0.1)</f>
        <v>1</v>
      </c>
      <c r="T1285" s="162">
        <v>-215.4</v>
      </c>
      <c r="U1285" s="233">
        <f>E9+(E10*0.5)+(E11*0.1)</f>
        <v>1</v>
      </c>
      <c r="V1285" s="162">
        <v>-168</v>
      </c>
      <c r="W1285" s="233">
        <f>E12+(E13*0.5)+(E14*0.1)</f>
        <v>1.7</v>
      </c>
      <c r="X1285" s="162">
        <v>-168</v>
      </c>
      <c r="Y1285" s="161">
        <f t="shared" si="416"/>
        <v>1258</v>
      </c>
      <c r="Z1285" s="162">
        <f t="shared" si="408"/>
        <v>-742.23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-742.23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556531.97499999986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133706.37499999997</v>
      </c>
      <c r="AU1285" s="237">
        <f t="shared" si="421"/>
        <v>134232</v>
      </c>
      <c r="AV1285" s="237">
        <f t="shared" si="422"/>
        <v>198195.99999999994</v>
      </c>
      <c r="AW1285" s="237">
        <f t="shared" si="423"/>
        <v>42665</v>
      </c>
      <c r="AX1285" s="237">
        <f t="shared" si="424"/>
        <v>47732.599999999955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556848.20999999985</v>
      </c>
      <c r="M1286" s="162">
        <f>MAX(AN28:AN1286)</f>
        <v>557274.20499999984</v>
      </c>
      <c r="N1286" s="162">
        <f t="shared" si="415"/>
        <v>-425.99499999999534</v>
      </c>
      <c r="O1286" s="231">
        <f>E3+(E4*0.1)</f>
        <v>1.1000000000000001</v>
      </c>
      <c r="P1286" s="162">
        <v>273.85000000000002</v>
      </c>
      <c r="Q1286" s="232">
        <f>E5+(E6*0.1)</f>
        <v>1</v>
      </c>
      <c r="R1286" s="162">
        <v>905</v>
      </c>
      <c r="S1286" s="232">
        <f>E7+(E8*0.1)</f>
        <v>1</v>
      </c>
      <c r="T1286" s="162">
        <v>2413</v>
      </c>
      <c r="U1286" s="233">
        <f>E9+(E10*0.5)+(E11*0.1)</f>
        <v>1</v>
      </c>
      <c r="V1286" s="162">
        <v>-1263</v>
      </c>
      <c r="W1286" s="233">
        <f>E12+(E13*0.5)+(E14*0.1)</f>
        <v>1.7</v>
      </c>
      <c r="X1286" s="162">
        <v>-1200</v>
      </c>
      <c r="Y1286" s="161">
        <f t="shared" si="416"/>
        <v>1259</v>
      </c>
      <c r="Z1286" s="162">
        <f t="shared" si="408"/>
        <v>316.23500000000013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316.23500000000013</v>
      </c>
      <c r="AI1286" s="129">
        <f t="shared" si="410"/>
        <v>0</v>
      </c>
      <c r="AJ1286" s="234">
        <f t="shared" si="411"/>
        <v>1</v>
      </c>
      <c r="AK1286" s="234">
        <f t="shared" si="412"/>
        <v>0</v>
      </c>
      <c r="AL1286" s="129">
        <f t="shared" si="413"/>
        <v>0</v>
      </c>
      <c r="AM1286" s="127">
        <v>44516</v>
      </c>
      <c r="AN1286" s="129">
        <f t="shared" si="417"/>
        <v>556848.20999999985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134007.60999999996</v>
      </c>
      <c r="AU1286" s="237">
        <f t="shared" si="421"/>
        <v>135137</v>
      </c>
      <c r="AV1286" s="237">
        <f t="shared" si="422"/>
        <v>200608.99999999994</v>
      </c>
      <c r="AW1286" s="237">
        <f t="shared" si="423"/>
        <v>41402</v>
      </c>
      <c r="AX1286" s="237">
        <f t="shared" si="424"/>
        <v>45692.599999999955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560005.9099999998</v>
      </c>
      <c r="M1287" s="162">
        <f>MAX(AN28:AN1287)</f>
        <v>560005.9099999998</v>
      </c>
      <c r="N1287" s="162">
        <f t="shared" si="415"/>
        <v>0</v>
      </c>
      <c r="O1287" s="231">
        <f>E3+(E4*0.1)</f>
        <v>1.1000000000000001</v>
      </c>
      <c r="P1287" s="162">
        <v>-550</v>
      </c>
      <c r="Q1287" s="232">
        <f>E5+(E6*0.1)</f>
        <v>1</v>
      </c>
      <c r="R1287" s="162">
        <v>-850</v>
      </c>
      <c r="S1287" s="232">
        <f>E7+(E8*0.1)</f>
        <v>1</v>
      </c>
      <c r="T1287" s="162">
        <v>-34</v>
      </c>
      <c r="U1287" s="233">
        <f>E9+(E10*0.5)+(E11*0.1)</f>
        <v>1</v>
      </c>
      <c r="V1287" s="162">
        <v>1721</v>
      </c>
      <c r="W1287" s="233">
        <f>E12+(E13*0.5)+(E14*0.1)</f>
        <v>1.7</v>
      </c>
      <c r="X1287" s="162">
        <v>1721</v>
      </c>
      <c r="Y1287" s="161">
        <f t="shared" si="416"/>
        <v>1260</v>
      </c>
      <c r="Z1287" s="162">
        <f t="shared" si="408"/>
        <v>3157.7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3157.7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560005.9099999998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133402.60999999996</v>
      </c>
      <c r="AU1287" s="237">
        <f t="shared" si="421"/>
        <v>134287</v>
      </c>
      <c r="AV1287" s="237">
        <f t="shared" si="422"/>
        <v>200574.99999999994</v>
      </c>
      <c r="AW1287" s="237">
        <f t="shared" si="423"/>
        <v>43123</v>
      </c>
      <c r="AX1287" s="237">
        <f t="shared" si="424"/>
        <v>48618.299999999952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561386.60999999975</v>
      </c>
      <c r="M1288" s="162">
        <f>MAX(AN28:AN1288)</f>
        <v>561386.60999999975</v>
      </c>
      <c r="N1288" s="162">
        <f t="shared" si="415"/>
        <v>0</v>
      </c>
      <c r="O1288" s="231">
        <f>E3+(E4*0.1)</f>
        <v>1.1000000000000001</v>
      </c>
      <c r="P1288" s="162">
        <v>-550</v>
      </c>
      <c r="Q1288" s="232">
        <f>E5+(E6*0.1)</f>
        <v>1</v>
      </c>
      <c r="R1288" s="162">
        <v>793.5</v>
      </c>
      <c r="S1288" s="232">
        <f>E7+(E8*0.1)</f>
        <v>1</v>
      </c>
      <c r="T1288" s="162">
        <v>3498</v>
      </c>
      <c r="U1288" s="233">
        <f>E9+(E10*0.5)+(E11*0.1)</f>
        <v>1</v>
      </c>
      <c r="V1288" s="162">
        <v>-854</v>
      </c>
      <c r="W1288" s="233">
        <f>E12+(E13*0.5)+(E14*0.1)</f>
        <v>1.7</v>
      </c>
      <c r="X1288" s="162">
        <v>-854</v>
      </c>
      <c r="Y1288" s="161">
        <f t="shared" si="416"/>
        <v>1261</v>
      </c>
      <c r="Z1288" s="162">
        <f t="shared" si="408"/>
        <v>1380.7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1380.7</v>
      </c>
      <c r="AI1288" s="129">
        <f t="shared" si="410"/>
        <v>0</v>
      </c>
      <c r="AJ1288" s="234">
        <f t="shared" si="411"/>
        <v>1</v>
      </c>
      <c r="AK1288" s="234">
        <f t="shared" si="412"/>
        <v>0</v>
      </c>
      <c r="AL1288" s="129">
        <f t="shared" si="413"/>
        <v>0</v>
      </c>
      <c r="AM1288" s="127">
        <v>44518</v>
      </c>
      <c r="AN1288" s="129">
        <f t="shared" si="417"/>
        <v>561386.60999999975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132797.60999999996</v>
      </c>
      <c r="AU1288" s="237">
        <f t="shared" si="421"/>
        <v>135080.5</v>
      </c>
      <c r="AV1288" s="237">
        <f t="shared" si="422"/>
        <v>204072.99999999994</v>
      </c>
      <c r="AW1288" s="237">
        <f t="shared" si="423"/>
        <v>42269</v>
      </c>
      <c r="AX1288" s="237">
        <f t="shared" si="424"/>
        <v>47166.499999999949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558917.00999999978</v>
      </c>
      <c r="M1289" s="162">
        <f>MAX(AN28:AN1289)</f>
        <v>561386.60999999975</v>
      </c>
      <c r="N1289" s="162">
        <f t="shared" si="415"/>
        <v>-2469.5999999999767</v>
      </c>
      <c r="O1289" s="231">
        <f>E3+(E4*0.1)</f>
        <v>1.1000000000000001</v>
      </c>
      <c r="P1289" s="162">
        <v>-550</v>
      </c>
      <c r="Q1289" s="232">
        <f>E5+(E6*0.1)</f>
        <v>1</v>
      </c>
      <c r="R1289" s="162">
        <v>-329</v>
      </c>
      <c r="S1289" s="232">
        <f>E7+(E8*0.1)</f>
        <v>1</v>
      </c>
      <c r="T1289" s="162">
        <v>1807.4</v>
      </c>
      <c r="U1289" s="233">
        <f>E9+(E10*0.5)+(E11*0.1)</f>
        <v>1</v>
      </c>
      <c r="V1289" s="162">
        <v>-1303</v>
      </c>
      <c r="W1289" s="233">
        <f>E12+(E13*0.5)+(E14*0.1)</f>
        <v>1.7</v>
      </c>
      <c r="X1289" s="162">
        <v>-1200</v>
      </c>
      <c r="Y1289" s="161">
        <f t="shared" si="416"/>
        <v>1262</v>
      </c>
      <c r="Z1289" s="162">
        <f t="shared" si="408"/>
        <v>-2469.6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-2469.6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558917.00999999978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132192.60999999996</v>
      </c>
      <c r="AU1289" s="237">
        <f t="shared" si="421"/>
        <v>134751.5</v>
      </c>
      <c r="AV1289" s="237">
        <f t="shared" si="422"/>
        <v>205880.39999999994</v>
      </c>
      <c r="AW1289" s="237">
        <f t="shared" si="423"/>
        <v>40966</v>
      </c>
      <c r="AX1289" s="237">
        <f t="shared" si="424"/>
        <v>45126.499999999949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551410.99499999976</v>
      </c>
      <c r="M1290" s="162">
        <f>MAX(AN28:AN1290)</f>
        <v>561386.60999999975</v>
      </c>
      <c r="N1290" s="162">
        <f t="shared" si="415"/>
        <v>-9975.6149999999907</v>
      </c>
      <c r="O1290" s="231">
        <f>E3+(E4*0.1)</f>
        <v>1.1000000000000001</v>
      </c>
      <c r="P1290" s="162">
        <v>86.35</v>
      </c>
      <c r="Q1290" s="232">
        <f>E5+(E6*0.1)</f>
        <v>1</v>
      </c>
      <c r="R1290" s="162">
        <v>-751</v>
      </c>
      <c r="S1290" s="232">
        <f>E7+(E8*0.1)</f>
        <v>1</v>
      </c>
      <c r="T1290" s="162">
        <v>-3410</v>
      </c>
      <c r="U1290" s="233">
        <f>E9+(E10*0.5)+(E11*0.1)</f>
        <v>1</v>
      </c>
      <c r="V1290" s="162">
        <v>-1400</v>
      </c>
      <c r="W1290" s="233">
        <f>E12+(E13*0.5)+(E14*0.1)</f>
        <v>1.7</v>
      </c>
      <c r="X1290" s="162">
        <v>-1200</v>
      </c>
      <c r="Y1290" s="161">
        <f t="shared" si="416"/>
        <v>1263</v>
      </c>
      <c r="Z1290" s="162">
        <f t="shared" si="408"/>
        <v>-7506.0149999999994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-7506.0149999999994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551410.99499999976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132287.59499999994</v>
      </c>
      <c r="AU1290" s="237">
        <f t="shared" si="421"/>
        <v>134000.5</v>
      </c>
      <c r="AV1290" s="237">
        <f t="shared" si="422"/>
        <v>202470.39999999994</v>
      </c>
      <c r="AW1290" s="237">
        <f t="shared" si="423"/>
        <v>39566</v>
      </c>
      <c r="AX1290" s="237">
        <f t="shared" si="424"/>
        <v>43086.499999999949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544781.01999999979</v>
      </c>
      <c r="M1291" s="162">
        <f>MAX(AN28:AN1291)</f>
        <v>561386.60999999975</v>
      </c>
      <c r="N1291" s="162">
        <f t="shared" si="415"/>
        <v>-16605.589999999967</v>
      </c>
      <c r="O1291" s="231">
        <f>E3+(E4*0.1)</f>
        <v>1.1000000000000001</v>
      </c>
      <c r="P1291" s="162">
        <v>972.75</v>
      </c>
      <c r="Q1291" s="232">
        <f>E5+(E6*0.1)</f>
        <v>1</v>
      </c>
      <c r="R1291" s="162">
        <v>-850</v>
      </c>
      <c r="S1291" s="232">
        <f>E7+(E8*0.1)</f>
        <v>1</v>
      </c>
      <c r="T1291" s="162">
        <v>-3410</v>
      </c>
      <c r="U1291" s="233">
        <f>E9+(E10*0.5)+(E11*0.1)</f>
        <v>1</v>
      </c>
      <c r="V1291" s="162">
        <v>-1400</v>
      </c>
      <c r="W1291" s="233">
        <f>E12+(E13*0.5)+(E14*0.1)</f>
        <v>1.7</v>
      </c>
      <c r="X1291" s="162">
        <v>-1200</v>
      </c>
      <c r="Y1291" s="161">
        <f t="shared" si="416"/>
        <v>1264</v>
      </c>
      <c r="Z1291" s="162">
        <f t="shared" si="408"/>
        <v>-6629.9750000000004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-6629.9750000000004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544781.01999999979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133357.61999999994</v>
      </c>
      <c r="AU1291" s="237">
        <f t="shared" si="421"/>
        <v>133150.5</v>
      </c>
      <c r="AV1291" s="237">
        <f t="shared" si="422"/>
        <v>199060.39999999994</v>
      </c>
      <c r="AW1291" s="237">
        <f t="shared" si="423"/>
        <v>38166</v>
      </c>
      <c r="AX1291" s="237">
        <f t="shared" si="424"/>
        <v>41046.499999999949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539878.91999999981</v>
      </c>
      <c r="M1292" s="162">
        <f>MAX(AN28:AN1292)</f>
        <v>561386.60999999975</v>
      </c>
      <c r="N1292" s="162">
        <f t="shared" si="415"/>
        <v>-21507.689999999944</v>
      </c>
      <c r="O1292" s="231">
        <f>E3+(E4*0.1)</f>
        <v>1.1000000000000001</v>
      </c>
      <c r="P1292" s="162">
        <v>-550</v>
      </c>
      <c r="Q1292" s="232">
        <f>E5+(E6*0.1)</f>
        <v>1</v>
      </c>
      <c r="R1292" s="162">
        <v>-850</v>
      </c>
      <c r="S1292" s="232">
        <f>E7+(E8*0.1)</f>
        <v>1</v>
      </c>
      <c r="T1292" s="162">
        <v>-3410</v>
      </c>
      <c r="U1292" s="233">
        <f>E9+(E10*0.5)+(E11*0.1)</f>
        <v>1</v>
      </c>
      <c r="V1292" s="162">
        <v>53</v>
      </c>
      <c r="W1292" s="233">
        <f>E12+(E13*0.5)+(E14*0.1)</f>
        <v>1.7</v>
      </c>
      <c r="X1292" s="162">
        <v>-53</v>
      </c>
      <c r="Y1292" s="161">
        <f t="shared" si="416"/>
        <v>1265</v>
      </c>
      <c r="Z1292" s="162">
        <f t="shared" si="408"/>
        <v>-4902.1000000000004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-4902.1000000000004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539878.91999999981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132752.61999999994</v>
      </c>
      <c r="AU1292" s="237">
        <f t="shared" si="421"/>
        <v>132300.5</v>
      </c>
      <c r="AV1292" s="237">
        <f t="shared" si="422"/>
        <v>195650.39999999994</v>
      </c>
      <c r="AW1292" s="237">
        <f t="shared" si="423"/>
        <v>38219</v>
      </c>
      <c r="AX1292" s="237">
        <f t="shared" si="424"/>
        <v>40956.399999999951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539878.91999999981</v>
      </c>
      <c r="M1293" s="162">
        <f>MAX(AN28:AN1293)</f>
        <v>561386.60999999975</v>
      </c>
      <c r="N1293" s="162">
        <f t="shared" si="415"/>
        <v>-21507.689999999944</v>
      </c>
      <c r="O1293" s="231">
        <f>E3+(E4*0.1)</f>
        <v>1.1000000000000001</v>
      </c>
      <c r="P1293" s="162">
        <v>0</v>
      </c>
      <c r="Q1293" s="232">
        <f>E5+(E6*0.1)</f>
        <v>1</v>
      </c>
      <c r="R1293" s="162">
        <v>0</v>
      </c>
      <c r="S1293" s="232">
        <f>E7+(E8*0.1)</f>
        <v>1</v>
      </c>
      <c r="T1293" s="162">
        <v>0</v>
      </c>
      <c r="U1293" s="233">
        <f>E9+(E10*0.5)+(E11*0.1)</f>
        <v>1</v>
      </c>
      <c r="V1293" s="162">
        <v>0</v>
      </c>
      <c r="W1293" s="233">
        <f>E12+(E13*0.5)+(E14*0.1)</f>
        <v>1.7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539878.91999999981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132752.61999999994</v>
      </c>
      <c r="AU1293" s="237">
        <f t="shared" si="421"/>
        <v>132300.5</v>
      </c>
      <c r="AV1293" s="237">
        <f t="shared" si="422"/>
        <v>195650.39999999994</v>
      </c>
      <c r="AW1293" s="237">
        <f t="shared" si="423"/>
        <v>38219</v>
      </c>
      <c r="AX1293" s="237">
        <f t="shared" si="424"/>
        <v>40956.399999999951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531243.82499999984</v>
      </c>
      <c r="M1294" s="162">
        <f>MAX(AN28:AN1294)</f>
        <v>561386.60999999975</v>
      </c>
      <c r="N1294" s="162">
        <f t="shared" si="415"/>
        <v>-30142.784999999916</v>
      </c>
      <c r="O1294" s="231">
        <f>E3+(E4*0.1)</f>
        <v>1.1000000000000001</v>
      </c>
      <c r="P1294" s="162">
        <v>-2238.4499999999998</v>
      </c>
      <c r="Q1294" s="232">
        <f>E5+(E6*0.1)</f>
        <v>1</v>
      </c>
      <c r="R1294" s="162">
        <v>-1891.5</v>
      </c>
      <c r="S1294" s="232">
        <f>E7+(E8*0.1)</f>
        <v>1</v>
      </c>
      <c r="T1294" s="162">
        <v>-3410</v>
      </c>
      <c r="U1294" s="233">
        <f>E9+(E10*0.5)+(E11*0.1)</f>
        <v>1</v>
      </c>
      <c r="V1294" s="162">
        <v>-1400</v>
      </c>
      <c r="W1294" s="233">
        <f>E12+(E13*0.5)+(E14*0.1)</f>
        <v>1.7</v>
      </c>
      <c r="X1294" s="162">
        <v>311</v>
      </c>
      <c r="Y1294" s="161">
        <f t="shared" si="416"/>
        <v>1267</v>
      </c>
      <c r="Z1294" s="162">
        <f t="shared" si="408"/>
        <v>-8635.0949999999993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-8635.0949999999993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531243.82499999984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130290.32499999994</v>
      </c>
      <c r="AU1294" s="237">
        <f t="shared" si="421"/>
        <v>130409</v>
      </c>
      <c r="AV1294" s="237">
        <f t="shared" si="422"/>
        <v>192240.39999999994</v>
      </c>
      <c r="AW1294" s="237">
        <f t="shared" si="423"/>
        <v>36819</v>
      </c>
      <c r="AX1294" s="237">
        <f t="shared" si="424"/>
        <v>41485.099999999948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542551.02499999979</v>
      </c>
      <c r="M1295" s="162">
        <f>MAX(AN28:AN1295)</f>
        <v>561386.60999999975</v>
      </c>
      <c r="N1295" s="162">
        <f t="shared" si="415"/>
        <v>-18835.584999999963</v>
      </c>
      <c r="O1295" s="231">
        <f>E3+(E4*0.1)</f>
        <v>1.1000000000000001</v>
      </c>
      <c r="P1295" s="162">
        <v>1183</v>
      </c>
      <c r="Q1295" s="232">
        <f>E5+(E6*0.1)</f>
        <v>1</v>
      </c>
      <c r="R1295" s="162">
        <v>3032.5</v>
      </c>
      <c r="S1295" s="232">
        <f>E7+(E8*0.1)</f>
        <v>1</v>
      </c>
      <c r="T1295" s="162">
        <v>7473.2</v>
      </c>
      <c r="U1295" s="233">
        <f>E9+(E10*0.5)+(E11*0.1)</f>
        <v>1</v>
      </c>
      <c r="V1295" s="162">
        <v>714</v>
      </c>
      <c r="W1295" s="233">
        <f>E12+(E13*0.5)+(E14*0.1)</f>
        <v>1.7</v>
      </c>
      <c r="X1295" s="162">
        <v>-714</v>
      </c>
      <c r="Y1295" s="161">
        <f t="shared" si="416"/>
        <v>1268</v>
      </c>
      <c r="Z1295" s="162">
        <f t="shared" si="408"/>
        <v>11307.2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11307.2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542551.02499999979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131591.62499999994</v>
      </c>
      <c r="AU1295" s="237">
        <f t="shared" si="421"/>
        <v>133441.5</v>
      </c>
      <c r="AV1295" s="237">
        <f t="shared" si="422"/>
        <v>199713.59999999995</v>
      </c>
      <c r="AW1295" s="237">
        <f t="shared" si="423"/>
        <v>37533</v>
      </c>
      <c r="AX1295" s="237">
        <f t="shared" si="424"/>
        <v>40271.299999999945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534246.02499999979</v>
      </c>
      <c r="M1296" s="162">
        <f>MAX(AN28:AN1296)</f>
        <v>561386.60999999975</v>
      </c>
      <c r="N1296" s="162">
        <f t="shared" si="415"/>
        <v>-27140.584999999963</v>
      </c>
      <c r="O1296" s="231">
        <f>E3+(E4*0.1)</f>
        <v>1.1000000000000001</v>
      </c>
      <c r="P1296" s="162">
        <v>-550</v>
      </c>
      <c r="Q1296" s="232">
        <f>E5+(E6*0.1)</f>
        <v>1</v>
      </c>
      <c r="R1296" s="162">
        <v>-850</v>
      </c>
      <c r="S1296" s="232">
        <f>E7+(E8*0.1)</f>
        <v>1</v>
      </c>
      <c r="T1296" s="162">
        <v>-3410</v>
      </c>
      <c r="U1296" s="233">
        <f>E9+(E10*0.5)+(E11*0.1)</f>
        <v>1</v>
      </c>
      <c r="V1296" s="162">
        <v>-1400</v>
      </c>
      <c r="W1296" s="233">
        <f>E12+(E13*0.5)+(E14*0.1)</f>
        <v>1.7</v>
      </c>
      <c r="X1296" s="162">
        <v>-1200</v>
      </c>
      <c r="Y1296" s="161">
        <f t="shared" si="416"/>
        <v>1269</v>
      </c>
      <c r="Z1296" s="162">
        <f t="shared" si="408"/>
        <v>-8305</v>
      </c>
      <c r="AA1296" s="238">
        <v>44530</v>
      </c>
      <c r="AB1296" s="129">
        <f>SUM(Z1275:Z1296)</f>
        <v>1300.7900000000063</v>
      </c>
      <c r="AC1296" s="128">
        <f>(AB1296&gt;0)*1</f>
        <v>1</v>
      </c>
      <c r="AD1296" s="128">
        <f>(AB1296&lt;0)*1</f>
        <v>0</v>
      </c>
      <c r="AE1296" s="129">
        <f>AB1296*AC1296</f>
        <v>1300.7900000000063</v>
      </c>
      <c r="AF1296" s="129">
        <f>AB1296*AD1296</f>
        <v>0</v>
      </c>
      <c r="AG1296" s="129"/>
      <c r="AH1296" s="129">
        <f t="shared" si="409"/>
        <v>0</v>
      </c>
      <c r="AI1296" s="129">
        <f t="shared" si="410"/>
        <v>-8305</v>
      </c>
      <c r="AJ1296" s="234">
        <f t="shared" si="411"/>
        <v>0</v>
      </c>
      <c r="AK1296" s="234">
        <f t="shared" si="412"/>
        <v>1</v>
      </c>
      <c r="AL1296" s="129">
        <f t="shared" si="413"/>
        <v>1300.7900000000063</v>
      </c>
      <c r="AM1296" s="127">
        <v>44530</v>
      </c>
      <c r="AN1296" s="129">
        <f t="shared" si="417"/>
        <v>534246.02499999979</v>
      </c>
      <c r="AO1296" s="129">
        <f t="shared" si="418"/>
        <v>1300.7900000000063</v>
      </c>
      <c r="AP1296" s="129">
        <f t="shared" si="419"/>
        <v>0</v>
      </c>
      <c r="AQ1296" s="235"/>
      <c r="AR1296" s="235"/>
      <c r="AS1296" s="236">
        <f t="shared" si="414"/>
        <v>44530</v>
      </c>
      <c r="AT1296" s="237">
        <f t="shared" si="420"/>
        <v>130986.62499999994</v>
      </c>
      <c r="AU1296" s="237">
        <f t="shared" si="421"/>
        <v>132591.5</v>
      </c>
      <c r="AV1296" s="237">
        <f t="shared" si="422"/>
        <v>196303.59999999995</v>
      </c>
      <c r="AW1296" s="237">
        <f t="shared" si="423"/>
        <v>36133</v>
      </c>
      <c r="AX1296" s="237">
        <f t="shared" si="424"/>
        <v>38231.299999999945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525417.31499999983</v>
      </c>
      <c r="M1297" s="162">
        <f>MAX(AN28:AN1297)</f>
        <v>561386.60999999975</v>
      </c>
      <c r="N1297" s="162">
        <f t="shared" si="415"/>
        <v>-35969.294999999925</v>
      </c>
      <c r="O1297" s="231">
        <f>E3+(E4*0.1)</f>
        <v>1.1000000000000001</v>
      </c>
      <c r="P1297" s="162">
        <v>-1026.0999999999999</v>
      </c>
      <c r="Q1297" s="232">
        <f>E5+(E6*0.1)</f>
        <v>1</v>
      </c>
      <c r="R1297" s="162">
        <v>-850</v>
      </c>
      <c r="S1297" s="232">
        <f>E7+(E8*0.1)</f>
        <v>1</v>
      </c>
      <c r="T1297" s="162">
        <v>-3410</v>
      </c>
      <c r="U1297" s="233">
        <f>E9+(E10*0.5)+(E11*0.1)</f>
        <v>1</v>
      </c>
      <c r="V1297" s="162">
        <v>-1400</v>
      </c>
      <c r="W1297" s="233">
        <f>E12+(E13*0.5)+(E14*0.1)</f>
        <v>1.7</v>
      </c>
      <c r="X1297" s="162">
        <v>-1200</v>
      </c>
      <c r="Y1297" s="161">
        <f t="shared" si="416"/>
        <v>1270</v>
      </c>
      <c r="Z1297" s="162">
        <f t="shared" si="408"/>
        <v>-8828.7099999999991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-8828.7099999999991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525417.31499999983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129857.91499999994</v>
      </c>
      <c r="AU1297" s="237">
        <f t="shared" si="421"/>
        <v>131741.5</v>
      </c>
      <c r="AV1297" s="237">
        <f t="shared" si="422"/>
        <v>192893.59999999995</v>
      </c>
      <c r="AW1297" s="237">
        <f t="shared" si="423"/>
        <v>34733</v>
      </c>
      <c r="AX1297" s="237">
        <f t="shared" si="424"/>
        <v>36191.299999999945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533989.9149999998</v>
      </c>
      <c r="M1298" s="162">
        <f>MAX(AN28:AN1298)</f>
        <v>561386.60999999975</v>
      </c>
      <c r="N1298" s="162">
        <f t="shared" si="415"/>
        <v>-27396.694999999949</v>
      </c>
      <c r="O1298" s="231">
        <f>E3+(E4*0.1)</f>
        <v>1.1000000000000001</v>
      </c>
      <c r="P1298" s="162">
        <v>-550</v>
      </c>
      <c r="Q1298" s="232">
        <f>E5+(E6*0.1)</f>
        <v>1</v>
      </c>
      <c r="R1298" s="162">
        <v>3153</v>
      </c>
      <c r="S1298" s="232">
        <f>E7+(E8*0.1)</f>
        <v>1</v>
      </c>
      <c r="T1298" s="162">
        <v>2260.8000000000002</v>
      </c>
      <c r="U1298" s="233">
        <f>E9+(E10*0.5)+(E11*0.1)</f>
        <v>1</v>
      </c>
      <c r="V1298" s="162">
        <v>1394</v>
      </c>
      <c r="W1298" s="233">
        <f>E12+(E13*0.5)+(E14*0.1)</f>
        <v>1.7</v>
      </c>
      <c r="X1298" s="162">
        <v>1394</v>
      </c>
      <c r="Y1298" s="161">
        <f t="shared" si="416"/>
        <v>1271</v>
      </c>
      <c r="Z1298" s="162">
        <f t="shared" si="408"/>
        <v>8572.6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8572.6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533989.9149999998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129252.91499999994</v>
      </c>
      <c r="AU1298" s="237">
        <f t="shared" si="421"/>
        <v>134894.5</v>
      </c>
      <c r="AV1298" s="237">
        <f t="shared" si="422"/>
        <v>195154.39999999994</v>
      </c>
      <c r="AW1298" s="237">
        <f t="shared" si="423"/>
        <v>36127</v>
      </c>
      <c r="AX1298" s="237">
        <f t="shared" si="424"/>
        <v>38561.099999999948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525684.9149999998</v>
      </c>
      <c r="M1299" s="162">
        <f>MAX(AN28:AN1299)</f>
        <v>561386.60999999975</v>
      </c>
      <c r="N1299" s="162">
        <f t="shared" si="415"/>
        <v>-35701.694999999949</v>
      </c>
      <c r="O1299" s="231">
        <f>E3+(E4*0.1)</f>
        <v>1.1000000000000001</v>
      </c>
      <c r="P1299" s="162">
        <v>-550</v>
      </c>
      <c r="Q1299" s="232">
        <f>E5+(E6*0.1)</f>
        <v>1</v>
      </c>
      <c r="R1299" s="162">
        <v>-850</v>
      </c>
      <c r="S1299" s="232">
        <f>E7+(E8*0.1)</f>
        <v>1</v>
      </c>
      <c r="T1299" s="162">
        <v>-3410</v>
      </c>
      <c r="U1299" s="233">
        <f>E9+(E10*0.5)+(E11*0.1)</f>
        <v>1</v>
      </c>
      <c r="V1299" s="162">
        <v>-1400</v>
      </c>
      <c r="W1299" s="233">
        <f>E12+(E13*0.5)+(E14*0.1)</f>
        <v>1.7</v>
      </c>
      <c r="X1299" s="162">
        <v>-1200</v>
      </c>
      <c r="Y1299" s="161">
        <f t="shared" si="416"/>
        <v>1272</v>
      </c>
      <c r="Z1299" s="162">
        <f t="shared" si="408"/>
        <v>-8305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-8305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525684.9149999998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128647.91499999994</v>
      </c>
      <c r="AU1299" s="237">
        <f t="shared" si="421"/>
        <v>134044.5</v>
      </c>
      <c r="AV1299" s="237">
        <f t="shared" si="422"/>
        <v>191744.39999999994</v>
      </c>
      <c r="AW1299" s="237">
        <f t="shared" si="423"/>
        <v>34727</v>
      </c>
      <c r="AX1299" s="237">
        <f t="shared" si="424"/>
        <v>36521.099999999948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528294.71499999985</v>
      </c>
      <c r="M1300" s="162">
        <f>MAX(AN28:AN1300)</f>
        <v>561386.60999999975</v>
      </c>
      <c r="N1300" s="162">
        <f t="shared" si="415"/>
        <v>-33091.894999999902</v>
      </c>
      <c r="O1300" s="231">
        <f>E3+(E4*0.1)</f>
        <v>1.1000000000000001</v>
      </c>
      <c r="P1300" s="162">
        <v>-550</v>
      </c>
      <c r="Q1300" s="232">
        <f>E5+(E6*0.1)</f>
        <v>1</v>
      </c>
      <c r="R1300" s="162">
        <v>-850</v>
      </c>
      <c r="S1300" s="232">
        <f>E7+(E8*0.1)</f>
        <v>1</v>
      </c>
      <c r="T1300" s="162">
        <v>2682.4</v>
      </c>
      <c r="U1300" s="233">
        <f>E9+(E10*0.5)+(E11*0.1)</f>
        <v>1</v>
      </c>
      <c r="V1300" s="162">
        <v>512</v>
      </c>
      <c r="W1300" s="233">
        <f>E12+(E13*0.5)+(E14*0.1)</f>
        <v>1.7</v>
      </c>
      <c r="X1300" s="162">
        <v>512</v>
      </c>
      <c r="Y1300" s="161">
        <f t="shared" si="416"/>
        <v>1273</v>
      </c>
      <c r="Z1300" s="162">
        <f t="shared" si="408"/>
        <v>2609.8000000000002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2609.8000000000002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528294.71499999985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128042.91499999994</v>
      </c>
      <c r="AU1300" s="237">
        <f t="shared" si="421"/>
        <v>133194.5</v>
      </c>
      <c r="AV1300" s="237">
        <f t="shared" si="422"/>
        <v>194426.79999999993</v>
      </c>
      <c r="AW1300" s="237">
        <f t="shared" si="423"/>
        <v>35239</v>
      </c>
      <c r="AX1300" s="237">
        <f t="shared" si="424"/>
        <v>37391.499999999949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533107.33499999985</v>
      </c>
      <c r="M1301" s="162">
        <f>MAX(AN28:AN1301)</f>
        <v>561386.60999999975</v>
      </c>
      <c r="N1301" s="162">
        <f t="shared" si="415"/>
        <v>-28279.274999999907</v>
      </c>
      <c r="O1301" s="231">
        <f>E3+(E4*0.1)</f>
        <v>1.1000000000000001</v>
      </c>
      <c r="P1301" s="162">
        <v>-1034.8</v>
      </c>
      <c r="Q1301" s="232">
        <f>E5+(E6*0.1)</f>
        <v>1</v>
      </c>
      <c r="R1301" s="162">
        <v>-2065</v>
      </c>
      <c r="S1301" s="232">
        <f>E7+(E8*0.1)</f>
        <v>1</v>
      </c>
      <c r="T1301" s="162">
        <v>9590</v>
      </c>
      <c r="U1301" s="233">
        <f>E9+(E10*0.5)+(E11*0.1)</f>
        <v>1</v>
      </c>
      <c r="V1301" s="162">
        <v>-583</v>
      </c>
      <c r="W1301" s="233">
        <f>E12+(E13*0.5)+(E14*0.1)</f>
        <v>1.7</v>
      </c>
      <c r="X1301" s="162">
        <v>-583</v>
      </c>
      <c r="Y1301" s="161">
        <f t="shared" si="416"/>
        <v>1274</v>
      </c>
      <c r="Z1301" s="162">
        <f t="shared" si="408"/>
        <v>4812.62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4812.62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533107.33499999985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126904.63499999994</v>
      </c>
      <c r="AU1301" s="237">
        <f t="shared" si="421"/>
        <v>131129.5</v>
      </c>
      <c r="AV1301" s="237">
        <f t="shared" si="422"/>
        <v>204016.79999999993</v>
      </c>
      <c r="AW1301" s="237">
        <f t="shared" si="423"/>
        <v>34656</v>
      </c>
      <c r="AX1301" s="237">
        <f t="shared" si="424"/>
        <v>36400.399999999951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535028.23499999987</v>
      </c>
      <c r="M1302" s="162">
        <f>MAX(AN28:AN1302)</f>
        <v>561386.60999999975</v>
      </c>
      <c r="N1302" s="162">
        <f t="shared" si="415"/>
        <v>-26358.374999999884</v>
      </c>
      <c r="O1302" s="231">
        <f>E3+(E4*0.1)</f>
        <v>1.1000000000000001</v>
      </c>
      <c r="P1302" s="162">
        <v>-550</v>
      </c>
      <c r="Q1302" s="232">
        <f>E5+(E6*0.1)</f>
        <v>1</v>
      </c>
      <c r="R1302" s="162">
        <v>723</v>
      </c>
      <c r="S1302" s="232">
        <f>E7+(E8*0.1)</f>
        <v>1</v>
      </c>
      <c r="T1302" s="162">
        <v>1373.6</v>
      </c>
      <c r="U1302" s="233">
        <f>E9+(E10*0.5)+(E11*0.1)</f>
        <v>1</v>
      </c>
      <c r="V1302" s="162">
        <v>159</v>
      </c>
      <c r="W1302" s="233">
        <f>E12+(E13*0.5)+(E14*0.1)</f>
        <v>1.7</v>
      </c>
      <c r="X1302" s="162">
        <v>159</v>
      </c>
      <c r="Y1302" s="161">
        <f t="shared" si="416"/>
        <v>1275</v>
      </c>
      <c r="Z1302" s="162">
        <f t="shared" si="408"/>
        <v>1920.8999999999999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1920.8999999999999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535028.23499999987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126299.63499999994</v>
      </c>
      <c r="AU1302" s="237">
        <f t="shared" si="421"/>
        <v>131852.5</v>
      </c>
      <c r="AV1302" s="237">
        <f t="shared" si="422"/>
        <v>205390.39999999994</v>
      </c>
      <c r="AW1302" s="237">
        <f t="shared" si="423"/>
        <v>34815</v>
      </c>
      <c r="AX1302" s="237">
        <f t="shared" si="424"/>
        <v>36670.699999999953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532217.93499999982</v>
      </c>
      <c r="M1303" s="162">
        <f>MAX(AN28:AN1303)</f>
        <v>561386.60999999975</v>
      </c>
      <c r="N1303" s="162">
        <f t="shared" si="415"/>
        <v>-29168.67499999993</v>
      </c>
      <c r="O1303" s="231">
        <f>E3+(E4*0.1)</f>
        <v>1.1000000000000001</v>
      </c>
      <c r="P1303" s="162">
        <v>-550</v>
      </c>
      <c r="Q1303" s="232">
        <f>E5+(E6*0.1)</f>
        <v>1</v>
      </c>
      <c r="R1303" s="162">
        <v>-850</v>
      </c>
      <c r="S1303" s="232">
        <f>E7+(E8*0.1)</f>
        <v>1</v>
      </c>
      <c r="T1303" s="162">
        <v>-3410</v>
      </c>
      <c r="U1303" s="233">
        <f>E9+(E10*0.5)+(E11*0.1)</f>
        <v>1</v>
      </c>
      <c r="V1303" s="162">
        <v>761</v>
      </c>
      <c r="W1303" s="233">
        <f>E12+(E13*0.5)+(E14*0.1)</f>
        <v>1.7</v>
      </c>
      <c r="X1303" s="162">
        <v>761</v>
      </c>
      <c r="Y1303" s="161">
        <f t="shared" si="416"/>
        <v>1276</v>
      </c>
      <c r="Z1303" s="162">
        <f t="shared" si="408"/>
        <v>-2810.3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-2810.3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532217.93499999982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125694.63499999994</v>
      </c>
      <c r="AU1303" s="237">
        <f t="shared" si="421"/>
        <v>131002.5</v>
      </c>
      <c r="AV1303" s="237">
        <f t="shared" si="422"/>
        <v>201980.39999999994</v>
      </c>
      <c r="AW1303" s="237">
        <f t="shared" si="423"/>
        <v>35576</v>
      </c>
      <c r="AX1303" s="237">
        <f t="shared" si="424"/>
        <v>37964.399999999951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537159.38499999978</v>
      </c>
      <c r="M1304" s="162">
        <f>MAX(AN28:AN1304)</f>
        <v>561386.60999999975</v>
      </c>
      <c r="N1304" s="162">
        <f t="shared" si="415"/>
        <v>-24227.224999999977</v>
      </c>
      <c r="O1304" s="231">
        <f>E3+(E4*0.1)</f>
        <v>1.1000000000000001</v>
      </c>
      <c r="P1304" s="162">
        <v>1081.5</v>
      </c>
      <c r="Q1304" s="232">
        <f>E5+(E6*0.1)</f>
        <v>1</v>
      </c>
      <c r="R1304" s="162">
        <v>2228.5</v>
      </c>
      <c r="S1304" s="232">
        <f>E7+(E8*0.1)</f>
        <v>1</v>
      </c>
      <c r="T1304" s="162">
        <v>3648.2</v>
      </c>
      <c r="U1304" s="233">
        <f>E9+(E10*0.5)+(E11*0.1)</f>
        <v>1</v>
      </c>
      <c r="V1304" s="162">
        <v>-787</v>
      </c>
      <c r="W1304" s="233">
        <f>E12+(E13*0.5)+(E14*0.1)</f>
        <v>1.7</v>
      </c>
      <c r="X1304" s="162">
        <v>-787</v>
      </c>
      <c r="Y1304" s="161">
        <f t="shared" si="416"/>
        <v>1277</v>
      </c>
      <c r="Z1304" s="162">
        <f t="shared" si="408"/>
        <v>4941.4500000000007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4941.4500000000007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537159.38499999978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126884.28499999993</v>
      </c>
      <c r="AU1304" s="237">
        <f t="shared" si="421"/>
        <v>133231</v>
      </c>
      <c r="AV1304" s="237">
        <f t="shared" si="422"/>
        <v>205628.59999999995</v>
      </c>
      <c r="AW1304" s="237">
        <f t="shared" si="423"/>
        <v>34789</v>
      </c>
      <c r="AX1304" s="237">
        <f t="shared" si="424"/>
        <v>36626.499999999949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531233.2849999998</v>
      </c>
      <c r="M1305" s="162">
        <f>MAX(AN28:AN1305)</f>
        <v>561386.60999999975</v>
      </c>
      <c r="N1305" s="162">
        <f t="shared" si="415"/>
        <v>-30153.324999999953</v>
      </c>
      <c r="O1305" s="231">
        <f>E3+(E4*0.1)</f>
        <v>1.1000000000000001</v>
      </c>
      <c r="P1305" s="162">
        <v>-550</v>
      </c>
      <c r="Q1305" s="232">
        <f>E5+(E6*0.1)</f>
        <v>1</v>
      </c>
      <c r="R1305" s="162">
        <v>-850</v>
      </c>
      <c r="S1305" s="232">
        <f>E7+(E8*0.1)</f>
        <v>1</v>
      </c>
      <c r="T1305" s="162">
        <v>-3410</v>
      </c>
      <c r="U1305" s="233">
        <f>E9+(E10*0.5)+(E11*0.1)</f>
        <v>1</v>
      </c>
      <c r="V1305" s="162">
        <v>-393</v>
      </c>
      <c r="W1305" s="233">
        <f>E12+(E13*0.5)+(E14*0.1)</f>
        <v>1.7</v>
      </c>
      <c r="X1305" s="162">
        <v>-393</v>
      </c>
      <c r="Y1305" s="161">
        <f t="shared" si="416"/>
        <v>1278</v>
      </c>
      <c r="Z1305" s="162">
        <f t="shared" si="408"/>
        <v>-5926.1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-5926.1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531233.2849999998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126279.28499999993</v>
      </c>
      <c r="AU1305" s="237">
        <f t="shared" si="421"/>
        <v>132381</v>
      </c>
      <c r="AV1305" s="237">
        <f t="shared" si="422"/>
        <v>202218.59999999995</v>
      </c>
      <c r="AW1305" s="237">
        <f t="shared" si="423"/>
        <v>34396</v>
      </c>
      <c r="AX1305" s="237">
        <f t="shared" si="424"/>
        <v>35958.399999999951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529507.98499999975</v>
      </c>
      <c r="M1306" s="162">
        <f>MAX(AN28:AN1306)</f>
        <v>561386.60999999975</v>
      </c>
      <c r="N1306" s="162">
        <f t="shared" si="415"/>
        <v>-31878.625</v>
      </c>
      <c r="O1306" s="231">
        <f>E3+(E4*0.1)</f>
        <v>1.1000000000000001</v>
      </c>
      <c r="P1306" s="162">
        <v>-550</v>
      </c>
      <c r="Q1306" s="232">
        <f>E5+(E6*0.1)</f>
        <v>1</v>
      </c>
      <c r="R1306" s="162">
        <v>-1349</v>
      </c>
      <c r="S1306" s="232">
        <f>E7+(E8*0.1)</f>
        <v>1</v>
      </c>
      <c r="T1306" s="162">
        <v>-4148</v>
      </c>
      <c r="U1306" s="233">
        <f>E9+(E10*0.5)+(E11*0.1)</f>
        <v>1</v>
      </c>
      <c r="V1306" s="162">
        <v>1621</v>
      </c>
      <c r="W1306" s="233">
        <f>E12+(E13*0.5)+(E14*0.1)</f>
        <v>1.7</v>
      </c>
      <c r="X1306" s="162">
        <v>1621</v>
      </c>
      <c r="Y1306" s="161">
        <f t="shared" si="416"/>
        <v>1279</v>
      </c>
      <c r="Z1306" s="162">
        <f t="shared" si="408"/>
        <v>-1725.3000000000002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-1725.3000000000002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529507.98499999975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125674.28499999993</v>
      </c>
      <c r="AU1306" s="237">
        <f t="shared" si="421"/>
        <v>131032</v>
      </c>
      <c r="AV1306" s="237">
        <f t="shared" si="422"/>
        <v>198070.59999999995</v>
      </c>
      <c r="AW1306" s="237">
        <f t="shared" si="423"/>
        <v>36017</v>
      </c>
      <c r="AX1306" s="237">
        <f t="shared" si="424"/>
        <v>38714.099999999948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533753.98499999975</v>
      </c>
      <c r="M1307" s="162">
        <f>MAX(AN28:AN1307)</f>
        <v>561386.60999999975</v>
      </c>
      <c r="N1307" s="162">
        <f t="shared" si="415"/>
        <v>-27632.625</v>
      </c>
      <c r="O1307" s="231">
        <f>E3+(E4*0.1)</f>
        <v>1.1000000000000001</v>
      </c>
      <c r="P1307" s="162">
        <v>-550</v>
      </c>
      <c r="Q1307" s="232">
        <f>E5+(E6*0.1)</f>
        <v>1</v>
      </c>
      <c r="R1307" s="162">
        <v>-850</v>
      </c>
      <c r="S1307" s="232">
        <f>E7+(E8*0.1)</f>
        <v>1</v>
      </c>
      <c r="T1307" s="162">
        <v>7493.8</v>
      </c>
      <c r="U1307" s="233">
        <f>E9+(E10*0.5)+(E11*0.1)</f>
        <v>1</v>
      </c>
      <c r="V1307" s="162">
        <v>-664</v>
      </c>
      <c r="W1307" s="233">
        <f>E12+(E13*0.5)+(E14*0.1)</f>
        <v>1.7</v>
      </c>
      <c r="X1307" s="162">
        <v>-664</v>
      </c>
      <c r="Y1307" s="161">
        <f t="shared" si="416"/>
        <v>1280</v>
      </c>
      <c r="Z1307" s="162">
        <f t="shared" si="408"/>
        <v>4246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4246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533753.98499999975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125069.28499999993</v>
      </c>
      <c r="AU1307" s="237">
        <f t="shared" si="421"/>
        <v>130182</v>
      </c>
      <c r="AV1307" s="237">
        <f t="shared" si="422"/>
        <v>205564.39999999994</v>
      </c>
      <c r="AW1307" s="237">
        <f t="shared" si="423"/>
        <v>35353</v>
      </c>
      <c r="AX1307" s="237">
        <f t="shared" si="424"/>
        <v>37585.299999999945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525448.98499999975</v>
      </c>
      <c r="M1308" s="162">
        <f>MAX(AN28:AN1308)</f>
        <v>561386.60999999975</v>
      </c>
      <c r="N1308" s="162">
        <f t="shared" si="415"/>
        <v>-35937.625</v>
      </c>
      <c r="O1308" s="231">
        <f>E3+(E4*0.1)</f>
        <v>1.1000000000000001</v>
      </c>
      <c r="P1308" s="162">
        <v>-550</v>
      </c>
      <c r="Q1308" s="232">
        <f>E5+(E6*0.1)</f>
        <v>1</v>
      </c>
      <c r="R1308" s="162">
        <v>-850</v>
      </c>
      <c r="S1308" s="232">
        <f>E7+(E8*0.1)</f>
        <v>1</v>
      </c>
      <c r="T1308" s="162">
        <v>-3410</v>
      </c>
      <c r="U1308" s="233">
        <f>E9+(E10*0.5)+(E11*0.1)</f>
        <v>1</v>
      </c>
      <c r="V1308" s="162">
        <v>-1400</v>
      </c>
      <c r="W1308" s="233">
        <f>E12+(E13*0.5)+(E14*0.1)</f>
        <v>1.7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-8305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-8305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525448.98499999975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124464.28499999993</v>
      </c>
      <c r="AU1308" s="237">
        <f t="shared" si="421"/>
        <v>129332</v>
      </c>
      <c r="AV1308" s="237">
        <f t="shared" si="422"/>
        <v>202154.39999999994</v>
      </c>
      <c r="AW1308" s="237">
        <f t="shared" si="423"/>
        <v>33953</v>
      </c>
      <c r="AX1308" s="237">
        <f t="shared" si="424"/>
        <v>35545.299999999945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517135.48499999975</v>
      </c>
      <c r="M1309" s="162">
        <f>MAX(AN28:AN1309)</f>
        <v>561386.60999999975</v>
      </c>
      <c r="N1309" s="162">
        <f t="shared" ref="N1309:N1372" si="434">AN1309-M1309</f>
        <v>-44251.125</v>
      </c>
      <c r="O1309" s="231">
        <f>E3+(E4*0.1)</f>
        <v>1.1000000000000001</v>
      </c>
      <c r="P1309" s="162">
        <v>-550</v>
      </c>
      <c r="Q1309" s="232">
        <f>E5+(E6*0.1)</f>
        <v>1</v>
      </c>
      <c r="R1309" s="162">
        <v>-858.5</v>
      </c>
      <c r="S1309" s="232">
        <f>E7+(E8*0.1)</f>
        <v>1</v>
      </c>
      <c r="T1309" s="162">
        <v>-3410</v>
      </c>
      <c r="U1309" s="233">
        <f>E9+(E10*0.5)+(E11*0.1)</f>
        <v>1</v>
      </c>
      <c r="V1309" s="162">
        <v>-1400</v>
      </c>
      <c r="W1309" s="233">
        <f>E12+(E13*0.5)+(E14*0.1)</f>
        <v>1.7</v>
      </c>
      <c r="X1309" s="162">
        <v>-1200</v>
      </c>
      <c r="Y1309" s="161">
        <f t="shared" ref="Y1309:Y1372" si="435">Y1308+1</f>
        <v>1282</v>
      </c>
      <c r="Z1309" s="162">
        <f t="shared" si="427"/>
        <v>-8313.5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-8313.5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517135.48499999975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123859.28499999993</v>
      </c>
      <c r="AU1309" s="237">
        <f t="shared" ref="AU1309:AU1372" si="440">(R1309*Q1309)+AU1308</f>
        <v>128473.5</v>
      </c>
      <c r="AV1309" s="237">
        <f t="shared" ref="AV1309:AV1372" si="441">(S1309*T1309)+AV1308</f>
        <v>198744.39999999994</v>
      </c>
      <c r="AW1309" s="237">
        <f t="shared" ref="AW1309:AW1372" si="442">(V1309*U1309)+AW1308</f>
        <v>32553</v>
      </c>
      <c r="AX1309" s="237">
        <f t="shared" ref="AX1309:AX1372" si="443">(X1309*W1309)+AX1308</f>
        <v>33505.299999999945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510322.22499999974</v>
      </c>
      <c r="M1310" s="162">
        <f>MAX(AN28:AN1310)</f>
        <v>561386.60999999975</v>
      </c>
      <c r="N1310" s="162">
        <f t="shared" si="434"/>
        <v>-51064.385000000009</v>
      </c>
      <c r="O1310" s="231">
        <f>E3+(E4*0.1)</f>
        <v>1.1000000000000001</v>
      </c>
      <c r="P1310" s="162">
        <v>-766.6</v>
      </c>
      <c r="Q1310" s="232">
        <f>E5+(E6*0.1)</f>
        <v>1</v>
      </c>
      <c r="R1310" s="162">
        <v>-1687</v>
      </c>
      <c r="S1310" s="232">
        <f>E7+(E8*0.1)</f>
        <v>1</v>
      </c>
      <c r="T1310" s="162">
        <v>-4742.6000000000004</v>
      </c>
      <c r="U1310" s="233">
        <f>E9+(E10*0.5)+(E11*0.1)</f>
        <v>1</v>
      </c>
      <c r="V1310" s="162">
        <v>-778</v>
      </c>
      <c r="W1310" s="233">
        <f>E12+(E13*0.5)+(E14*0.1)</f>
        <v>1.7</v>
      </c>
      <c r="X1310" s="162">
        <v>728</v>
      </c>
      <c r="Y1310" s="161">
        <f t="shared" si="435"/>
        <v>1283</v>
      </c>
      <c r="Z1310" s="162">
        <f t="shared" si="427"/>
        <v>-6813.26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-6813.26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510322.22499999974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123016.02499999994</v>
      </c>
      <c r="AU1310" s="237">
        <f t="shared" si="440"/>
        <v>126786.5</v>
      </c>
      <c r="AV1310" s="237">
        <f t="shared" si="441"/>
        <v>194001.79999999993</v>
      </c>
      <c r="AW1310" s="237">
        <f t="shared" si="442"/>
        <v>31775</v>
      </c>
      <c r="AX1310" s="237">
        <f t="shared" si="443"/>
        <v>34742.899999999943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525143.39499999979</v>
      </c>
      <c r="M1311" s="162">
        <f>MAX(AN28:AN1311)</f>
        <v>561386.60999999975</v>
      </c>
      <c r="N1311" s="162">
        <f t="shared" si="434"/>
        <v>-36243.214999999967</v>
      </c>
      <c r="O1311" s="231">
        <f>E3+(E4*0.1)</f>
        <v>1.1000000000000001</v>
      </c>
      <c r="P1311" s="162">
        <v>2802.7</v>
      </c>
      <c r="Q1311" s="232">
        <f>E5+(E6*0.1)</f>
        <v>1</v>
      </c>
      <c r="R1311" s="162">
        <v>4060.5</v>
      </c>
      <c r="S1311" s="232">
        <f>E7+(E8*0.1)</f>
        <v>1</v>
      </c>
      <c r="T1311" s="162">
        <v>7172.8</v>
      </c>
      <c r="U1311" s="233">
        <f>E9+(E10*0.5)+(E11*0.1)</f>
        <v>1</v>
      </c>
      <c r="V1311" s="162">
        <v>187</v>
      </c>
      <c r="W1311" s="233">
        <f>E12+(E13*0.5)+(E14*0.1)</f>
        <v>1.7</v>
      </c>
      <c r="X1311" s="162">
        <v>187</v>
      </c>
      <c r="Y1311" s="161">
        <f t="shared" si="435"/>
        <v>1284</v>
      </c>
      <c r="Z1311" s="162">
        <f t="shared" si="427"/>
        <v>14821.17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14821.17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525143.39499999979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126098.99499999994</v>
      </c>
      <c r="AU1311" s="237">
        <f t="shared" si="440"/>
        <v>130847</v>
      </c>
      <c r="AV1311" s="237">
        <f t="shared" si="441"/>
        <v>201174.59999999992</v>
      </c>
      <c r="AW1311" s="237">
        <f t="shared" si="442"/>
        <v>31962</v>
      </c>
      <c r="AX1311" s="237">
        <f t="shared" si="443"/>
        <v>35060.799999999945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529383.63999999978</v>
      </c>
      <c r="M1312" s="162">
        <f>MAX(AN28:AN1312)</f>
        <v>561386.60999999975</v>
      </c>
      <c r="N1312" s="162">
        <f t="shared" si="434"/>
        <v>-32002.969999999972</v>
      </c>
      <c r="O1312" s="231">
        <f>E3+(E4*0.1)</f>
        <v>1.1000000000000001</v>
      </c>
      <c r="P1312" s="162">
        <v>1305.95</v>
      </c>
      <c r="Q1312" s="232">
        <f>E5+(E6*0.1)</f>
        <v>1</v>
      </c>
      <c r="R1312" s="162">
        <v>2366.5</v>
      </c>
      <c r="S1312" s="232">
        <f>E7+(E8*0.1)</f>
        <v>1</v>
      </c>
      <c r="T1312" s="162">
        <v>3877.2</v>
      </c>
      <c r="U1312" s="233">
        <f>E9+(E10*0.5)+(E11*0.1)</f>
        <v>1</v>
      </c>
      <c r="V1312" s="162">
        <v>-1400</v>
      </c>
      <c r="W1312" s="233">
        <f>E12+(E13*0.5)+(E14*0.1)</f>
        <v>1.7</v>
      </c>
      <c r="X1312" s="162">
        <v>-1200</v>
      </c>
      <c r="Y1312" s="161">
        <f t="shared" si="435"/>
        <v>1285</v>
      </c>
      <c r="Z1312" s="162">
        <f t="shared" si="427"/>
        <v>4240.2449999999999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4240.2449999999999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529383.63999999978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127535.53999999994</v>
      </c>
      <c r="AU1312" s="237">
        <f t="shared" si="440"/>
        <v>133213.5</v>
      </c>
      <c r="AV1312" s="237">
        <f t="shared" si="441"/>
        <v>205051.79999999993</v>
      </c>
      <c r="AW1312" s="237">
        <f t="shared" si="442"/>
        <v>30562</v>
      </c>
      <c r="AX1312" s="237">
        <f t="shared" si="443"/>
        <v>33020.799999999945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534161.32499999984</v>
      </c>
      <c r="M1313" s="162">
        <f>MAX(AN28:AN1313)</f>
        <v>561386.60999999975</v>
      </c>
      <c r="N1313" s="162">
        <f t="shared" si="434"/>
        <v>-27225.284999999916</v>
      </c>
      <c r="O1313" s="231">
        <f>E3+(E4*0.1)</f>
        <v>1.1000000000000001</v>
      </c>
      <c r="P1313" s="162">
        <v>983.35</v>
      </c>
      <c r="Q1313" s="232">
        <f>E5+(E6*0.1)</f>
        <v>1</v>
      </c>
      <c r="R1313" s="162">
        <v>1461.5</v>
      </c>
      <c r="S1313" s="232">
        <f>E7+(E8*0.1)</f>
        <v>1</v>
      </c>
      <c r="T1313" s="162">
        <v>2561.4</v>
      </c>
      <c r="U1313" s="233">
        <f>E9+(E10*0.5)+(E11*0.1)</f>
        <v>1</v>
      </c>
      <c r="V1313" s="162">
        <v>467</v>
      </c>
      <c r="W1313" s="233">
        <f>E12+(E13*0.5)+(E14*0.1)</f>
        <v>1.7</v>
      </c>
      <c r="X1313" s="162">
        <v>-467</v>
      </c>
      <c r="Y1313" s="161">
        <f t="shared" si="435"/>
        <v>1286</v>
      </c>
      <c r="Z1313" s="162">
        <f t="shared" si="427"/>
        <v>4777.6850000000013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4777.6850000000013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534161.32499999984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128617.22499999993</v>
      </c>
      <c r="AU1313" s="237">
        <f t="shared" si="440"/>
        <v>134675</v>
      </c>
      <c r="AV1313" s="237">
        <f t="shared" si="441"/>
        <v>207613.19999999992</v>
      </c>
      <c r="AW1313" s="237">
        <f t="shared" si="442"/>
        <v>31029</v>
      </c>
      <c r="AX1313" s="237">
        <f t="shared" si="443"/>
        <v>32226.899999999943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534063.72499999986</v>
      </c>
      <c r="M1314" s="162">
        <f>MAX(AN28:AN1314)</f>
        <v>561386.60999999975</v>
      </c>
      <c r="N1314" s="162">
        <f t="shared" si="434"/>
        <v>-27322.884999999893</v>
      </c>
      <c r="O1314" s="231">
        <f>E3+(E4*0.1)</f>
        <v>1.1000000000000001</v>
      </c>
      <c r="P1314" s="162">
        <v>0</v>
      </c>
      <c r="Q1314" s="232">
        <f>E5+(E6*0.1)</f>
        <v>1</v>
      </c>
      <c r="R1314" s="162">
        <v>0</v>
      </c>
      <c r="S1314" s="232">
        <f>E7+(E8*0.1)</f>
        <v>1</v>
      </c>
      <c r="T1314" s="162">
        <v>0</v>
      </c>
      <c r="U1314" s="233">
        <f>E9+(E10*0.5)+(E11*0.1)</f>
        <v>1</v>
      </c>
      <c r="V1314" s="162">
        <v>18</v>
      </c>
      <c r="W1314" s="233">
        <f>E12+(E13*0.5)+(E14*0.1)</f>
        <v>1.7</v>
      </c>
      <c r="X1314" s="162">
        <v>-68</v>
      </c>
      <c r="Y1314" s="161">
        <f t="shared" si="435"/>
        <v>1287</v>
      </c>
      <c r="Z1314" s="162">
        <f t="shared" si="427"/>
        <v>-97.6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-97.6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534063.72499999986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128617.22499999993</v>
      </c>
      <c r="AU1314" s="237">
        <f t="shared" si="440"/>
        <v>134675</v>
      </c>
      <c r="AV1314" s="237">
        <f t="shared" si="441"/>
        <v>207613.19999999992</v>
      </c>
      <c r="AW1314" s="237">
        <f t="shared" si="442"/>
        <v>31047</v>
      </c>
      <c r="AX1314" s="237">
        <f t="shared" si="443"/>
        <v>32111.299999999945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545396.83499999985</v>
      </c>
      <c r="M1315" s="162">
        <f>MAX(AN28:AN1315)</f>
        <v>561386.60999999975</v>
      </c>
      <c r="N1315" s="162">
        <f t="shared" si="434"/>
        <v>-15989.774999999907</v>
      </c>
      <c r="O1315" s="231">
        <f>E3+(E4*0.1)</f>
        <v>1.1000000000000001</v>
      </c>
      <c r="P1315" s="162">
        <v>1759.1</v>
      </c>
      <c r="Q1315" s="232">
        <f>E5+(E6*0.1)</f>
        <v>1</v>
      </c>
      <c r="R1315" s="162">
        <v>3270</v>
      </c>
      <c r="S1315" s="232">
        <f>E7+(E8*0.1)</f>
        <v>1</v>
      </c>
      <c r="T1315" s="162">
        <v>5185.8</v>
      </c>
      <c r="U1315" s="233">
        <f>E9+(E10*0.5)+(E11*0.1)</f>
        <v>1</v>
      </c>
      <c r="V1315" s="162">
        <v>349</v>
      </c>
      <c r="W1315" s="233">
        <f>E12+(E13*0.5)+(E14*0.1)</f>
        <v>1.7</v>
      </c>
      <c r="X1315" s="162">
        <v>349</v>
      </c>
      <c r="Y1315" s="161">
        <f t="shared" si="435"/>
        <v>1288</v>
      </c>
      <c r="Z1315" s="162">
        <f t="shared" si="427"/>
        <v>11333.11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11333.11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545396.83499999985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130552.23499999993</v>
      </c>
      <c r="AU1315" s="237">
        <f t="shared" si="440"/>
        <v>137945</v>
      </c>
      <c r="AV1315" s="237">
        <f t="shared" si="441"/>
        <v>212798.99999999991</v>
      </c>
      <c r="AW1315" s="237">
        <f t="shared" si="442"/>
        <v>31396</v>
      </c>
      <c r="AX1315" s="237">
        <f t="shared" si="443"/>
        <v>32704.599999999944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542560.69999999984</v>
      </c>
      <c r="M1316" s="162">
        <f>MAX(AN28:AN1316)</f>
        <v>561386.60999999975</v>
      </c>
      <c r="N1316" s="162">
        <f t="shared" si="434"/>
        <v>-18825.909999999916</v>
      </c>
      <c r="O1316" s="231">
        <f>E3+(E4*0.1)</f>
        <v>1.1000000000000001</v>
      </c>
      <c r="P1316" s="162">
        <v>479.15</v>
      </c>
      <c r="Q1316" s="232">
        <f>E5+(E6*0.1)</f>
        <v>1</v>
      </c>
      <c r="R1316" s="162">
        <v>-242</v>
      </c>
      <c r="S1316" s="232">
        <f>E7+(E8*0.1)</f>
        <v>1</v>
      </c>
      <c r="T1316" s="162">
        <v>-1576.8</v>
      </c>
      <c r="U1316" s="233">
        <f>E9+(E10*0.5)+(E11*0.1)</f>
        <v>1</v>
      </c>
      <c r="V1316" s="162">
        <v>-572</v>
      </c>
      <c r="W1316" s="233">
        <f>E12+(E13*0.5)+(E14*0.1)</f>
        <v>1.7</v>
      </c>
      <c r="X1316" s="162">
        <v>-572</v>
      </c>
      <c r="Y1316" s="161">
        <f t="shared" si="435"/>
        <v>1289</v>
      </c>
      <c r="Z1316" s="162">
        <f t="shared" si="427"/>
        <v>-2836.1349999999998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-2836.1349999999998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542560.69999999984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131079.29999999993</v>
      </c>
      <c r="AU1316" s="237">
        <f t="shared" si="440"/>
        <v>137703</v>
      </c>
      <c r="AV1316" s="237">
        <f t="shared" si="441"/>
        <v>211222.19999999992</v>
      </c>
      <c r="AW1316" s="237">
        <f t="shared" si="442"/>
        <v>30824</v>
      </c>
      <c r="AX1316" s="237">
        <f t="shared" si="443"/>
        <v>31732.199999999943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540000.50999999989</v>
      </c>
      <c r="M1317" s="162">
        <f>MAX(AN28:AN1317)</f>
        <v>561386.60999999975</v>
      </c>
      <c r="N1317" s="162">
        <f t="shared" si="434"/>
        <v>-21386.09999999986</v>
      </c>
      <c r="O1317" s="231">
        <f>E3+(E4*0.1)</f>
        <v>1.1000000000000001</v>
      </c>
      <c r="P1317" s="162">
        <v>452.1</v>
      </c>
      <c r="Q1317" s="232">
        <f>E5+(E6*0.1)</f>
        <v>1</v>
      </c>
      <c r="R1317" s="162">
        <v>335.5</v>
      </c>
      <c r="S1317" s="232">
        <f>E7+(E8*0.1)</f>
        <v>1</v>
      </c>
      <c r="T1317" s="162">
        <v>47</v>
      </c>
      <c r="U1317" s="233">
        <f>E9+(E10*0.5)+(E11*0.1)</f>
        <v>1</v>
      </c>
      <c r="V1317" s="162">
        <v>-1400</v>
      </c>
      <c r="W1317" s="233">
        <f>E12+(E13*0.5)+(E14*0.1)</f>
        <v>1.7</v>
      </c>
      <c r="X1317" s="162">
        <v>-1200</v>
      </c>
      <c r="Y1317" s="161">
        <f t="shared" si="435"/>
        <v>1290</v>
      </c>
      <c r="Z1317" s="162">
        <f t="shared" si="427"/>
        <v>-2560.19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-2560.19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540000.50999999989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131576.60999999993</v>
      </c>
      <c r="AU1317" s="237">
        <f t="shared" si="440"/>
        <v>138038.5</v>
      </c>
      <c r="AV1317" s="237">
        <f t="shared" si="441"/>
        <v>211269.19999999992</v>
      </c>
      <c r="AW1317" s="237">
        <f t="shared" si="442"/>
        <v>29424</v>
      </c>
      <c r="AX1317" s="237">
        <f t="shared" si="443"/>
        <v>29692.199999999943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540236.80999999994</v>
      </c>
      <c r="M1318" s="162">
        <f>MAX(AN28:AN1318)</f>
        <v>561386.60999999975</v>
      </c>
      <c r="N1318" s="162">
        <f t="shared" si="434"/>
        <v>-21149.799999999814</v>
      </c>
      <c r="O1318" s="231">
        <f>E3+(E4*0.1)</f>
        <v>1.1000000000000001</v>
      </c>
      <c r="P1318" s="162">
        <v>-550</v>
      </c>
      <c r="Q1318" s="232">
        <f>E5+(E6*0.1)</f>
        <v>1</v>
      </c>
      <c r="R1318" s="162">
        <v>-850</v>
      </c>
      <c r="S1318" s="232">
        <f>E7+(E8*0.1)</f>
        <v>1</v>
      </c>
      <c r="T1318" s="162">
        <v>-1238.2</v>
      </c>
      <c r="U1318" s="233">
        <f>E9+(E10*0.5)+(E11*0.1)</f>
        <v>1</v>
      </c>
      <c r="V1318" s="162">
        <v>1085</v>
      </c>
      <c r="W1318" s="233">
        <f>E12+(E13*0.5)+(E14*0.1)</f>
        <v>1.7</v>
      </c>
      <c r="X1318" s="162">
        <v>1085</v>
      </c>
      <c r="Y1318" s="161">
        <f t="shared" si="435"/>
        <v>1291</v>
      </c>
      <c r="Z1318" s="162">
        <f t="shared" si="427"/>
        <v>236.30000000000018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236.30000000000018</v>
      </c>
      <c r="AI1318" s="129">
        <f t="shared" si="429"/>
        <v>0</v>
      </c>
      <c r="AJ1318" s="234">
        <f t="shared" si="430"/>
        <v>1</v>
      </c>
      <c r="AK1318" s="234">
        <f t="shared" si="431"/>
        <v>0</v>
      </c>
      <c r="AL1318" s="129">
        <f t="shared" si="432"/>
        <v>0</v>
      </c>
      <c r="AM1318" s="127">
        <v>44560</v>
      </c>
      <c r="AN1318" s="129">
        <f t="shared" si="436"/>
        <v>540236.80999999994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130971.60999999993</v>
      </c>
      <c r="AU1318" s="237">
        <f t="shared" si="440"/>
        <v>137188.5</v>
      </c>
      <c r="AV1318" s="237">
        <f t="shared" si="441"/>
        <v>210030.99999999991</v>
      </c>
      <c r="AW1318" s="237">
        <f t="shared" si="442"/>
        <v>30509</v>
      </c>
      <c r="AX1318" s="237">
        <f t="shared" si="443"/>
        <v>31536.699999999943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540877.41999999993</v>
      </c>
      <c r="M1319" s="162">
        <f>MAX(AN28:AN1319)</f>
        <v>561386.60999999975</v>
      </c>
      <c r="N1319" s="162">
        <f t="shared" si="434"/>
        <v>-20509.189999999828</v>
      </c>
      <c r="O1319" s="231">
        <f>E3+(E4*0.1)</f>
        <v>1.1000000000000001</v>
      </c>
      <c r="P1319" s="162">
        <v>-298.89999999999998</v>
      </c>
      <c r="Q1319" s="232">
        <f>E5+(E6*0.1)</f>
        <v>1</v>
      </c>
      <c r="R1319" s="162">
        <v>-627.5</v>
      </c>
      <c r="S1319" s="232">
        <f>E7+(E8*0.1)</f>
        <v>1</v>
      </c>
      <c r="T1319" s="162">
        <v>-2180.4</v>
      </c>
      <c r="U1319" s="233">
        <f>E9+(E10*0.5)+(E11*0.1)</f>
        <v>1</v>
      </c>
      <c r="V1319" s="162">
        <v>1399</v>
      </c>
      <c r="W1319" s="233">
        <f>E12+(E13*0.5)+(E14*0.1)</f>
        <v>1.7</v>
      </c>
      <c r="X1319" s="162">
        <v>1399</v>
      </c>
      <c r="Y1319" s="161">
        <f t="shared" si="435"/>
        <v>1292</v>
      </c>
      <c r="Z1319" s="162">
        <f t="shared" si="427"/>
        <v>640.60999999999967</v>
      </c>
      <c r="AA1319" s="238">
        <v>44561</v>
      </c>
      <c r="AB1319" s="129">
        <f>SUM(Z1297:Z1319)</f>
        <v>6631.3949999999986</v>
      </c>
      <c r="AC1319" s="128">
        <f>(AB1319&gt;0)*1</f>
        <v>1</v>
      </c>
      <c r="AD1319" s="128">
        <f>(AB1319&lt;0)*1</f>
        <v>0</v>
      </c>
      <c r="AE1319" s="129">
        <f>AB1319*AC1319</f>
        <v>6631.3949999999986</v>
      </c>
      <c r="AF1319" s="129">
        <f>AB1319*AD1319</f>
        <v>0</v>
      </c>
      <c r="AG1319" s="129">
        <f>SUM(Z1060:Z1319)</f>
        <v>97947.639999999927</v>
      </c>
      <c r="AH1319" s="129">
        <f t="shared" si="428"/>
        <v>640.60999999999967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6631.3949999999986</v>
      </c>
      <c r="AM1319" s="127">
        <v>44561</v>
      </c>
      <c r="AN1319" s="129">
        <f t="shared" si="436"/>
        <v>540877.41999999993</v>
      </c>
      <c r="AO1319" s="129">
        <f t="shared" si="437"/>
        <v>6631.3949999999986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130642.81999999993</v>
      </c>
      <c r="AU1319" s="237">
        <f t="shared" si="440"/>
        <v>136561</v>
      </c>
      <c r="AV1319" s="237">
        <f t="shared" si="441"/>
        <v>207850.59999999992</v>
      </c>
      <c r="AW1319" s="237">
        <f t="shared" si="442"/>
        <v>31908</v>
      </c>
      <c r="AX1319" s="237">
        <f t="shared" si="443"/>
        <v>33914.999999999942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543947.39999999991</v>
      </c>
      <c r="M1320" s="162">
        <f>MAX(AN28:AN1320)</f>
        <v>561386.60999999975</v>
      </c>
      <c r="N1320" s="162">
        <f t="shared" si="434"/>
        <v>-17439.209999999846</v>
      </c>
      <c r="O1320" s="231">
        <f>E3+(E4*0.1)</f>
        <v>1.1000000000000001</v>
      </c>
      <c r="P1320" s="162">
        <v>1233.8</v>
      </c>
      <c r="Q1320" s="232">
        <f>E5+(E6*0.1)</f>
        <v>1</v>
      </c>
      <c r="R1320" s="162">
        <v>1519</v>
      </c>
      <c r="S1320" s="232">
        <f>E7+(E8*0.1)</f>
        <v>1</v>
      </c>
      <c r="T1320" s="162">
        <v>3633.8</v>
      </c>
      <c r="U1320" s="233">
        <f>E9+(E10*0.5)+(E11*0.1)</f>
        <v>1</v>
      </c>
      <c r="V1320" s="162">
        <v>-1400</v>
      </c>
      <c r="W1320" s="233">
        <f>E12+(E13*0.5)+(E14*0.1)</f>
        <v>1.7</v>
      </c>
      <c r="X1320" s="162">
        <v>-1200</v>
      </c>
      <c r="Y1320" s="161">
        <f t="shared" si="435"/>
        <v>1293</v>
      </c>
      <c r="Z1320" s="162">
        <f t="shared" si="427"/>
        <v>3069.9800000000005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3069.9800000000005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543947.39999999991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131999.99999999994</v>
      </c>
      <c r="AU1320" s="237">
        <f t="shared" si="440"/>
        <v>138080</v>
      </c>
      <c r="AV1320" s="237">
        <f t="shared" si="441"/>
        <v>211484.39999999991</v>
      </c>
      <c r="AW1320" s="237">
        <f t="shared" si="442"/>
        <v>30508</v>
      </c>
      <c r="AX1320" s="237">
        <f t="shared" si="443"/>
        <v>31874.999999999942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544485.6449999999</v>
      </c>
      <c r="M1321" s="162">
        <f>MAX(AN28:AN1321)</f>
        <v>561386.60999999975</v>
      </c>
      <c r="N1321" s="162">
        <f t="shared" si="434"/>
        <v>-16900.964999999851</v>
      </c>
      <c r="O1321" s="231">
        <f>E3+(E4*0.1)</f>
        <v>1.1000000000000001</v>
      </c>
      <c r="P1321" s="162">
        <v>1072.95</v>
      </c>
      <c r="Q1321" s="232">
        <f>E5+(E6*0.1)</f>
        <v>1</v>
      </c>
      <c r="R1321" s="162">
        <v>-850</v>
      </c>
      <c r="S1321" s="232">
        <f>E7+(E8*0.1)</f>
        <v>1</v>
      </c>
      <c r="T1321" s="162">
        <v>-3410</v>
      </c>
      <c r="U1321" s="233">
        <f>E9+(E10*0.5)+(E11*0.1)</f>
        <v>1</v>
      </c>
      <c r="V1321" s="162">
        <v>1340</v>
      </c>
      <c r="W1321" s="233">
        <f>E12+(E13*0.5)+(E14*0.1)</f>
        <v>1.7</v>
      </c>
      <c r="X1321" s="162">
        <v>1340</v>
      </c>
      <c r="Y1321" s="161">
        <f t="shared" si="435"/>
        <v>1294</v>
      </c>
      <c r="Z1321" s="162">
        <f t="shared" si="427"/>
        <v>538.24499999999989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538.24499999999989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544485.6449999999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133180.24499999994</v>
      </c>
      <c r="AU1321" s="237">
        <f t="shared" si="440"/>
        <v>137230</v>
      </c>
      <c r="AV1321" s="237">
        <f t="shared" si="441"/>
        <v>208074.39999999991</v>
      </c>
      <c r="AW1321" s="237">
        <f t="shared" si="442"/>
        <v>31848</v>
      </c>
      <c r="AX1321" s="237">
        <f t="shared" si="443"/>
        <v>34152.999999999942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538424.54499999993</v>
      </c>
      <c r="M1322" s="162">
        <f>MAX(AN28:AN1322)</f>
        <v>561386.60999999975</v>
      </c>
      <c r="N1322" s="162">
        <f t="shared" si="434"/>
        <v>-22962.064999999828</v>
      </c>
      <c r="O1322" s="231">
        <f>E3+(E4*0.1)</f>
        <v>1.1000000000000001</v>
      </c>
      <c r="P1322" s="162">
        <v>-550</v>
      </c>
      <c r="Q1322" s="232">
        <f>E5+(E6*0.1)</f>
        <v>1</v>
      </c>
      <c r="R1322" s="162">
        <v>-850</v>
      </c>
      <c r="S1322" s="232">
        <f>E7+(E8*0.1)</f>
        <v>1</v>
      </c>
      <c r="T1322" s="162">
        <v>-3410</v>
      </c>
      <c r="U1322" s="233">
        <f>E9+(E10*0.5)+(E11*0.1)</f>
        <v>1</v>
      </c>
      <c r="V1322" s="162">
        <v>-443</v>
      </c>
      <c r="W1322" s="233">
        <f>E12+(E13*0.5)+(E14*0.1)</f>
        <v>1.7</v>
      </c>
      <c r="X1322" s="162">
        <v>-443</v>
      </c>
      <c r="Y1322" s="161">
        <f t="shared" si="435"/>
        <v>1295</v>
      </c>
      <c r="Z1322" s="162">
        <f t="shared" si="427"/>
        <v>-6061.1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-6061.1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538424.54499999993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132575.24499999994</v>
      </c>
      <c r="AU1322" s="237">
        <f t="shared" si="440"/>
        <v>136380</v>
      </c>
      <c r="AV1322" s="237">
        <f t="shared" si="441"/>
        <v>204664.39999999991</v>
      </c>
      <c r="AW1322" s="237">
        <f t="shared" si="442"/>
        <v>31405</v>
      </c>
      <c r="AX1322" s="237">
        <f t="shared" si="443"/>
        <v>33399.899999999943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533401.1449999999</v>
      </c>
      <c r="M1323" s="162">
        <f>MAX(AN28:AN1323)</f>
        <v>561386.60999999975</v>
      </c>
      <c r="N1323" s="162">
        <f t="shared" si="434"/>
        <v>-27985.464999999851</v>
      </c>
      <c r="O1323" s="231">
        <f>E3+(E4*0.1)</f>
        <v>1.1000000000000001</v>
      </c>
      <c r="P1323" s="162">
        <v>-550</v>
      </c>
      <c r="Q1323" s="232">
        <f>E5+(E6*0.1)</f>
        <v>1</v>
      </c>
      <c r="R1323" s="162">
        <v>-850</v>
      </c>
      <c r="S1323" s="232">
        <f>E7+(E8*0.1)</f>
        <v>1</v>
      </c>
      <c r="T1323" s="162">
        <v>-128.4</v>
      </c>
      <c r="U1323" s="233">
        <f>E9+(E10*0.5)+(E11*0.1)</f>
        <v>1</v>
      </c>
      <c r="V1323" s="162">
        <v>-1400</v>
      </c>
      <c r="W1323" s="233">
        <f>E12+(E13*0.5)+(E14*0.1)</f>
        <v>1.7</v>
      </c>
      <c r="X1323" s="162">
        <v>-1200</v>
      </c>
      <c r="Y1323" s="161">
        <f t="shared" si="435"/>
        <v>1296</v>
      </c>
      <c r="Z1323" s="162">
        <f t="shared" si="427"/>
        <v>-5023.3999999999996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-5023.3999999999996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533401.1449999999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131970.24499999994</v>
      </c>
      <c r="AU1323" s="237">
        <f t="shared" si="440"/>
        <v>135530</v>
      </c>
      <c r="AV1323" s="237">
        <f t="shared" si="441"/>
        <v>204535.99999999991</v>
      </c>
      <c r="AW1323" s="237">
        <f t="shared" si="442"/>
        <v>30005</v>
      </c>
      <c r="AX1323" s="237">
        <f t="shared" si="443"/>
        <v>31359.899999999943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530176.34499999986</v>
      </c>
      <c r="M1324" s="162">
        <f>MAX(AN28:AN1324)</f>
        <v>561386.60999999975</v>
      </c>
      <c r="N1324" s="162">
        <f t="shared" si="434"/>
        <v>-31210.264999999898</v>
      </c>
      <c r="O1324" s="231">
        <f>E3+(E4*0.1)</f>
        <v>1.1000000000000001</v>
      </c>
      <c r="P1324" s="162">
        <v>-550</v>
      </c>
      <c r="Q1324" s="232">
        <f>E5+(E6*0.1)</f>
        <v>1</v>
      </c>
      <c r="R1324" s="162">
        <v>-850</v>
      </c>
      <c r="S1324" s="232">
        <f>E7+(E8*0.1)</f>
        <v>1</v>
      </c>
      <c r="T1324" s="162">
        <v>-3410</v>
      </c>
      <c r="U1324" s="233">
        <f>E9+(E10*0.5)+(E11*0.1)</f>
        <v>1</v>
      </c>
      <c r="V1324" s="162">
        <v>576</v>
      </c>
      <c r="W1324" s="233">
        <f>E12+(E13*0.5)+(E14*0.1)</f>
        <v>1.7</v>
      </c>
      <c r="X1324" s="162">
        <v>626</v>
      </c>
      <c r="Y1324" s="161">
        <f t="shared" si="435"/>
        <v>1297</v>
      </c>
      <c r="Z1324" s="162">
        <f t="shared" si="427"/>
        <v>-3224.8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-3224.8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530176.34499999986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131365.24499999994</v>
      </c>
      <c r="AU1324" s="237">
        <f t="shared" si="440"/>
        <v>134680</v>
      </c>
      <c r="AV1324" s="237">
        <f t="shared" si="441"/>
        <v>201125.99999999991</v>
      </c>
      <c r="AW1324" s="237">
        <f t="shared" si="442"/>
        <v>30581</v>
      </c>
      <c r="AX1324" s="237">
        <f t="shared" si="443"/>
        <v>32424.099999999944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524572.74499999988</v>
      </c>
      <c r="M1325" s="162">
        <f>MAX(AN28:AN1325)</f>
        <v>561386.60999999975</v>
      </c>
      <c r="N1325" s="162">
        <f t="shared" si="434"/>
        <v>-36813.864999999874</v>
      </c>
      <c r="O1325" s="231">
        <f>E3+(E4*0.1)</f>
        <v>1.1000000000000001</v>
      </c>
      <c r="P1325" s="162">
        <v>-550</v>
      </c>
      <c r="Q1325" s="232">
        <f>E5+(E6*0.1)</f>
        <v>1</v>
      </c>
      <c r="R1325" s="162">
        <v>-1134.5</v>
      </c>
      <c r="S1325" s="232">
        <f>E7+(E8*0.1)</f>
        <v>1</v>
      </c>
      <c r="T1325" s="162">
        <v>-4230.2</v>
      </c>
      <c r="U1325" s="233">
        <f>E9+(E10*0.5)+(E11*0.1)</f>
        <v>1</v>
      </c>
      <c r="V1325" s="162">
        <v>-523</v>
      </c>
      <c r="W1325" s="233">
        <f>E12+(E13*0.5)+(E14*0.1)</f>
        <v>1.7</v>
      </c>
      <c r="X1325" s="162">
        <v>523</v>
      </c>
      <c r="Y1325" s="161">
        <f t="shared" si="435"/>
        <v>1298</v>
      </c>
      <c r="Z1325" s="162">
        <f t="shared" si="427"/>
        <v>-5603.5999999999995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-5603.5999999999995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524572.74499999988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130760.24499999994</v>
      </c>
      <c r="AU1325" s="237">
        <f t="shared" si="440"/>
        <v>133545.5</v>
      </c>
      <c r="AV1325" s="237">
        <f t="shared" si="441"/>
        <v>196895.7999999999</v>
      </c>
      <c r="AW1325" s="237">
        <f t="shared" si="442"/>
        <v>30058</v>
      </c>
      <c r="AX1325" s="237">
        <f t="shared" si="443"/>
        <v>33313.199999999946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529682.6449999999</v>
      </c>
      <c r="M1326" s="162">
        <f>MAX(AN28:AN1326)</f>
        <v>561386.60999999975</v>
      </c>
      <c r="N1326" s="162">
        <f t="shared" si="434"/>
        <v>-31703.964999999851</v>
      </c>
      <c r="O1326" s="231">
        <f>E3+(E4*0.1)</f>
        <v>1.1000000000000001</v>
      </c>
      <c r="P1326" s="162">
        <v>-550</v>
      </c>
      <c r="Q1326" s="232">
        <f>E5+(E6*0.1)</f>
        <v>1</v>
      </c>
      <c r="R1326" s="162">
        <v>-850</v>
      </c>
      <c r="S1326" s="232">
        <f>E7+(E8*0.1)</f>
        <v>1</v>
      </c>
      <c r="T1326" s="162">
        <v>4593.8</v>
      </c>
      <c r="U1326" s="233">
        <f>E9+(E10*0.5)+(E11*0.1)</f>
        <v>1</v>
      </c>
      <c r="V1326" s="162">
        <v>-1400</v>
      </c>
      <c r="W1326" s="233">
        <f>E12+(E13*0.5)+(E14*0.1)</f>
        <v>1.7</v>
      </c>
      <c r="X1326" s="162">
        <v>1983</v>
      </c>
      <c r="Y1326" s="161">
        <f t="shared" si="435"/>
        <v>1299</v>
      </c>
      <c r="Z1326" s="162">
        <f t="shared" si="427"/>
        <v>5109.8999999999996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5109.8999999999996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529682.6449999999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130155.24499999994</v>
      </c>
      <c r="AU1326" s="237">
        <f t="shared" si="440"/>
        <v>132695.5</v>
      </c>
      <c r="AV1326" s="237">
        <f t="shared" si="441"/>
        <v>201489.59999999989</v>
      </c>
      <c r="AW1326" s="237">
        <f t="shared" si="442"/>
        <v>28658</v>
      </c>
      <c r="AX1326" s="237">
        <f t="shared" si="443"/>
        <v>36684.299999999945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533024.29499999993</v>
      </c>
      <c r="M1327" s="162">
        <f>MAX(AN28:AN1327)</f>
        <v>561386.60999999975</v>
      </c>
      <c r="N1327" s="162">
        <f t="shared" si="434"/>
        <v>-28362.314999999828</v>
      </c>
      <c r="O1327" s="231">
        <f>E3+(E4*0.1)</f>
        <v>1.1000000000000001</v>
      </c>
      <c r="P1327" s="162">
        <v>191.5</v>
      </c>
      <c r="Q1327" s="232">
        <f>E5+(E6*0.1)</f>
        <v>1</v>
      </c>
      <c r="R1327" s="162">
        <v>664</v>
      </c>
      <c r="S1327" s="232">
        <f>E7+(E8*0.1)</f>
        <v>1</v>
      </c>
      <c r="T1327" s="162">
        <v>1219.5999999999999</v>
      </c>
      <c r="U1327" s="233">
        <f>E9+(E10*0.5)+(E11*0.1)</f>
        <v>1</v>
      </c>
      <c r="V1327" s="162">
        <v>462</v>
      </c>
      <c r="W1327" s="233">
        <f>E12+(E13*0.5)+(E14*0.1)</f>
        <v>1.7</v>
      </c>
      <c r="X1327" s="162">
        <v>462</v>
      </c>
      <c r="Y1327" s="161">
        <f t="shared" si="435"/>
        <v>1300</v>
      </c>
      <c r="Z1327" s="162">
        <f t="shared" si="427"/>
        <v>3341.65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3341.65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533024.29499999993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130365.89499999993</v>
      </c>
      <c r="AU1327" s="237">
        <f t="shared" si="440"/>
        <v>133359.5</v>
      </c>
      <c r="AV1327" s="237">
        <f t="shared" si="441"/>
        <v>202709.1999999999</v>
      </c>
      <c r="AW1327" s="237">
        <f t="shared" si="442"/>
        <v>29120</v>
      </c>
      <c r="AX1327" s="237">
        <f t="shared" si="443"/>
        <v>37469.699999999946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525766.29499999993</v>
      </c>
      <c r="M1328" s="162">
        <f>MAX(AN28:AN1328)</f>
        <v>561386.60999999975</v>
      </c>
      <c r="N1328" s="162">
        <f t="shared" si="434"/>
        <v>-35620.314999999828</v>
      </c>
      <c r="O1328" s="231">
        <f>E3+(E4*0.1)</f>
        <v>1.1000000000000001</v>
      </c>
      <c r="P1328" s="162">
        <v>-550</v>
      </c>
      <c r="Q1328" s="232">
        <f>E5+(E6*0.1)</f>
        <v>1</v>
      </c>
      <c r="R1328" s="162">
        <v>-850</v>
      </c>
      <c r="S1328" s="232">
        <f>E7+(E8*0.1)</f>
        <v>1</v>
      </c>
      <c r="T1328" s="162">
        <v>-3410</v>
      </c>
      <c r="U1328" s="233">
        <f>E9+(E10*0.5)+(E11*0.1)</f>
        <v>1</v>
      </c>
      <c r="V1328" s="162">
        <v>-353</v>
      </c>
      <c r="W1328" s="233">
        <f>E12+(E13*0.5)+(E14*0.1)</f>
        <v>1.7</v>
      </c>
      <c r="X1328" s="162">
        <v>-1200</v>
      </c>
      <c r="Y1328" s="161">
        <f t="shared" si="435"/>
        <v>1301</v>
      </c>
      <c r="Z1328" s="162">
        <f t="shared" si="427"/>
        <v>-7258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-7258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525766.29499999993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129760.89499999993</v>
      </c>
      <c r="AU1328" s="237">
        <f t="shared" si="440"/>
        <v>132509.5</v>
      </c>
      <c r="AV1328" s="237">
        <f t="shared" si="441"/>
        <v>199299.1999999999</v>
      </c>
      <c r="AW1328" s="237">
        <f t="shared" si="442"/>
        <v>28767</v>
      </c>
      <c r="AX1328" s="237">
        <f t="shared" si="443"/>
        <v>35429.699999999946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524858.54999999993</v>
      </c>
      <c r="M1329" s="162">
        <f>MAX(AN28:AN1329)</f>
        <v>561386.60999999975</v>
      </c>
      <c r="N1329" s="162">
        <f t="shared" si="434"/>
        <v>-36528.059999999823</v>
      </c>
      <c r="O1329" s="231">
        <f>E3+(E4*0.1)</f>
        <v>1.1000000000000001</v>
      </c>
      <c r="P1329" s="162">
        <v>-635.95000000000005</v>
      </c>
      <c r="Q1329" s="232">
        <f>E5+(E6*0.1)</f>
        <v>1</v>
      </c>
      <c r="R1329" s="162">
        <v>-1102</v>
      </c>
      <c r="S1329" s="232">
        <f>E7+(E8*0.1)</f>
        <v>1</v>
      </c>
      <c r="T1329" s="162">
        <v>2319.4</v>
      </c>
      <c r="U1329" s="233">
        <f>E9+(E10*0.5)+(E11*0.1)</f>
        <v>1</v>
      </c>
      <c r="V1329" s="162">
        <v>-528</v>
      </c>
      <c r="W1329" s="233">
        <f>E12+(E13*0.5)+(E14*0.1)</f>
        <v>1.7</v>
      </c>
      <c r="X1329" s="162">
        <v>-528</v>
      </c>
      <c r="Y1329" s="161">
        <f t="shared" si="435"/>
        <v>1302</v>
      </c>
      <c r="Z1329" s="162">
        <f t="shared" si="427"/>
        <v>-907.745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-907.745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524858.54999999993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129061.34999999993</v>
      </c>
      <c r="AU1329" s="237">
        <f t="shared" si="440"/>
        <v>131407.5</v>
      </c>
      <c r="AV1329" s="237">
        <f t="shared" si="441"/>
        <v>201618.59999999989</v>
      </c>
      <c r="AW1329" s="237">
        <f t="shared" si="442"/>
        <v>28239</v>
      </c>
      <c r="AX1329" s="237">
        <f t="shared" si="443"/>
        <v>34532.099999999948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525160.94999999995</v>
      </c>
      <c r="M1330" s="162">
        <f>MAX(AN28:AN1330)</f>
        <v>561386.60999999975</v>
      </c>
      <c r="N1330" s="162">
        <f t="shared" si="434"/>
        <v>-36225.6599999998</v>
      </c>
      <c r="O1330" s="231">
        <f>E3+(E4*0.1)</f>
        <v>1.1000000000000001</v>
      </c>
      <c r="P1330" s="162">
        <v>0</v>
      </c>
      <c r="Q1330" s="232">
        <f>E5+(E6*0.1)</f>
        <v>1</v>
      </c>
      <c r="R1330" s="162">
        <v>0</v>
      </c>
      <c r="S1330" s="232">
        <f>E7+(E8*0.1)</f>
        <v>1</v>
      </c>
      <c r="T1330" s="162">
        <v>0</v>
      </c>
      <c r="U1330" s="233">
        <f>E9+(E10*0.5)+(E11*0.1)</f>
        <v>1</v>
      </c>
      <c r="V1330" s="162">
        <v>112</v>
      </c>
      <c r="W1330" s="233">
        <f>E12+(E13*0.5)+(E14*0.1)</f>
        <v>1.7</v>
      </c>
      <c r="X1330" s="162">
        <v>112</v>
      </c>
      <c r="Y1330" s="161">
        <f t="shared" si="435"/>
        <v>1303</v>
      </c>
      <c r="Z1330" s="162">
        <f t="shared" si="427"/>
        <v>302.39999999999998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302.39999999999998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525160.94999999995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129061.34999999993</v>
      </c>
      <c r="AU1330" s="237">
        <f t="shared" si="440"/>
        <v>131407.5</v>
      </c>
      <c r="AV1330" s="237">
        <f t="shared" si="441"/>
        <v>201618.59999999989</v>
      </c>
      <c r="AW1330" s="237">
        <f t="shared" si="442"/>
        <v>28351</v>
      </c>
      <c r="AX1330" s="237">
        <f t="shared" si="443"/>
        <v>34722.499999999949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514977.37499999994</v>
      </c>
      <c r="M1331" s="162">
        <f>MAX(AN28:AN1331)</f>
        <v>561386.60999999975</v>
      </c>
      <c r="N1331" s="162">
        <f t="shared" si="434"/>
        <v>-46409.234999999811</v>
      </c>
      <c r="O1331" s="231">
        <f>E3+(E4*0.1)</f>
        <v>1.1000000000000001</v>
      </c>
      <c r="P1331" s="162">
        <v>-1300.25</v>
      </c>
      <c r="Q1331" s="232">
        <f>E5+(E6*0.1)</f>
        <v>1</v>
      </c>
      <c r="R1331" s="162">
        <v>-1580.5</v>
      </c>
      <c r="S1331" s="232">
        <f>E7+(E8*0.1)</f>
        <v>1</v>
      </c>
      <c r="T1331" s="162">
        <v>-4647.8</v>
      </c>
      <c r="U1331" s="233">
        <f>E9+(E10*0.5)+(E11*0.1)</f>
        <v>1</v>
      </c>
      <c r="V1331" s="162">
        <v>-485</v>
      </c>
      <c r="W1331" s="233">
        <f>E12+(E13*0.5)+(E14*0.1)</f>
        <v>1.7</v>
      </c>
      <c r="X1331" s="162">
        <v>-1200</v>
      </c>
      <c r="Y1331" s="161">
        <f t="shared" si="435"/>
        <v>1304</v>
      </c>
      <c r="Z1331" s="162">
        <f t="shared" si="427"/>
        <v>-10183.575000000001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-10183.575000000001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514977.37499999994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127631.07499999994</v>
      </c>
      <c r="AU1331" s="237">
        <f t="shared" si="440"/>
        <v>129827</v>
      </c>
      <c r="AV1331" s="237">
        <f t="shared" si="441"/>
        <v>196970.7999999999</v>
      </c>
      <c r="AW1331" s="237">
        <f t="shared" si="442"/>
        <v>27866</v>
      </c>
      <c r="AX1331" s="237">
        <f t="shared" si="443"/>
        <v>32682.499999999949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517388.87499999994</v>
      </c>
      <c r="M1332" s="162">
        <f>MAX(AN28:AN1332)</f>
        <v>561386.60999999975</v>
      </c>
      <c r="N1332" s="162">
        <f t="shared" si="434"/>
        <v>-43997.734999999811</v>
      </c>
      <c r="O1332" s="231">
        <f>E3+(E4*0.1)</f>
        <v>1.1000000000000001</v>
      </c>
      <c r="P1332" s="162">
        <v>-550</v>
      </c>
      <c r="Q1332" s="232">
        <f>E5+(E6*0.1)</f>
        <v>1</v>
      </c>
      <c r="R1332" s="162">
        <v>-850</v>
      </c>
      <c r="S1332" s="232">
        <f>E7+(E8*0.1)</f>
        <v>1</v>
      </c>
      <c r="T1332" s="162">
        <v>-3410</v>
      </c>
      <c r="U1332" s="233">
        <f>E9+(E10*0.5)+(E11*0.1)</f>
        <v>1</v>
      </c>
      <c r="V1332" s="162">
        <v>2695</v>
      </c>
      <c r="W1332" s="233">
        <f>E12+(E13*0.5)+(E14*0.1)</f>
        <v>1.7</v>
      </c>
      <c r="X1332" s="162">
        <v>2695</v>
      </c>
      <c r="Y1332" s="161">
        <f t="shared" si="435"/>
        <v>1305</v>
      </c>
      <c r="Z1332" s="162">
        <f t="shared" si="427"/>
        <v>2411.5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2411.5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517388.87499999994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127026.07499999994</v>
      </c>
      <c r="AU1332" s="237">
        <f t="shared" si="440"/>
        <v>128977</v>
      </c>
      <c r="AV1332" s="237">
        <f t="shared" si="441"/>
        <v>193560.7999999999</v>
      </c>
      <c r="AW1332" s="237">
        <f t="shared" si="442"/>
        <v>30561</v>
      </c>
      <c r="AX1332" s="237">
        <f t="shared" si="443"/>
        <v>37263.999999999949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512189.07499999995</v>
      </c>
      <c r="M1333" s="162">
        <f>MAX(AN28:AN1333)</f>
        <v>561386.60999999975</v>
      </c>
      <c r="N1333" s="162">
        <f t="shared" si="434"/>
        <v>-49197.5349999998</v>
      </c>
      <c r="O1333" s="231">
        <f>E3+(E4*0.1)</f>
        <v>1.1000000000000001</v>
      </c>
      <c r="P1333" s="162">
        <v>-550</v>
      </c>
      <c r="Q1333" s="232">
        <f>E5+(E6*0.1)</f>
        <v>1</v>
      </c>
      <c r="R1333" s="162">
        <v>-850</v>
      </c>
      <c r="S1333" s="232">
        <f>E7+(E8*0.1)</f>
        <v>1</v>
      </c>
      <c r="T1333" s="162">
        <v>-3410</v>
      </c>
      <c r="U1333" s="233">
        <f>E9+(E10*0.5)+(E11*0.1)</f>
        <v>1</v>
      </c>
      <c r="V1333" s="162">
        <v>-124</v>
      </c>
      <c r="W1333" s="233">
        <f>E12+(E13*0.5)+(E14*0.1)</f>
        <v>1.7</v>
      </c>
      <c r="X1333" s="162">
        <v>-124</v>
      </c>
      <c r="Y1333" s="161">
        <f t="shared" si="435"/>
        <v>1306</v>
      </c>
      <c r="Z1333" s="162">
        <f t="shared" si="427"/>
        <v>-5199.8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-5199.8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512189.07499999995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126421.07499999994</v>
      </c>
      <c r="AU1333" s="237">
        <f t="shared" si="440"/>
        <v>128127</v>
      </c>
      <c r="AV1333" s="237">
        <f t="shared" si="441"/>
        <v>190150.7999999999</v>
      </c>
      <c r="AW1333" s="237">
        <f t="shared" si="442"/>
        <v>30437</v>
      </c>
      <c r="AX1333" s="237">
        <f t="shared" si="443"/>
        <v>37053.199999999946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522559.17499999993</v>
      </c>
      <c r="M1334" s="162">
        <f>MAX(AN28:AN1334)</f>
        <v>561386.60999999975</v>
      </c>
      <c r="N1334" s="162">
        <f t="shared" si="434"/>
        <v>-38827.434999999823</v>
      </c>
      <c r="O1334" s="231">
        <f>E3+(E4*0.1)</f>
        <v>1.1000000000000001</v>
      </c>
      <c r="P1334" s="162">
        <v>-550</v>
      </c>
      <c r="Q1334" s="232">
        <f>E5+(E6*0.1)</f>
        <v>1</v>
      </c>
      <c r="R1334" s="162">
        <v>4239.5</v>
      </c>
      <c r="S1334" s="232">
        <f>E7+(E8*0.1)</f>
        <v>1</v>
      </c>
      <c r="T1334" s="162">
        <v>8161.2</v>
      </c>
      <c r="U1334" s="233">
        <f>E9+(E10*0.5)+(E11*0.1)</f>
        <v>1</v>
      </c>
      <c r="V1334" s="162">
        <v>-528</v>
      </c>
      <c r="W1334" s="233">
        <f>E12+(E13*0.5)+(E14*0.1)</f>
        <v>1.7</v>
      </c>
      <c r="X1334" s="162">
        <v>-528</v>
      </c>
      <c r="Y1334" s="161">
        <f t="shared" si="435"/>
        <v>1307</v>
      </c>
      <c r="Z1334" s="162">
        <f t="shared" si="427"/>
        <v>10370.1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10370.1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522559.17499999993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125816.07499999994</v>
      </c>
      <c r="AU1334" s="237">
        <f t="shared" si="440"/>
        <v>132366.5</v>
      </c>
      <c r="AV1334" s="237">
        <f t="shared" si="441"/>
        <v>198311.99999999991</v>
      </c>
      <c r="AW1334" s="237">
        <f t="shared" si="442"/>
        <v>29909</v>
      </c>
      <c r="AX1334" s="237">
        <f t="shared" si="443"/>
        <v>36155.599999999948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522097.07499999995</v>
      </c>
      <c r="M1335" s="162">
        <f>MAX(AN28:AN1335)</f>
        <v>561386.60999999975</v>
      </c>
      <c r="N1335" s="162">
        <f t="shared" si="434"/>
        <v>-39289.5349999998</v>
      </c>
      <c r="O1335" s="231">
        <f>E3+(E4*0.1)</f>
        <v>1.1000000000000001</v>
      </c>
      <c r="P1335" s="162">
        <v>-550</v>
      </c>
      <c r="Q1335" s="232">
        <f>E5+(E6*0.1)</f>
        <v>1</v>
      </c>
      <c r="R1335" s="162">
        <v>-850</v>
      </c>
      <c r="S1335" s="232">
        <f>E7+(E8*0.1)</f>
        <v>1</v>
      </c>
      <c r="T1335" s="162">
        <v>-1423.6</v>
      </c>
      <c r="U1335" s="233">
        <f>E9+(E10*0.5)+(E11*0.1)</f>
        <v>1</v>
      </c>
      <c r="V1335" s="162">
        <v>895</v>
      </c>
      <c r="W1335" s="233">
        <f>E12+(E13*0.5)+(E14*0.1)</f>
        <v>1.7</v>
      </c>
      <c r="X1335" s="162">
        <v>895</v>
      </c>
      <c r="Y1335" s="161">
        <f t="shared" si="435"/>
        <v>1308</v>
      </c>
      <c r="Z1335" s="162">
        <f t="shared" si="427"/>
        <v>-462.09999999999991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0</v>
      </c>
      <c r="AI1335" s="129">
        <f t="shared" si="429"/>
        <v>-462.09999999999991</v>
      </c>
      <c r="AJ1335" s="234">
        <f t="shared" si="430"/>
        <v>0</v>
      </c>
      <c r="AK1335" s="234">
        <f t="shared" si="431"/>
        <v>1</v>
      </c>
      <c r="AL1335" s="129">
        <f t="shared" si="432"/>
        <v>0</v>
      </c>
      <c r="AM1335" s="127">
        <v>44585</v>
      </c>
      <c r="AN1335" s="129">
        <f t="shared" si="436"/>
        <v>522097.07499999995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125211.07499999994</v>
      </c>
      <c r="AU1335" s="237">
        <f t="shared" si="440"/>
        <v>131516.5</v>
      </c>
      <c r="AV1335" s="237">
        <f t="shared" si="441"/>
        <v>196888.39999999991</v>
      </c>
      <c r="AW1335" s="237">
        <f t="shared" si="442"/>
        <v>30804</v>
      </c>
      <c r="AX1335" s="237">
        <f t="shared" si="443"/>
        <v>37677.099999999948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532702.875</v>
      </c>
      <c r="M1336" s="162">
        <f>MAX(AN28:AN1336)</f>
        <v>561386.60999999975</v>
      </c>
      <c r="N1336" s="162">
        <f t="shared" si="434"/>
        <v>-28683.734999999753</v>
      </c>
      <c r="O1336" s="231">
        <f>E3+(E4*0.1)</f>
        <v>1.1000000000000001</v>
      </c>
      <c r="P1336" s="162">
        <v>-550</v>
      </c>
      <c r="Q1336" s="232">
        <f>E5+(E6*0.1)</f>
        <v>1</v>
      </c>
      <c r="R1336" s="162">
        <v>2684</v>
      </c>
      <c r="S1336" s="232">
        <f>E7+(E8*0.1)</f>
        <v>1</v>
      </c>
      <c r="T1336" s="162">
        <v>7209.2</v>
      </c>
      <c r="U1336" s="233">
        <f>E9+(E10*0.5)+(E11*0.1)</f>
        <v>1</v>
      </c>
      <c r="V1336" s="162">
        <v>488</v>
      </c>
      <c r="W1336" s="233">
        <f>E12+(E13*0.5)+(E14*0.1)</f>
        <v>1.7</v>
      </c>
      <c r="X1336" s="162">
        <v>488</v>
      </c>
      <c r="Y1336" s="161">
        <f t="shared" si="435"/>
        <v>1309</v>
      </c>
      <c r="Z1336" s="162">
        <f t="shared" si="427"/>
        <v>10605.800000000001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10605.800000000001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532702.875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124606.07499999994</v>
      </c>
      <c r="AU1336" s="237">
        <f t="shared" si="440"/>
        <v>134200.5</v>
      </c>
      <c r="AV1336" s="237">
        <f t="shared" si="441"/>
        <v>204097.59999999992</v>
      </c>
      <c r="AW1336" s="237">
        <f t="shared" si="442"/>
        <v>31292</v>
      </c>
      <c r="AX1336" s="237">
        <f t="shared" si="443"/>
        <v>38506.699999999946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518490.68</v>
      </c>
      <c r="M1337" s="162">
        <f>MAX(AN28:AN1337)</f>
        <v>561386.60999999975</v>
      </c>
      <c r="N1337" s="162">
        <f t="shared" si="434"/>
        <v>-42895.92999999976</v>
      </c>
      <c r="O1337" s="231">
        <f>E3+(E4*0.1)</f>
        <v>1.1000000000000001</v>
      </c>
      <c r="P1337" s="162">
        <v>-1165.45</v>
      </c>
      <c r="Q1337" s="232">
        <f>E5+(E6*0.1)</f>
        <v>1</v>
      </c>
      <c r="R1337" s="162">
        <v>-2649</v>
      </c>
      <c r="S1337" s="232">
        <f>E7+(E8*0.1)</f>
        <v>1</v>
      </c>
      <c r="T1337" s="162">
        <v>-6841.2</v>
      </c>
      <c r="U1337" s="233">
        <f>E9+(E10*0.5)+(E11*0.1)</f>
        <v>1</v>
      </c>
      <c r="V1337" s="162">
        <v>-1400</v>
      </c>
      <c r="W1337" s="233">
        <f>E12+(E13*0.5)+(E14*0.1)</f>
        <v>1.7</v>
      </c>
      <c r="X1337" s="162">
        <v>-1200</v>
      </c>
      <c r="Y1337" s="161">
        <f t="shared" si="435"/>
        <v>1310</v>
      </c>
      <c r="Z1337" s="162">
        <f t="shared" si="427"/>
        <v>-14212.195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-14212.195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518490.68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123324.07999999994</v>
      </c>
      <c r="AU1337" s="237">
        <f t="shared" si="440"/>
        <v>131551.5</v>
      </c>
      <c r="AV1337" s="237">
        <f t="shared" si="441"/>
        <v>197256.39999999991</v>
      </c>
      <c r="AW1337" s="237">
        <f t="shared" si="442"/>
        <v>29892</v>
      </c>
      <c r="AX1337" s="237">
        <f t="shared" si="443"/>
        <v>36466.699999999946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509411.58</v>
      </c>
      <c r="M1338" s="162">
        <f>MAX(AN28:AN1338)</f>
        <v>561386.60999999975</v>
      </c>
      <c r="N1338" s="162">
        <f t="shared" si="434"/>
        <v>-51975.029999999737</v>
      </c>
      <c r="O1338" s="231">
        <f>E3+(E4*0.1)</f>
        <v>1.1000000000000001</v>
      </c>
      <c r="P1338" s="162">
        <v>-550</v>
      </c>
      <c r="Q1338" s="232">
        <f>E5+(E6*0.1)</f>
        <v>1</v>
      </c>
      <c r="R1338" s="162">
        <v>-1582.5</v>
      </c>
      <c r="S1338" s="232">
        <f>E7+(E8*0.1)</f>
        <v>1</v>
      </c>
      <c r="T1338" s="162">
        <v>-3451.6</v>
      </c>
      <c r="U1338" s="233">
        <f>E9+(E10*0.5)+(E11*0.1)</f>
        <v>1</v>
      </c>
      <c r="V1338" s="162">
        <v>-1400</v>
      </c>
      <c r="W1338" s="233">
        <f>E12+(E13*0.5)+(E14*0.1)</f>
        <v>1.7</v>
      </c>
      <c r="X1338" s="162">
        <v>-1200</v>
      </c>
      <c r="Y1338" s="161">
        <f t="shared" si="435"/>
        <v>1311</v>
      </c>
      <c r="Z1338" s="162">
        <f t="shared" si="427"/>
        <v>-9079.1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-9079.1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509411.58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122719.07999999994</v>
      </c>
      <c r="AU1338" s="237">
        <f t="shared" si="440"/>
        <v>129969</v>
      </c>
      <c r="AV1338" s="237">
        <f t="shared" si="441"/>
        <v>193804.7999999999</v>
      </c>
      <c r="AW1338" s="237">
        <f t="shared" si="442"/>
        <v>28492</v>
      </c>
      <c r="AX1338" s="237">
        <f t="shared" si="443"/>
        <v>34426.699999999946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503039.58</v>
      </c>
      <c r="M1339" s="162">
        <f>MAX(AN28:AN1339)</f>
        <v>561386.60999999975</v>
      </c>
      <c r="N1339" s="162">
        <f t="shared" si="434"/>
        <v>-58347.029999999737</v>
      </c>
      <c r="O1339" s="231">
        <f>E3+(E4*0.1)</f>
        <v>1.1000000000000001</v>
      </c>
      <c r="P1339" s="162">
        <v>-550</v>
      </c>
      <c r="Q1339" s="232">
        <f>E5+(E6*0.1)</f>
        <v>1</v>
      </c>
      <c r="R1339" s="162">
        <v>-850</v>
      </c>
      <c r="S1339" s="232">
        <f>E7+(E8*0.1)</f>
        <v>1</v>
      </c>
      <c r="T1339" s="162">
        <v>-3410</v>
      </c>
      <c r="U1339" s="233">
        <f>E9+(E10*0.5)+(E11*0.1)</f>
        <v>1</v>
      </c>
      <c r="V1339" s="162">
        <v>533</v>
      </c>
      <c r="W1339" s="233">
        <f>E12+(E13*0.5)+(E14*0.1)</f>
        <v>1.7</v>
      </c>
      <c r="X1339" s="162">
        <v>-1200</v>
      </c>
      <c r="Y1339" s="161">
        <f t="shared" si="435"/>
        <v>1312</v>
      </c>
      <c r="Z1339" s="162">
        <f t="shared" si="427"/>
        <v>-6372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-6372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503039.58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122114.07999999994</v>
      </c>
      <c r="AU1339" s="237">
        <f t="shared" si="440"/>
        <v>129119</v>
      </c>
      <c r="AV1339" s="237">
        <f t="shared" si="441"/>
        <v>190394.7999999999</v>
      </c>
      <c r="AW1339" s="237">
        <f t="shared" si="442"/>
        <v>29025</v>
      </c>
      <c r="AX1339" s="237">
        <f t="shared" si="443"/>
        <v>32386.699999999946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498574.28</v>
      </c>
      <c r="M1340" s="162">
        <f>MAX(AN28:AN1340)</f>
        <v>561386.60999999975</v>
      </c>
      <c r="N1340" s="162">
        <f t="shared" si="434"/>
        <v>-62812.329999999725</v>
      </c>
      <c r="O1340" s="231">
        <f>E3+(E4*0.1)</f>
        <v>1.1000000000000001</v>
      </c>
      <c r="P1340" s="162">
        <v>-550</v>
      </c>
      <c r="Q1340" s="232">
        <f>E5+(E6*0.1)</f>
        <v>1</v>
      </c>
      <c r="R1340" s="162">
        <v>-850</v>
      </c>
      <c r="S1340" s="232">
        <f>E7+(E8*0.1)</f>
        <v>1</v>
      </c>
      <c r="T1340" s="162">
        <v>-3410</v>
      </c>
      <c r="U1340" s="233">
        <f>E9+(E10*0.5)+(E11*0.1)</f>
        <v>1</v>
      </c>
      <c r="V1340" s="162">
        <v>-571</v>
      </c>
      <c r="W1340" s="233">
        <f>E12+(E13*0.5)+(E14*0.1)</f>
        <v>1.7</v>
      </c>
      <c r="X1340" s="162">
        <v>571</v>
      </c>
      <c r="Y1340" s="161">
        <f t="shared" si="435"/>
        <v>1313</v>
      </c>
      <c r="Z1340" s="162">
        <f t="shared" si="427"/>
        <v>-4465.3</v>
      </c>
      <c r="AA1340" s="238">
        <v>44592</v>
      </c>
      <c r="AB1340" s="129">
        <f>SUM(Z1320:Z1340)</f>
        <v>-42303.14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-42303.14</v>
      </c>
      <c r="AG1340" s="129"/>
      <c r="AH1340" s="129">
        <f t="shared" si="428"/>
        <v>0</v>
      </c>
      <c r="AI1340" s="129">
        <f t="shared" si="429"/>
        <v>-4465.3</v>
      </c>
      <c r="AJ1340" s="234">
        <f t="shared" si="430"/>
        <v>0</v>
      </c>
      <c r="AK1340" s="234">
        <f t="shared" si="431"/>
        <v>1</v>
      </c>
      <c r="AL1340" s="129">
        <f t="shared" si="432"/>
        <v>-42303.14</v>
      </c>
      <c r="AM1340" s="127">
        <v>44592</v>
      </c>
      <c r="AN1340" s="129">
        <f t="shared" si="436"/>
        <v>498574.28</v>
      </c>
      <c r="AO1340" s="129">
        <f t="shared" si="437"/>
        <v>0</v>
      </c>
      <c r="AP1340" s="129">
        <f t="shared" si="438"/>
        <v>-42303.14</v>
      </c>
      <c r="AQ1340" s="235"/>
      <c r="AR1340" s="235"/>
      <c r="AS1340" s="236">
        <f t="shared" si="433"/>
        <v>44592</v>
      </c>
      <c r="AT1340" s="237">
        <f t="shared" si="439"/>
        <v>121509.07999999994</v>
      </c>
      <c r="AU1340" s="237">
        <f t="shared" si="440"/>
        <v>128269</v>
      </c>
      <c r="AV1340" s="237">
        <f t="shared" si="441"/>
        <v>186984.7999999999</v>
      </c>
      <c r="AW1340" s="237">
        <f t="shared" si="442"/>
        <v>28454</v>
      </c>
      <c r="AX1340" s="237">
        <f t="shared" si="443"/>
        <v>33357.399999999943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495593.38</v>
      </c>
      <c r="M1341" s="162">
        <f>MAX(AN28:AN1341)</f>
        <v>561386.60999999975</v>
      </c>
      <c r="N1341" s="162">
        <f t="shared" si="434"/>
        <v>-65793.229999999749</v>
      </c>
      <c r="O1341" s="231">
        <f>E3+(E4*0.1)</f>
        <v>1.1000000000000001</v>
      </c>
      <c r="P1341" s="162">
        <v>-550</v>
      </c>
      <c r="Q1341" s="232">
        <f>E5+(E6*0.1)</f>
        <v>1</v>
      </c>
      <c r="R1341" s="162">
        <v>-850</v>
      </c>
      <c r="S1341" s="232">
        <f>E7+(E8*0.1)</f>
        <v>1</v>
      </c>
      <c r="T1341" s="162">
        <v>-1792.6</v>
      </c>
      <c r="U1341" s="233">
        <f>E9+(E10*0.5)+(E11*0.1)</f>
        <v>1</v>
      </c>
      <c r="V1341" s="162">
        <v>-381</v>
      </c>
      <c r="W1341" s="233">
        <f>E12+(E13*0.5)+(E14*0.1)</f>
        <v>1.7</v>
      </c>
      <c r="X1341" s="162">
        <v>381</v>
      </c>
      <c r="Y1341" s="161">
        <f t="shared" si="435"/>
        <v>1314</v>
      </c>
      <c r="Z1341" s="162">
        <f t="shared" si="427"/>
        <v>-2980.9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-2980.9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495593.38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120904.07999999994</v>
      </c>
      <c r="AU1341" s="237">
        <f t="shared" si="440"/>
        <v>127419</v>
      </c>
      <c r="AV1341" s="237">
        <f t="shared" si="441"/>
        <v>185192.1999999999</v>
      </c>
      <c r="AW1341" s="237">
        <f t="shared" si="442"/>
        <v>28073</v>
      </c>
      <c r="AX1341" s="237">
        <f t="shared" si="443"/>
        <v>34005.09999999994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490945.38</v>
      </c>
      <c r="M1342" s="162">
        <f>MAX(AN28:AN1342)</f>
        <v>561386.60999999975</v>
      </c>
      <c r="N1342" s="162">
        <f t="shared" si="434"/>
        <v>-70441.229999999749</v>
      </c>
      <c r="O1342" s="231">
        <f>E3+(E4*0.1)</f>
        <v>1.1000000000000001</v>
      </c>
      <c r="P1342" s="162">
        <v>-550</v>
      </c>
      <c r="Q1342" s="232">
        <f>E5+(E6*0.1)</f>
        <v>1</v>
      </c>
      <c r="R1342" s="162">
        <v>-1042.5</v>
      </c>
      <c r="S1342" s="232">
        <f>E7+(E8*0.1)</f>
        <v>1</v>
      </c>
      <c r="T1342" s="162">
        <v>-3410</v>
      </c>
      <c r="U1342" s="233">
        <f>E9+(E10*0.5)+(E11*0.1)</f>
        <v>1</v>
      </c>
      <c r="V1342" s="162">
        <v>-585</v>
      </c>
      <c r="W1342" s="233">
        <f>E12+(E13*0.5)+(E14*0.1)</f>
        <v>1.7</v>
      </c>
      <c r="X1342" s="162">
        <v>585</v>
      </c>
      <c r="Y1342" s="161">
        <f t="shared" si="435"/>
        <v>1315</v>
      </c>
      <c r="Z1342" s="162">
        <f t="shared" si="427"/>
        <v>-4648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-4648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490945.38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120299.07999999994</v>
      </c>
      <c r="AU1342" s="237">
        <f t="shared" si="440"/>
        <v>126376.5</v>
      </c>
      <c r="AV1342" s="237">
        <f t="shared" si="441"/>
        <v>181782.1999999999</v>
      </c>
      <c r="AW1342" s="237">
        <f t="shared" si="442"/>
        <v>27488</v>
      </c>
      <c r="AX1342" s="237">
        <f t="shared" si="443"/>
        <v>34999.59999999994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510321.91499999998</v>
      </c>
      <c r="M1343" s="162">
        <f>MAX(AN28:AN1343)</f>
        <v>561386.60999999975</v>
      </c>
      <c r="N1343" s="162">
        <f t="shared" si="434"/>
        <v>-51064.694999999774</v>
      </c>
      <c r="O1343" s="231">
        <f>E3+(E4*0.1)</f>
        <v>1.1000000000000001</v>
      </c>
      <c r="P1343" s="162">
        <v>2590.85</v>
      </c>
      <c r="Q1343" s="232">
        <f>E5+(E6*0.1)</f>
        <v>1</v>
      </c>
      <c r="R1343" s="162">
        <v>5597</v>
      </c>
      <c r="S1343" s="232">
        <f>E7+(E8*0.1)</f>
        <v>1</v>
      </c>
      <c r="T1343" s="162">
        <v>12772.6</v>
      </c>
      <c r="U1343" s="233">
        <f>E9+(E10*0.5)+(E11*0.1)</f>
        <v>1</v>
      </c>
      <c r="V1343" s="162">
        <v>197</v>
      </c>
      <c r="W1343" s="233">
        <f>E12+(E13*0.5)+(E14*0.1)</f>
        <v>1.7</v>
      </c>
      <c r="X1343" s="162">
        <v>-1200</v>
      </c>
      <c r="Y1343" s="161">
        <f t="shared" si="435"/>
        <v>1316</v>
      </c>
      <c r="Z1343" s="162">
        <f t="shared" si="427"/>
        <v>19376.535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19376.535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510321.91499999998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123149.01499999994</v>
      </c>
      <c r="AU1343" s="237">
        <f t="shared" si="440"/>
        <v>131973.5</v>
      </c>
      <c r="AV1343" s="237">
        <f t="shared" si="441"/>
        <v>194554.7999999999</v>
      </c>
      <c r="AW1343" s="237">
        <f t="shared" si="442"/>
        <v>27685</v>
      </c>
      <c r="AX1343" s="237">
        <f t="shared" si="443"/>
        <v>32959.59999999994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505669.01499999996</v>
      </c>
      <c r="M1344" s="162">
        <f>MAX(AN28:AN1344)</f>
        <v>561386.60999999975</v>
      </c>
      <c r="N1344" s="162">
        <f t="shared" si="434"/>
        <v>-55717.594999999797</v>
      </c>
      <c r="O1344" s="231">
        <f>E3+(E4*0.1)</f>
        <v>1.1000000000000001</v>
      </c>
      <c r="P1344" s="162">
        <v>-550</v>
      </c>
      <c r="Q1344" s="232">
        <f>E5+(E6*0.1)</f>
        <v>1</v>
      </c>
      <c r="R1344" s="162">
        <v>-850</v>
      </c>
      <c r="S1344" s="232">
        <f>E7+(E8*0.1)</f>
        <v>1</v>
      </c>
      <c r="T1344" s="162">
        <v>-3410</v>
      </c>
      <c r="U1344" s="233">
        <f>E9+(E10*0.5)+(E11*0.1)</f>
        <v>1</v>
      </c>
      <c r="V1344" s="162">
        <v>-303</v>
      </c>
      <c r="W1344" s="233">
        <f>E12+(E13*0.5)+(E14*0.1)</f>
        <v>1.7</v>
      </c>
      <c r="X1344" s="162">
        <v>303</v>
      </c>
      <c r="Y1344" s="161">
        <f t="shared" si="435"/>
        <v>1317</v>
      </c>
      <c r="Z1344" s="162">
        <f t="shared" si="427"/>
        <v>-4652.8999999999996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-4652.8999999999996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505669.01499999996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122544.01499999994</v>
      </c>
      <c r="AU1344" s="237">
        <f t="shared" si="440"/>
        <v>131123.5</v>
      </c>
      <c r="AV1344" s="237">
        <f t="shared" si="441"/>
        <v>191144.7999999999</v>
      </c>
      <c r="AW1344" s="237">
        <f t="shared" si="442"/>
        <v>27382</v>
      </c>
      <c r="AX1344" s="237">
        <f t="shared" si="443"/>
        <v>33474.699999999939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507431.61499999993</v>
      </c>
      <c r="M1345" s="162">
        <f>MAX(AN28:AN1345)</f>
        <v>561386.60999999975</v>
      </c>
      <c r="N1345" s="162">
        <f t="shared" si="434"/>
        <v>-53954.994999999821</v>
      </c>
      <c r="O1345" s="231">
        <f>E3+(E4*0.1)</f>
        <v>1.1000000000000001</v>
      </c>
      <c r="P1345" s="162">
        <v>-550</v>
      </c>
      <c r="Q1345" s="232">
        <f>E5+(E6*0.1)</f>
        <v>1</v>
      </c>
      <c r="R1345" s="162">
        <v>-850</v>
      </c>
      <c r="S1345" s="232">
        <f>E7+(E8*0.1)</f>
        <v>1</v>
      </c>
      <c r="T1345" s="162">
        <v>2462</v>
      </c>
      <c r="U1345" s="233">
        <f>E9+(E10*0.5)+(E11*0.1)</f>
        <v>1</v>
      </c>
      <c r="V1345" s="162">
        <v>-1400</v>
      </c>
      <c r="W1345" s="233">
        <f>E12+(E13*0.5)+(E14*0.1)</f>
        <v>1.7</v>
      </c>
      <c r="X1345" s="162">
        <v>1268</v>
      </c>
      <c r="Y1345" s="161">
        <f t="shared" si="435"/>
        <v>1318</v>
      </c>
      <c r="Z1345" s="162">
        <f t="shared" si="427"/>
        <v>1762.6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1762.6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507431.61499999993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121939.01499999994</v>
      </c>
      <c r="AU1345" s="237">
        <f t="shared" si="440"/>
        <v>130273.5</v>
      </c>
      <c r="AV1345" s="237">
        <f t="shared" si="441"/>
        <v>193606.7999999999</v>
      </c>
      <c r="AW1345" s="237">
        <f t="shared" si="442"/>
        <v>25982</v>
      </c>
      <c r="AX1345" s="237">
        <f t="shared" si="443"/>
        <v>35630.299999999937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502900.21499999991</v>
      </c>
      <c r="M1346" s="162">
        <f>MAX(AN28:AN1346)</f>
        <v>561386.60999999975</v>
      </c>
      <c r="N1346" s="162">
        <f t="shared" si="434"/>
        <v>-58486.394999999844</v>
      </c>
      <c r="O1346" s="231">
        <f>E3+(E4*0.1)</f>
        <v>1.1000000000000001</v>
      </c>
      <c r="P1346" s="162">
        <v>-550</v>
      </c>
      <c r="Q1346" s="232">
        <f>E5+(E6*0.1)</f>
        <v>1</v>
      </c>
      <c r="R1346" s="162">
        <v>-850</v>
      </c>
      <c r="S1346" s="232">
        <f>E7+(E8*0.1)</f>
        <v>1</v>
      </c>
      <c r="T1346" s="162">
        <v>-3410</v>
      </c>
      <c r="U1346" s="233">
        <f>E9+(E10*0.5)+(E11*0.1)</f>
        <v>1</v>
      </c>
      <c r="V1346" s="162">
        <v>-598</v>
      </c>
      <c r="W1346" s="233">
        <f>E12+(E13*0.5)+(E14*0.1)</f>
        <v>1.7</v>
      </c>
      <c r="X1346" s="162">
        <v>548</v>
      </c>
      <c r="Y1346" s="161">
        <f t="shared" si="435"/>
        <v>1319</v>
      </c>
      <c r="Z1346" s="162">
        <f t="shared" si="427"/>
        <v>-4531.3999999999996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-4531.3999999999996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502900.21499999991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121334.01499999994</v>
      </c>
      <c r="AU1346" s="237">
        <f t="shared" si="440"/>
        <v>129423.5</v>
      </c>
      <c r="AV1346" s="237">
        <f t="shared" si="441"/>
        <v>190196.7999999999</v>
      </c>
      <c r="AW1346" s="237">
        <f t="shared" si="442"/>
        <v>25384</v>
      </c>
      <c r="AX1346" s="237">
        <f t="shared" si="443"/>
        <v>36561.899999999936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499113.15499999991</v>
      </c>
      <c r="M1347" s="162">
        <f>MAX(AN28:AN1347)</f>
        <v>561386.60999999975</v>
      </c>
      <c r="N1347" s="162">
        <f t="shared" si="434"/>
        <v>-62273.454999999842</v>
      </c>
      <c r="O1347" s="231">
        <f>E3+(E4*0.1)</f>
        <v>1.1000000000000001</v>
      </c>
      <c r="P1347" s="162">
        <v>-810.6</v>
      </c>
      <c r="Q1347" s="232">
        <f>E5+(E6*0.1)</f>
        <v>1</v>
      </c>
      <c r="R1347" s="162">
        <v>-1323</v>
      </c>
      <c r="S1347" s="232">
        <f>E7+(E8*0.1)</f>
        <v>1</v>
      </c>
      <c r="T1347" s="162">
        <v>-3462.4</v>
      </c>
      <c r="U1347" s="233">
        <f>E9+(E10*0.5)+(E11*0.1)</f>
        <v>1</v>
      </c>
      <c r="V1347" s="162">
        <v>700</v>
      </c>
      <c r="W1347" s="233">
        <f>E12+(E13*0.5)+(E14*0.1)</f>
        <v>1.7</v>
      </c>
      <c r="X1347" s="162">
        <v>700</v>
      </c>
      <c r="Y1347" s="161">
        <f t="shared" si="435"/>
        <v>1320</v>
      </c>
      <c r="Z1347" s="162">
        <f t="shared" si="427"/>
        <v>-3787.0599999999995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-3787.0599999999995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499113.15499999991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120442.35499999994</v>
      </c>
      <c r="AU1347" s="237">
        <f t="shared" si="440"/>
        <v>128100.5</v>
      </c>
      <c r="AV1347" s="237">
        <f t="shared" si="441"/>
        <v>186734.39999999991</v>
      </c>
      <c r="AW1347" s="237">
        <f t="shared" si="442"/>
        <v>26084</v>
      </c>
      <c r="AX1347" s="237">
        <f t="shared" si="443"/>
        <v>37751.899999999936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511502.6399999999</v>
      </c>
      <c r="M1348" s="162">
        <f>MAX(AN28:AN1348)</f>
        <v>561386.60999999975</v>
      </c>
      <c r="N1348" s="162">
        <f t="shared" si="434"/>
        <v>-49883.969999999856</v>
      </c>
      <c r="O1348" s="231">
        <f>E3+(E4*0.1)</f>
        <v>1.1000000000000001</v>
      </c>
      <c r="P1348" s="162">
        <v>2632.35</v>
      </c>
      <c r="Q1348" s="232">
        <f>E5+(E6*0.1)</f>
        <v>1</v>
      </c>
      <c r="R1348" s="162">
        <v>4155</v>
      </c>
      <c r="S1348" s="232">
        <f>E7+(E8*0.1)</f>
        <v>1</v>
      </c>
      <c r="T1348" s="162">
        <v>7026.4</v>
      </c>
      <c r="U1348" s="233">
        <f>E9+(E10*0.5)+(E11*0.1)</f>
        <v>1</v>
      </c>
      <c r="V1348" s="162">
        <v>-625</v>
      </c>
      <c r="W1348" s="233">
        <f>E12+(E13*0.5)+(E14*0.1)</f>
        <v>1.7</v>
      </c>
      <c r="X1348" s="162">
        <v>-625</v>
      </c>
      <c r="Y1348" s="161">
        <f t="shared" si="435"/>
        <v>1321</v>
      </c>
      <c r="Z1348" s="162">
        <f t="shared" si="427"/>
        <v>12389.485000000001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12389.485000000001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511502.6399999999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123337.93999999994</v>
      </c>
      <c r="AU1348" s="237">
        <f t="shared" si="440"/>
        <v>132255.5</v>
      </c>
      <c r="AV1348" s="237">
        <f t="shared" si="441"/>
        <v>193760.7999999999</v>
      </c>
      <c r="AW1348" s="237">
        <f t="shared" si="442"/>
        <v>25459</v>
      </c>
      <c r="AX1348" s="237">
        <f t="shared" si="443"/>
        <v>36689.399999999936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527823.53999999992</v>
      </c>
      <c r="M1349" s="162">
        <f>MAX(AN28:AN1349)</f>
        <v>561386.60999999975</v>
      </c>
      <c r="N1349" s="162">
        <f t="shared" si="434"/>
        <v>-33563.069999999832</v>
      </c>
      <c r="O1349" s="231">
        <f>E3+(E4*0.1)</f>
        <v>1.1000000000000001</v>
      </c>
      <c r="P1349" s="162">
        <v>-550</v>
      </c>
      <c r="Q1349" s="232">
        <f>E5+(E6*0.1)</f>
        <v>1</v>
      </c>
      <c r="R1349" s="162">
        <v>-850</v>
      </c>
      <c r="S1349" s="232">
        <f>E7+(E8*0.1)</f>
        <v>1</v>
      </c>
      <c r="T1349" s="162">
        <v>9036</v>
      </c>
      <c r="U1349" s="233">
        <f>E9+(E10*0.5)+(E11*0.1)</f>
        <v>1</v>
      </c>
      <c r="V1349" s="162">
        <v>3237</v>
      </c>
      <c r="W1349" s="233">
        <f>E12+(E13*0.5)+(E14*0.1)</f>
        <v>1.7</v>
      </c>
      <c r="X1349" s="162">
        <v>3237</v>
      </c>
      <c r="Y1349" s="161">
        <f t="shared" si="435"/>
        <v>1322</v>
      </c>
      <c r="Z1349" s="162">
        <f t="shared" si="427"/>
        <v>16320.9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16320.9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527823.53999999992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122732.93999999994</v>
      </c>
      <c r="AU1349" s="237">
        <f t="shared" si="440"/>
        <v>131405.5</v>
      </c>
      <c r="AV1349" s="237">
        <f t="shared" si="441"/>
        <v>202796.7999999999</v>
      </c>
      <c r="AW1349" s="237">
        <f t="shared" si="442"/>
        <v>28696</v>
      </c>
      <c r="AX1349" s="237">
        <f t="shared" si="443"/>
        <v>42192.299999999937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532665.03499999992</v>
      </c>
      <c r="M1350" s="162">
        <f>MAX(AN28:AN1350)</f>
        <v>561386.60999999975</v>
      </c>
      <c r="N1350" s="162">
        <f t="shared" si="434"/>
        <v>-28721.574999999837</v>
      </c>
      <c r="O1350" s="231">
        <f>E3+(E4*0.1)</f>
        <v>1.1000000000000001</v>
      </c>
      <c r="P1350" s="162">
        <v>859.45</v>
      </c>
      <c r="Q1350" s="232">
        <f>E5+(E6*0.1)</f>
        <v>1</v>
      </c>
      <c r="R1350" s="162">
        <v>848.5</v>
      </c>
      <c r="S1350" s="232">
        <f>E7+(E8*0.1)</f>
        <v>1</v>
      </c>
      <c r="T1350" s="162">
        <v>-295</v>
      </c>
      <c r="U1350" s="233">
        <f>E9+(E10*0.5)+(E11*0.1)</f>
        <v>1</v>
      </c>
      <c r="V1350" s="162">
        <v>1238</v>
      </c>
      <c r="W1350" s="233">
        <f>E12+(E13*0.5)+(E14*0.1)</f>
        <v>1.7</v>
      </c>
      <c r="X1350" s="162">
        <v>1238</v>
      </c>
      <c r="Y1350" s="161">
        <f t="shared" si="435"/>
        <v>1323</v>
      </c>
      <c r="Z1350" s="162">
        <f t="shared" si="427"/>
        <v>4841.4949999999999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4841.4949999999999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532665.03499999992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123678.33499999995</v>
      </c>
      <c r="AU1350" s="237">
        <f t="shared" si="440"/>
        <v>132254</v>
      </c>
      <c r="AV1350" s="237">
        <f t="shared" si="441"/>
        <v>202501.7999999999</v>
      </c>
      <c r="AW1350" s="237">
        <f t="shared" si="442"/>
        <v>29934</v>
      </c>
      <c r="AX1350" s="237">
        <f t="shared" si="443"/>
        <v>44296.899999999936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522768.62499999994</v>
      </c>
      <c r="M1351" s="162">
        <f>MAX(AN28:AN1351)</f>
        <v>561386.60999999975</v>
      </c>
      <c r="N1351" s="162">
        <f t="shared" si="434"/>
        <v>-38617.984999999811</v>
      </c>
      <c r="O1351" s="231">
        <f>E3+(E4*0.1)</f>
        <v>1.1000000000000001</v>
      </c>
      <c r="P1351" s="162">
        <v>-650.1</v>
      </c>
      <c r="Q1351" s="232">
        <f>E5+(E6*0.1)</f>
        <v>1</v>
      </c>
      <c r="R1351" s="162">
        <v>-1430.5</v>
      </c>
      <c r="S1351" s="232">
        <f>E7+(E8*0.1)</f>
        <v>1</v>
      </c>
      <c r="T1351" s="162">
        <v>-4310.8</v>
      </c>
      <c r="U1351" s="233">
        <f>E9+(E10*0.5)+(E11*0.1)</f>
        <v>1</v>
      </c>
      <c r="V1351" s="162">
        <v>-1400</v>
      </c>
      <c r="W1351" s="233">
        <f>E12+(E13*0.5)+(E14*0.1)</f>
        <v>1.7</v>
      </c>
      <c r="X1351" s="162">
        <v>-1200</v>
      </c>
      <c r="Y1351" s="161">
        <f t="shared" si="435"/>
        <v>1324</v>
      </c>
      <c r="Z1351" s="162">
        <f t="shared" si="427"/>
        <v>-9896.41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-9896.41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522768.62499999994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122963.22499999995</v>
      </c>
      <c r="AU1351" s="237">
        <f t="shared" si="440"/>
        <v>130823.5</v>
      </c>
      <c r="AV1351" s="237">
        <f t="shared" si="441"/>
        <v>198190.99999999991</v>
      </c>
      <c r="AW1351" s="237">
        <f t="shared" si="442"/>
        <v>28534</v>
      </c>
      <c r="AX1351" s="237">
        <f t="shared" si="443"/>
        <v>42256.899999999936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526825.65999999992</v>
      </c>
      <c r="M1352" s="162">
        <f>MAX(AN28:AN1352)</f>
        <v>561386.60999999975</v>
      </c>
      <c r="N1352" s="162">
        <f t="shared" si="434"/>
        <v>-34560.949999999837</v>
      </c>
      <c r="O1352" s="231">
        <f>E3+(E4*0.1)</f>
        <v>1.1000000000000001</v>
      </c>
      <c r="P1352" s="162">
        <v>272.85000000000002</v>
      </c>
      <c r="Q1352" s="232">
        <f>E5+(E6*0.1)</f>
        <v>1</v>
      </c>
      <c r="R1352" s="162">
        <v>-850</v>
      </c>
      <c r="S1352" s="232">
        <f>E7+(E8*0.1)</f>
        <v>1</v>
      </c>
      <c r="T1352" s="162">
        <v>343.6</v>
      </c>
      <c r="U1352" s="233">
        <f>E9+(E10*0.5)+(E11*0.1)</f>
        <v>1</v>
      </c>
      <c r="V1352" s="162">
        <v>1579</v>
      </c>
      <c r="W1352" s="233">
        <f>E12+(E13*0.5)+(E14*0.1)</f>
        <v>1.7</v>
      </c>
      <c r="X1352" s="162">
        <v>1579</v>
      </c>
      <c r="Y1352" s="161">
        <f t="shared" si="435"/>
        <v>1325</v>
      </c>
      <c r="Z1352" s="162">
        <f t="shared" si="427"/>
        <v>4057.0349999999999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4057.0349999999999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526825.65999999992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123263.35999999994</v>
      </c>
      <c r="AU1352" s="237">
        <f t="shared" si="440"/>
        <v>129973.5</v>
      </c>
      <c r="AV1352" s="237">
        <f t="shared" si="441"/>
        <v>198534.59999999992</v>
      </c>
      <c r="AW1352" s="237">
        <f t="shared" si="442"/>
        <v>30113</v>
      </c>
      <c r="AX1352" s="237">
        <f t="shared" si="443"/>
        <v>44941.199999999939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551434.57999999996</v>
      </c>
      <c r="M1353" s="162">
        <f>MAX(AN28:AN1353)</f>
        <v>561386.60999999975</v>
      </c>
      <c r="N1353" s="162">
        <f t="shared" si="434"/>
        <v>-9952.0299999997951</v>
      </c>
      <c r="O1353" s="231">
        <f>E3+(E4*0.1)</f>
        <v>1.1000000000000001</v>
      </c>
      <c r="P1353" s="162">
        <v>3111.2</v>
      </c>
      <c r="Q1353" s="232">
        <f>E5+(E6*0.1)</f>
        <v>1</v>
      </c>
      <c r="R1353" s="162">
        <v>4737.5</v>
      </c>
      <c r="S1353" s="232">
        <f>E7+(E8*0.1)</f>
        <v>1</v>
      </c>
      <c r="T1353" s="162">
        <v>8638</v>
      </c>
      <c r="U1353" s="233">
        <f>E9+(E10*0.5)+(E11*0.1)</f>
        <v>1</v>
      </c>
      <c r="V1353" s="162">
        <v>2893</v>
      </c>
      <c r="W1353" s="233">
        <f>E12+(E13*0.5)+(E14*0.1)</f>
        <v>1.7</v>
      </c>
      <c r="X1353" s="162">
        <v>2893</v>
      </c>
      <c r="Y1353" s="161">
        <f t="shared" si="435"/>
        <v>1326</v>
      </c>
      <c r="Z1353" s="162">
        <f t="shared" si="427"/>
        <v>24608.92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24608.92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551434.57999999996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126685.67999999995</v>
      </c>
      <c r="AU1353" s="237">
        <f t="shared" si="440"/>
        <v>134711</v>
      </c>
      <c r="AV1353" s="237">
        <f t="shared" si="441"/>
        <v>207172.59999999992</v>
      </c>
      <c r="AW1353" s="237">
        <f t="shared" si="442"/>
        <v>33006</v>
      </c>
      <c r="AX1353" s="237">
        <f t="shared" si="443"/>
        <v>49859.299999999937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555400.07999999996</v>
      </c>
      <c r="M1354" s="162">
        <f>MAX(AN28:AN1354)</f>
        <v>561386.60999999975</v>
      </c>
      <c r="N1354" s="162">
        <f t="shared" si="434"/>
        <v>-5986.5299999997951</v>
      </c>
      <c r="O1354" s="231">
        <f>E3+(E4*0.1)</f>
        <v>1.1000000000000001</v>
      </c>
      <c r="P1354" s="162">
        <v>-550</v>
      </c>
      <c r="Q1354" s="232">
        <f>E5+(E6*0.1)</f>
        <v>1</v>
      </c>
      <c r="R1354" s="162">
        <v>1569.5</v>
      </c>
      <c r="S1354" s="232">
        <f>E7+(E8*0.1)</f>
        <v>1</v>
      </c>
      <c r="T1354" s="162">
        <v>3244</v>
      </c>
      <c r="U1354" s="233">
        <f>E9+(E10*0.5)+(E11*0.1)</f>
        <v>1</v>
      </c>
      <c r="V1354" s="162">
        <v>-90</v>
      </c>
      <c r="W1354" s="233">
        <f>E12+(E13*0.5)+(E14*0.1)</f>
        <v>1.7</v>
      </c>
      <c r="X1354" s="162">
        <v>-90</v>
      </c>
      <c r="Y1354" s="161">
        <f t="shared" si="435"/>
        <v>1327</v>
      </c>
      <c r="Z1354" s="162">
        <f t="shared" si="427"/>
        <v>3965.5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3965.5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555400.07999999996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126080.67999999995</v>
      </c>
      <c r="AU1354" s="237">
        <f t="shared" si="440"/>
        <v>136280.5</v>
      </c>
      <c r="AV1354" s="237">
        <f t="shared" si="441"/>
        <v>210416.59999999992</v>
      </c>
      <c r="AW1354" s="237">
        <f t="shared" si="442"/>
        <v>32916</v>
      </c>
      <c r="AX1354" s="237">
        <f t="shared" si="443"/>
        <v>49706.299999999937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557184.77999999991</v>
      </c>
      <c r="M1355" s="162">
        <f>MAX(AN28:AN1355)</f>
        <v>561386.60999999975</v>
      </c>
      <c r="N1355" s="162">
        <f t="shared" si="434"/>
        <v>-4201.8299999998417</v>
      </c>
      <c r="O1355" s="231">
        <f>E3+(E4*0.1)</f>
        <v>1.1000000000000001</v>
      </c>
      <c r="P1355" s="162">
        <v>0</v>
      </c>
      <c r="Q1355" s="232">
        <f>E5+(E6*0.1)</f>
        <v>1</v>
      </c>
      <c r="R1355" s="162">
        <v>0</v>
      </c>
      <c r="S1355" s="232">
        <f>E7+(E8*0.1)</f>
        <v>1</v>
      </c>
      <c r="T1355" s="162">
        <v>0</v>
      </c>
      <c r="U1355" s="233">
        <f>E9+(E10*0.5)+(E11*0.1)</f>
        <v>1</v>
      </c>
      <c r="V1355" s="162">
        <v>661</v>
      </c>
      <c r="W1355" s="233">
        <f>E12+(E13*0.5)+(E14*0.1)</f>
        <v>1.7</v>
      </c>
      <c r="X1355" s="162">
        <v>661</v>
      </c>
      <c r="Y1355" s="161">
        <f t="shared" si="435"/>
        <v>1328</v>
      </c>
      <c r="Z1355" s="162">
        <f t="shared" si="427"/>
        <v>1784.7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1784.7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557184.77999999991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126080.67999999995</v>
      </c>
      <c r="AU1355" s="237">
        <f t="shared" si="440"/>
        <v>136280.5</v>
      </c>
      <c r="AV1355" s="237">
        <f t="shared" si="441"/>
        <v>210416.59999999992</v>
      </c>
      <c r="AW1355" s="237">
        <f t="shared" si="442"/>
        <v>33577</v>
      </c>
      <c r="AX1355" s="237">
        <f t="shared" si="443"/>
        <v>50829.999999999935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563350.41499999992</v>
      </c>
      <c r="M1356" s="162">
        <f>MAX(AN28:AN1356)</f>
        <v>563350.41499999992</v>
      </c>
      <c r="N1356" s="162">
        <f t="shared" si="434"/>
        <v>0</v>
      </c>
      <c r="O1356" s="231">
        <f>E3+(E4*0.1)</f>
        <v>1.1000000000000001</v>
      </c>
      <c r="P1356" s="162">
        <v>2412.85</v>
      </c>
      <c r="Q1356" s="232">
        <f>E5+(E6*0.1)</f>
        <v>1</v>
      </c>
      <c r="R1356" s="162">
        <v>2205.5</v>
      </c>
      <c r="S1356" s="232">
        <f>E7+(E8*0.1)</f>
        <v>1</v>
      </c>
      <c r="T1356" s="162">
        <v>2780.2</v>
      </c>
      <c r="U1356" s="233">
        <f>E9+(E10*0.5)+(E11*0.1)</f>
        <v>1</v>
      </c>
      <c r="V1356" s="162">
        <v>-546</v>
      </c>
      <c r="W1356" s="233">
        <f>E12+(E13*0.5)+(E14*0.1)</f>
        <v>1.7</v>
      </c>
      <c r="X1356" s="162">
        <v>-546</v>
      </c>
      <c r="Y1356" s="161">
        <f t="shared" si="435"/>
        <v>1329</v>
      </c>
      <c r="Z1356" s="162">
        <f t="shared" si="427"/>
        <v>6165.6350000000002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6165.6350000000002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563350.41499999992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128734.81499999994</v>
      </c>
      <c r="AU1356" s="237">
        <f t="shared" si="440"/>
        <v>138486</v>
      </c>
      <c r="AV1356" s="237">
        <f t="shared" si="441"/>
        <v>213196.79999999993</v>
      </c>
      <c r="AW1356" s="237">
        <f t="shared" si="442"/>
        <v>33031</v>
      </c>
      <c r="AX1356" s="237">
        <f t="shared" si="443"/>
        <v>49901.799999999937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571598.11499999987</v>
      </c>
      <c r="M1357" s="162">
        <f>MAX(AN28:AN1357)</f>
        <v>571598.11499999987</v>
      </c>
      <c r="N1357" s="162">
        <f t="shared" si="434"/>
        <v>0</v>
      </c>
      <c r="O1357" s="231">
        <f>E3+(E4*0.1)</f>
        <v>1.1000000000000001</v>
      </c>
      <c r="P1357" s="162">
        <v>-550</v>
      </c>
      <c r="Q1357" s="232">
        <f>E5+(E6*0.1)</f>
        <v>1</v>
      </c>
      <c r="R1357" s="162">
        <v>-1058.5</v>
      </c>
      <c r="S1357" s="232">
        <f>E7+(E8*0.1)</f>
        <v>1</v>
      </c>
      <c r="T1357" s="162">
        <v>7222</v>
      </c>
      <c r="U1357" s="233">
        <f>E9+(E10*0.5)+(E11*0.1)</f>
        <v>1</v>
      </c>
      <c r="V1357" s="162">
        <v>996</v>
      </c>
      <c r="W1357" s="233">
        <f>E12+(E13*0.5)+(E14*0.1)</f>
        <v>1.7</v>
      </c>
      <c r="X1357" s="162">
        <v>996</v>
      </c>
      <c r="Y1357" s="161">
        <f t="shared" si="435"/>
        <v>1330</v>
      </c>
      <c r="Z1357" s="162">
        <f t="shared" si="427"/>
        <v>8247.7000000000007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8247.7000000000007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571598.11499999987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128129.81499999994</v>
      </c>
      <c r="AU1357" s="237">
        <f t="shared" si="440"/>
        <v>137427.5</v>
      </c>
      <c r="AV1357" s="237">
        <f t="shared" si="441"/>
        <v>220418.79999999993</v>
      </c>
      <c r="AW1357" s="237">
        <f t="shared" si="442"/>
        <v>34027</v>
      </c>
      <c r="AX1357" s="237">
        <f t="shared" si="443"/>
        <v>51594.999999999935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563293.11499999987</v>
      </c>
      <c r="M1358" s="162">
        <f>MAX(AN28:AN1358)</f>
        <v>571598.11499999987</v>
      </c>
      <c r="N1358" s="162">
        <f t="shared" si="434"/>
        <v>-8305</v>
      </c>
      <c r="O1358" s="231">
        <f>E3+(E4*0.1)</f>
        <v>1.1000000000000001</v>
      </c>
      <c r="P1358" s="162">
        <v>-550</v>
      </c>
      <c r="Q1358" s="232">
        <f>E5+(E6*0.1)</f>
        <v>1</v>
      </c>
      <c r="R1358" s="162">
        <v>-850</v>
      </c>
      <c r="S1358" s="232">
        <f>E7+(E8*0.1)</f>
        <v>1</v>
      </c>
      <c r="T1358" s="162">
        <v>-3410</v>
      </c>
      <c r="U1358" s="233">
        <f>E9+(E10*0.5)+(E11*0.1)</f>
        <v>1</v>
      </c>
      <c r="V1358" s="162">
        <v>-1400</v>
      </c>
      <c r="W1358" s="233">
        <f>E12+(E13*0.5)+(E14*0.1)</f>
        <v>1.7</v>
      </c>
      <c r="X1358" s="162">
        <v>-1200</v>
      </c>
      <c r="Y1358" s="161">
        <f t="shared" si="435"/>
        <v>1331</v>
      </c>
      <c r="Z1358" s="162">
        <f t="shared" si="427"/>
        <v>-8305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-8305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563293.11499999987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127524.81499999994</v>
      </c>
      <c r="AU1358" s="237">
        <f t="shared" si="440"/>
        <v>136577.5</v>
      </c>
      <c r="AV1358" s="237">
        <f t="shared" si="441"/>
        <v>217008.79999999993</v>
      </c>
      <c r="AW1358" s="237">
        <f t="shared" si="442"/>
        <v>32627</v>
      </c>
      <c r="AX1358" s="237">
        <f t="shared" si="443"/>
        <v>49554.999999999935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554988.11499999987</v>
      </c>
      <c r="M1359" s="162">
        <f>MAX(AN28:AN1359)</f>
        <v>571598.11499999987</v>
      </c>
      <c r="N1359" s="162">
        <f t="shared" si="434"/>
        <v>-16610</v>
      </c>
      <c r="O1359" s="231">
        <f>E3+(E4*0.1)</f>
        <v>1.1000000000000001</v>
      </c>
      <c r="P1359" s="162">
        <v>-550</v>
      </c>
      <c r="Q1359" s="232">
        <f>E5+(E6*0.1)</f>
        <v>1</v>
      </c>
      <c r="R1359" s="162">
        <v>-850</v>
      </c>
      <c r="S1359" s="232">
        <f>E7+(E8*0.1)</f>
        <v>1</v>
      </c>
      <c r="T1359" s="162">
        <v>-3410</v>
      </c>
      <c r="U1359" s="233">
        <f>E9+(E10*0.5)+(E11*0.1)</f>
        <v>1</v>
      </c>
      <c r="V1359" s="162">
        <v>-1400</v>
      </c>
      <c r="W1359" s="233">
        <f>E12+(E13*0.5)+(E14*0.1)</f>
        <v>1.7</v>
      </c>
      <c r="X1359" s="162">
        <v>-1200</v>
      </c>
      <c r="Y1359" s="161">
        <f t="shared" si="435"/>
        <v>1332</v>
      </c>
      <c r="Z1359" s="162">
        <f t="shared" si="427"/>
        <v>-8305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-8305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554988.11499999987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126919.81499999994</v>
      </c>
      <c r="AU1359" s="237">
        <f t="shared" si="440"/>
        <v>135727.5</v>
      </c>
      <c r="AV1359" s="237">
        <f t="shared" si="441"/>
        <v>213598.79999999993</v>
      </c>
      <c r="AW1359" s="237">
        <f t="shared" si="442"/>
        <v>31227</v>
      </c>
      <c r="AX1359" s="237">
        <f t="shared" si="443"/>
        <v>47514.999999999935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560904.93999999983</v>
      </c>
      <c r="M1360" s="162">
        <f>MAX(AN28:AN1360)</f>
        <v>571598.11499999987</v>
      </c>
      <c r="N1360" s="162">
        <f t="shared" si="434"/>
        <v>-10693.175000000047</v>
      </c>
      <c r="O1360" s="231">
        <f>E3+(E4*0.1)</f>
        <v>1.1000000000000001</v>
      </c>
      <c r="P1360" s="162">
        <v>830.75</v>
      </c>
      <c r="Q1360" s="232">
        <f>E5+(E6*0.1)</f>
        <v>1</v>
      </c>
      <c r="R1360" s="162">
        <v>535.5</v>
      </c>
      <c r="S1360" s="232">
        <f>E7+(E8*0.1)</f>
        <v>1</v>
      </c>
      <c r="T1360" s="162">
        <v>-973</v>
      </c>
      <c r="U1360" s="233">
        <f>E9+(E10*0.5)+(E11*0.1)</f>
        <v>1</v>
      </c>
      <c r="V1360" s="162">
        <v>2015</v>
      </c>
      <c r="W1360" s="233">
        <f>E12+(E13*0.5)+(E14*0.1)</f>
        <v>1.7</v>
      </c>
      <c r="X1360" s="162">
        <v>2015</v>
      </c>
      <c r="Y1360" s="161">
        <f t="shared" si="435"/>
        <v>1333</v>
      </c>
      <c r="Z1360" s="162">
        <f t="shared" si="427"/>
        <v>5916.8249999999998</v>
      </c>
      <c r="AA1360" s="238">
        <v>44620</v>
      </c>
      <c r="AB1360" s="129">
        <f>SUM(Z1341:Z1360)</f>
        <v>62330.66</v>
      </c>
      <c r="AC1360" s="128">
        <f>(AB1360&gt;0)*1</f>
        <v>1</v>
      </c>
      <c r="AD1360" s="128">
        <f>(AB1360&lt;0)*1</f>
        <v>0</v>
      </c>
      <c r="AE1360" s="129">
        <f>AB1360*AC1360</f>
        <v>62330.66</v>
      </c>
      <c r="AF1360" s="129">
        <f>AB1360*AD1360</f>
        <v>0</v>
      </c>
      <c r="AG1360" s="129"/>
      <c r="AH1360" s="129">
        <f t="shared" si="428"/>
        <v>5916.8249999999998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62330.66</v>
      </c>
      <c r="AM1360" s="127">
        <v>44620</v>
      </c>
      <c r="AN1360" s="129">
        <f t="shared" si="436"/>
        <v>560904.93999999983</v>
      </c>
      <c r="AO1360" s="129">
        <f t="shared" si="437"/>
        <v>62330.66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127833.63999999994</v>
      </c>
      <c r="AU1360" s="237">
        <f t="shared" si="440"/>
        <v>136263</v>
      </c>
      <c r="AV1360" s="237">
        <f t="shared" si="441"/>
        <v>212625.79999999993</v>
      </c>
      <c r="AW1360" s="237">
        <f t="shared" si="442"/>
        <v>33242</v>
      </c>
      <c r="AX1360" s="237">
        <f t="shared" si="443"/>
        <v>50940.499999999935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581994.51499999978</v>
      </c>
      <c r="M1361" s="162">
        <f>MAX(AN28:AN1361)</f>
        <v>581994.51499999978</v>
      </c>
      <c r="N1361" s="162">
        <f t="shared" si="434"/>
        <v>0</v>
      </c>
      <c r="O1361" s="231">
        <f>E3+(E4*0.1)</f>
        <v>1.1000000000000001</v>
      </c>
      <c r="P1361" s="162">
        <v>2988.25</v>
      </c>
      <c r="Q1361" s="232">
        <f>E5+(E6*0.1)</f>
        <v>1</v>
      </c>
      <c r="R1361" s="162">
        <v>3384</v>
      </c>
      <c r="S1361" s="232">
        <f>E7+(E8*0.1)</f>
        <v>1</v>
      </c>
      <c r="T1361" s="162">
        <v>4636.3999999999996</v>
      </c>
      <c r="U1361" s="233">
        <f>E9+(E10*0.5)+(E11*0.1)</f>
        <v>1</v>
      </c>
      <c r="V1361" s="162">
        <v>3623</v>
      </c>
      <c r="W1361" s="233">
        <f>E12+(E13*0.5)+(E14*0.1)</f>
        <v>1.7</v>
      </c>
      <c r="X1361" s="162">
        <v>3623</v>
      </c>
      <c r="Y1361" s="161">
        <f t="shared" si="435"/>
        <v>1334</v>
      </c>
      <c r="Z1361" s="162">
        <f t="shared" si="427"/>
        <v>21089.575000000001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21089.575000000001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581994.51499999978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131120.71499999994</v>
      </c>
      <c r="AU1361" s="237">
        <f t="shared" si="440"/>
        <v>139647</v>
      </c>
      <c r="AV1361" s="237">
        <f t="shared" si="441"/>
        <v>217262.19999999992</v>
      </c>
      <c r="AW1361" s="237">
        <f t="shared" si="442"/>
        <v>36865</v>
      </c>
      <c r="AX1361" s="237">
        <f t="shared" si="443"/>
        <v>57099.599999999933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573674.51499999978</v>
      </c>
      <c r="M1362" s="162">
        <f>MAX(AN28:AN1362)</f>
        <v>581994.51499999978</v>
      </c>
      <c r="N1362" s="162">
        <f t="shared" si="434"/>
        <v>-8320</v>
      </c>
      <c r="O1362" s="231">
        <f>E3+(E4*0.1)</f>
        <v>1.1000000000000001</v>
      </c>
      <c r="P1362" s="162">
        <v>-550</v>
      </c>
      <c r="Q1362" s="232">
        <f>E5+(E6*0.1)</f>
        <v>1</v>
      </c>
      <c r="R1362" s="162">
        <v>-865</v>
      </c>
      <c r="S1362" s="232">
        <f>E7+(E8*0.1)</f>
        <v>1</v>
      </c>
      <c r="T1362" s="162">
        <v>-3410</v>
      </c>
      <c r="U1362" s="233">
        <f>E9+(E10*0.5)+(E11*0.1)</f>
        <v>1</v>
      </c>
      <c r="V1362" s="162">
        <v>-1400</v>
      </c>
      <c r="W1362" s="233">
        <f>E12+(E13*0.5)+(E14*0.1)</f>
        <v>1.7</v>
      </c>
      <c r="X1362" s="162">
        <v>-1200</v>
      </c>
      <c r="Y1362" s="161">
        <f t="shared" si="435"/>
        <v>1335</v>
      </c>
      <c r="Z1362" s="162">
        <f t="shared" si="427"/>
        <v>-8320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-8320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573674.51499999978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130515.71499999994</v>
      </c>
      <c r="AU1362" s="237">
        <f t="shared" si="440"/>
        <v>138782</v>
      </c>
      <c r="AV1362" s="237">
        <f t="shared" si="441"/>
        <v>213852.19999999992</v>
      </c>
      <c r="AW1362" s="237">
        <f t="shared" si="442"/>
        <v>35465</v>
      </c>
      <c r="AX1362" s="237">
        <f t="shared" si="443"/>
        <v>55059.599999999933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578581.51499999978</v>
      </c>
      <c r="M1363" s="162">
        <f>MAX(AN28:AN1363)</f>
        <v>581994.51499999978</v>
      </c>
      <c r="N1363" s="162">
        <f t="shared" si="434"/>
        <v>-3413</v>
      </c>
      <c r="O1363" s="231">
        <f>E3+(E4*0.1)</f>
        <v>1.1000000000000001</v>
      </c>
      <c r="P1363" s="162">
        <v>-550</v>
      </c>
      <c r="Q1363" s="232">
        <f>E5+(E6*0.1)</f>
        <v>1</v>
      </c>
      <c r="R1363" s="162">
        <v>-850</v>
      </c>
      <c r="S1363" s="232">
        <f>E7+(E8*0.1)</f>
        <v>1</v>
      </c>
      <c r="T1363" s="162">
        <v>4169.6000000000004</v>
      </c>
      <c r="U1363" s="233">
        <f>E9+(E10*0.5)+(E11*0.1)</f>
        <v>1</v>
      </c>
      <c r="V1363" s="162">
        <v>812</v>
      </c>
      <c r="W1363" s="233">
        <f>E12+(E13*0.5)+(E14*0.1)</f>
        <v>1.7</v>
      </c>
      <c r="X1363" s="162">
        <v>812</v>
      </c>
      <c r="Y1363" s="161">
        <f t="shared" si="435"/>
        <v>1336</v>
      </c>
      <c r="Z1363" s="162">
        <f t="shared" si="427"/>
        <v>4907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4907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578581.51499999978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129910.71499999994</v>
      </c>
      <c r="AU1363" s="237">
        <f t="shared" si="440"/>
        <v>137932</v>
      </c>
      <c r="AV1363" s="237">
        <f t="shared" si="441"/>
        <v>218021.79999999993</v>
      </c>
      <c r="AW1363" s="237">
        <f t="shared" si="442"/>
        <v>36277</v>
      </c>
      <c r="AX1363" s="237">
        <f t="shared" si="443"/>
        <v>56439.999999999935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594334.84499999974</v>
      </c>
      <c r="M1364" s="162">
        <f>MAX(AN28:AN1364)</f>
        <v>594334.84499999974</v>
      </c>
      <c r="N1364" s="162">
        <f t="shared" si="434"/>
        <v>0</v>
      </c>
      <c r="O1364" s="231">
        <f>E3+(E4*0.1)</f>
        <v>1.1000000000000001</v>
      </c>
      <c r="P1364" s="162">
        <v>899.3</v>
      </c>
      <c r="Q1364" s="232">
        <f>E5+(E6*0.1)</f>
        <v>1</v>
      </c>
      <c r="R1364" s="162">
        <v>1731</v>
      </c>
      <c r="S1364" s="232">
        <f>E7+(E8*0.1)</f>
        <v>1</v>
      </c>
      <c r="T1364" s="162">
        <v>3947.6</v>
      </c>
      <c r="U1364" s="233">
        <f>E9+(E10*0.5)+(E11*0.1)</f>
        <v>1</v>
      </c>
      <c r="V1364" s="162">
        <v>3365</v>
      </c>
      <c r="W1364" s="233">
        <f>E12+(E13*0.5)+(E14*0.1)</f>
        <v>1.7</v>
      </c>
      <c r="X1364" s="162">
        <v>3365</v>
      </c>
      <c r="Y1364" s="161">
        <f t="shared" si="435"/>
        <v>1337</v>
      </c>
      <c r="Z1364" s="162">
        <f t="shared" si="427"/>
        <v>15753.33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15753.33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594334.84499999974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130899.94499999993</v>
      </c>
      <c r="AU1364" s="237">
        <f t="shared" si="440"/>
        <v>139663</v>
      </c>
      <c r="AV1364" s="237">
        <f t="shared" si="441"/>
        <v>221969.39999999994</v>
      </c>
      <c r="AW1364" s="237">
        <f t="shared" si="442"/>
        <v>39642</v>
      </c>
      <c r="AX1364" s="237">
        <f t="shared" si="443"/>
        <v>62160.499999999935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622868.5549999997</v>
      </c>
      <c r="M1365" s="162">
        <f>MAX(AN28:AN1365)</f>
        <v>622868.5549999997</v>
      </c>
      <c r="N1365" s="162">
        <f t="shared" si="434"/>
        <v>0</v>
      </c>
      <c r="O1365" s="231">
        <f>E3+(E4*0.1)</f>
        <v>1.1000000000000001</v>
      </c>
      <c r="P1365" s="162">
        <v>3987.1</v>
      </c>
      <c r="Q1365" s="232">
        <f>E5+(E6*0.1)</f>
        <v>1</v>
      </c>
      <c r="R1365" s="162">
        <v>6389</v>
      </c>
      <c r="S1365" s="232">
        <f>E7+(E8*0.1)</f>
        <v>1</v>
      </c>
      <c r="T1365" s="162">
        <v>10369</v>
      </c>
      <c r="U1365" s="233">
        <f>E9+(E10*0.5)+(E11*0.1)</f>
        <v>1</v>
      </c>
      <c r="V1365" s="162">
        <v>2737</v>
      </c>
      <c r="W1365" s="233">
        <f>E12+(E13*0.5)+(E14*0.1)</f>
        <v>1.7</v>
      </c>
      <c r="X1365" s="162">
        <v>2737</v>
      </c>
      <c r="Y1365" s="161">
        <f t="shared" si="435"/>
        <v>1338</v>
      </c>
      <c r="Z1365" s="162">
        <f t="shared" si="427"/>
        <v>28533.71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28533.71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622868.5549999997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135285.75499999995</v>
      </c>
      <c r="AU1365" s="237">
        <f t="shared" si="440"/>
        <v>146052</v>
      </c>
      <c r="AV1365" s="237">
        <f t="shared" si="441"/>
        <v>232338.39999999994</v>
      </c>
      <c r="AW1365" s="237">
        <f t="shared" si="442"/>
        <v>42379</v>
      </c>
      <c r="AX1365" s="237">
        <f t="shared" si="443"/>
        <v>66813.399999999936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614563.5549999997</v>
      </c>
      <c r="M1366" s="162">
        <f>MAX(AN28:AN1366)</f>
        <v>622868.5549999997</v>
      </c>
      <c r="N1366" s="162">
        <f t="shared" si="434"/>
        <v>-8305</v>
      </c>
      <c r="O1366" s="231">
        <f>E3+(E4*0.1)</f>
        <v>1.1000000000000001</v>
      </c>
      <c r="P1366" s="162">
        <v>-550</v>
      </c>
      <c r="Q1366" s="232">
        <f>E5+(E6*0.1)</f>
        <v>1</v>
      </c>
      <c r="R1366" s="162">
        <v>-850</v>
      </c>
      <c r="S1366" s="232">
        <f>E7+(E8*0.1)</f>
        <v>1</v>
      </c>
      <c r="T1366" s="162">
        <v>-3410</v>
      </c>
      <c r="U1366" s="233">
        <f>E9+(E10*0.5)+(E11*0.1)</f>
        <v>1</v>
      </c>
      <c r="V1366" s="162">
        <v>-1400</v>
      </c>
      <c r="W1366" s="233">
        <f>E12+(E13*0.5)+(E14*0.1)</f>
        <v>1.7</v>
      </c>
      <c r="X1366" s="162">
        <v>-1200</v>
      </c>
      <c r="Y1366" s="161">
        <f t="shared" si="435"/>
        <v>1339</v>
      </c>
      <c r="Z1366" s="162">
        <f t="shared" si="427"/>
        <v>-8305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-8305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614563.5549999997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134680.75499999995</v>
      </c>
      <c r="AU1366" s="237">
        <f t="shared" si="440"/>
        <v>145202</v>
      </c>
      <c r="AV1366" s="237">
        <f t="shared" si="441"/>
        <v>228928.39999999994</v>
      </c>
      <c r="AW1366" s="237">
        <f t="shared" si="442"/>
        <v>40979</v>
      </c>
      <c r="AX1366" s="237">
        <f t="shared" si="443"/>
        <v>64773.399999999936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600238.16499999969</v>
      </c>
      <c r="M1367" s="162">
        <f>MAX(AN28:AN1367)</f>
        <v>622868.5549999997</v>
      </c>
      <c r="N1367" s="162">
        <f t="shared" si="434"/>
        <v>-22630.390000000014</v>
      </c>
      <c r="O1367" s="231">
        <f>E3+(E4*0.1)</f>
        <v>1.1000000000000001</v>
      </c>
      <c r="P1367" s="162">
        <v>-1188.9000000000001</v>
      </c>
      <c r="Q1367" s="232">
        <f>E5+(E6*0.1)</f>
        <v>1</v>
      </c>
      <c r="R1367" s="162">
        <v>-2670</v>
      </c>
      <c r="S1367" s="232">
        <f>E7+(E8*0.1)</f>
        <v>1</v>
      </c>
      <c r="T1367" s="162">
        <v>-6907.6</v>
      </c>
      <c r="U1367" s="233">
        <f>E9+(E10*0.5)+(E11*0.1)</f>
        <v>1</v>
      </c>
      <c r="V1367" s="162">
        <v>-1400</v>
      </c>
      <c r="W1367" s="233">
        <f>E12+(E13*0.5)+(E14*0.1)</f>
        <v>1.7</v>
      </c>
      <c r="X1367" s="162">
        <v>-1200</v>
      </c>
      <c r="Y1367" s="161">
        <f t="shared" si="435"/>
        <v>1340</v>
      </c>
      <c r="Z1367" s="162">
        <f t="shared" si="427"/>
        <v>-14325.39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-14325.39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600238.16499999969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133372.96499999994</v>
      </c>
      <c r="AU1367" s="237">
        <f t="shared" si="440"/>
        <v>142532</v>
      </c>
      <c r="AV1367" s="237">
        <f t="shared" si="441"/>
        <v>222020.79999999993</v>
      </c>
      <c r="AW1367" s="237">
        <f t="shared" si="442"/>
        <v>39579</v>
      </c>
      <c r="AX1367" s="237">
        <f t="shared" si="443"/>
        <v>62733.399999999936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601357.15499999968</v>
      </c>
      <c r="M1368" s="162">
        <f>MAX(AN28:AN1368)</f>
        <v>622868.5549999997</v>
      </c>
      <c r="N1368" s="162">
        <f t="shared" si="434"/>
        <v>-21511.400000000023</v>
      </c>
      <c r="O1368" s="231">
        <f>E3+(E4*0.1)</f>
        <v>1.1000000000000001</v>
      </c>
      <c r="P1368" s="162">
        <v>560.9</v>
      </c>
      <c r="Q1368" s="232">
        <f>E5+(E6*0.1)</f>
        <v>1</v>
      </c>
      <c r="R1368" s="162">
        <v>918</v>
      </c>
      <c r="S1368" s="232">
        <f>E7+(E8*0.1)</f>
        <v>1</v>
      </c>
      <c r="T1368" s="162">
        <v>3024</v>
      </c>
      <c r="U1368" s="233">
        <f>E9+(E10*0.5)+(E11*0.1)</f>
        <v>1</v>
      </c>
      <c r="V1368" s="162">
        <v>-1400</v>
      </c>
      <c r="W1368" s="233">
        <f>E12+(E13*0.5)+(E14*0.1)</f>
        <v>1.7</v>
      </c>
      <c r="X1368" s="162">
        <v>-1200</v>
      </c>
      <c r="Y1368" s="161">
        <f t="shared" si="435"/>
        <v>1341</v>
      </c>
      <c r="Z1368" s="162">
        <f t="shared" si="427"/>
        <v>1118.9899999999998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1118.9899999999998</v>
      </c>
      <c r="AI1368" s="129">
        <f t="shared" si="429"/>
        <v>0</v>
      </c>
      <c r="AJ1368" s="234">
        <f t="shared" si="430"/>
        <v>1</v>
      </c>
      <c r="AK1368" s="234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601357.15499999968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133989.95499999993</v>
      </c>
      <c r="AU1368" s="237">
        <f t="shared" si="440"/>
        <v>143450</v>
      </c>
      <c r="AV1368" s="237">
        <f t="shared" si="441"/>
        <v>225044.79999999993</v>
      </c>
      <c r="AW1368" s="237">
        <f t="shared" si="442"/>
        <v>38179</v>
      </c>
      <c r="AX1368" s="237">
        <f t="shared" si="443"/>
        <v>60693.399999999936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602015.47999999963</v>
      </c>
      <c r="M1369" s="162">
        <f>MAX(AN28:AN1369)</f>
        <v>622868.5549999997</v>
      </c>
      <c r="N1369" s="162">
        <f t="shared" si="434"/>
        <v>-20853.07500000007</v>
      </c>
      <c r="O1369" s="231">
        <f>E3+(E4*0.1)</f>
        <v>1.1000000000000001</v>
      </c>
      <c r="P1369" s="162">
        <v>-578.25</v>
      </c>
      <c r="Q1369" s="232">
        <f>E5+(E6*0.1)</f>
        <v>1</v>
      </c>
      <c r="R1369" s="162">
        <v>-1049</v>
      </c>
      <c r="S1369" s="232">
        <f>E7+(E8*0.1)</f>
        <v>1</v>
      </c>
      <c r="T1369" s="162">
        <v>5783.4</v>
      </c>
      <c r="U1369" s="233">
        <f>E9+(E10*0.5)+(E11*0.1)</f>
        <v>1</v>
      </c>
      <c r="V1369" s="162">
        <v>-1400</v>
      </c>
      <c r="W1369" s="233">
        <f>E12+(E13*0.5)+(E14*0.1)</f>
        <v>1.7</v>
      </c>
      <c r="X1369" s="162">
        <v>-1200</v>
      </c>
      <c r="Y1369" s="161">
        <f t="shared" si="435"/>
        <v>1342</v>
      </c>
      <c r="Z1369" s="162">
        <f t="shared" si="427"/>
        <v>658.32499999999982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658.32499999999982</v>
      </c>
      <c r="AI1369" s="129">
        <f t="shared" si="429"/>
        <v>0</v>
      </c>
      <c r="AJ1369" s="234">
        <f t="shared" si="430"/>
        <v>1</v>
      </c>
      <c r="AK1369" s="234">
        <f t="shared" si="431"/>
        <v>0</v>
      </c>
      <c r="AL1369" s="129">
        <f t="shared" si="432"/>
        <v>0</v>
      </c>
      <c r="AM1369" s="127">
        <v>44631</v>
      </c>
      <c r="AN1369" s="129">
        <f t="shared" si="436"/>
        <v>602015.47999999963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133353.87999999992</v>
      </c>
      <c r="AU1369" s="237">
        <f t="shared" si="440"/>
        <v>142401</v>
      </c>
      <c r="AV1369" s="237">
        <f t="shared" si="441"/>
        <v>230828.19999999992</v>
      </c>
      <c r="AW1369" s="237">
        <f t="shared" si="442"/>
        <v>36779</v>
      </c>
      <c r="AX1369" s="237">
        <f t="shared" si="443"/>
        <v>58653.399999999936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602224.27999999968</v>
      </c>
      <c r="M1370" s="162">
        <f>MAX(AN28:AN1370)</f>
        <v>622868.5549999997</v>
      </c>
      <c r="N1370" s="162">
        <f t="shared" si="434"/>
        <v>-20644.275000000023</v>
      </c>
      <c r="O1370" s="231">
        <f>E3+(E4*0.1)</f>
        <v>1.1000000000000001</v>
      </c>
      <c r="P1370" s="162">
        <v>-550</v>
      </c>
      <c r="Q1370" s="232">
        <f>E5+(E6*0.1)</f>
        <v>1</v>
      </c>
      <c r="R1370" s="162">
        <v>-850</v>
      </c>
      <c r="S1370" s="232">
        <f>E7+(E8*0.1)</f>
        <v>1</v>
      </c>
      <c r="T1370" s="162">
        <v>5103.8</v>
      </c>
      <c r="U1370" s="233">
        <f>E9+(E10*0.5)+(E11*0.1)</f>
        <v>1</v>
      </c>
      <c r="V1370" s="162">
        <v>-1400</v>
      </c>
      <c r="W1370" s="233">
        <f>E12+(E13*0.5)+(E14*0.1)</f>
        <v>1.7</v>
      </c>
      <c r="X1370" s="162">
        <v>-1200</v>
      </c>
      <c r="Y1370" s="161">
        <f t="shared" si="435"/>
        <v>1343</v>
      </c>
      <c r="Z1370" s="162">
        <f t="shared" si="427"/>
        <v>208.80000000000018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208.80000000000018</v>
      </c>
      <c r="AI1370" s="129">
        <f t="shared" si="429"/>
        <v>0</v>
      </c>
      <c r="AJ1370" s="234">
        <f t="shared" si="430"/>
        <v>1</v>
      </c>
      <c r="AK1370" s="234">
        <f t="shared" si="431"/>
        <v>0</v>
      </c>
      <c r="AL1370" s="129">
        <f t="shared" si="432"/>
        <v>0</v>
      </c>
      <c r="AM1370" s="127">
        <v>44634</v>
      </c>
      <c r="AN1370" s="129">
        <f t="shared" si="436"/>
        <v>602224.27999999968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132748.87999999992</v>
      </c>
      <c r="AU1370" s="237">
        <f t="shared" si="440"/>
        <v>141551</v>
      </c>
      <c r="AV1370" s="237">
        <f t="shared" si="441"/>
        <v>235931.99999999991</v>
      </c>
      <c r="AW1370" s="237">
        <f t="shared" si="442"/>
        <v>35379</v>
      </c>
      <c r="AX1370" s="237">
        <f t="shared" si="443"/>
        <v>56613.399999999936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593919.27999999968</v>
      </c>
      <c r="M1371" s="162">
        <f>MAX(AN28:AN1371)</f>
        <v>622868.5549999997</v>
      </c>
      <c r="N1371" s="162">
        <f t="shared" si="434"/>
        <v>-28949.275000000023</v>
      </c>
      <c r="O1371" s="231">
        <f>E3+(E4*0.1)</f>
        <v>1.1000000000000001</v>
      </c>
      <c r="P1371" s="162">
        <v>-550</v>
      </c>
      <c r="Q1371" s="232">
        <f>E5+(E6*0.1)</f>
        <v>1</v>
      </c>
      <c r="R1371" s="162">
        <v>-850</v>
      </c>
      <c r="S1371" s="232">
        <f>E7+(E8*0.1)</f>
        <v>1</v>
      </c>
      <c r="T1371" s="162">
        <v>-3410</v>
      </c>
      <c r="U1371" s="233">
        <f>E9+(E10*0.5)+(E11*0.1)</f>
        <v>1</v>
      </c>
      <c r="V1371" s="162">
        <v>-1400</v>
      </c>
      <c r="W1371" s="233">
        <f>E12+(E13*0.5)+(E14*0.1)</f>
        <v>1.7</v>
      </c>
      <c r="X1371" s="162">
        <v>-1200</v>
      </c>
      <c r="Y1371" s="161">
        <f t="shared" si="435"/>
        <v>1344</v>
      </c>
      <c r="Z1371" s="162">
        <f t="shared" si="427"/>
        <v>-8305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-8305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593919.27999999968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132143.87999999992</v>
      </c>
      <c r="AU1371" s="237">
        <f t="shared" si="440"/>
        <v>140701</v>
      </c>
      <c r="AV1371" s="237">
        <f t="shared" si="441"/>
        <v>232521.99999999991</v>
      </c>
      <c r="AW1371" s="237">
        <f t="shared" si="442"/>
        <v>33979</v>
      </c>
      <c r="AX1371" s="237">
        <f t="shared" si="443"/>
        <v>54573.399999999936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584687.63499999966</v>
      </c>
      <c r="M1372" s="162">
        <f>MAX(AN28:AN1372)</f>
        <v>622868.5549999997</v>
      </c>
      <c r="N1372" s="162">
        <f t="shared" si="434"/>
        <v>-38180.920000000042</v>
      </c>
      <c r="O1372" s="231">
        <f>E3+(E4*0.1)</f>
        <v>1.1000000000000001</v>
      </c>
      <c r="P1372" s="162">
        <v>-597.95000000000005</v>
      </c>
      <c r="Q1372" s="232">
        <f>E5+(E6*0.1)</f>
        <v>1</v>
      </c>
      <c r="R1372" s="162">
        <v>-1334.5</v>
      </c>
      <c r="S1372" s="232">
        <f>E7+(E8*0.1)</f>
        <v>1</v>
      </c>
      <c r="T1372" s="162">
        <v>-3799.4</v>
      </c>
      <c r="U1372" s="233">
        <f>E9+(E10*0.5)+(E11*0.1)</f>
        <v>1</v>
      </c>
      <c r="V1372" s="162">
        <v>-1400</v>
      </c>
      <c r="W1372" s="233">
        <f>E12+(E13*0.5)+(E14*0.1)</f>
        <v>1.7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-9231.6450000000004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-9231.6450000000004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584687.63499999966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131486.13499999992</v>
      </c>
      <c r="AU1372" s="237">
        <f t="shared" si="440"/>
        <v>139366.5</v>
      </c>
      <c r="AV1372" s="237">
        <f t="shared" si="441"/>
        <v>228722.59999999992</v>
      </c>
      <c r="AW1372" s="237">
        <f t="shared" si="442"/>
        <v>32579</v>
      </c>
      <c r="AX1372" s="237">
        <f t="shared" si="443"/>
        <v>52533.399999999936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584404.53499999968</v>
      </c>
      <c r="M1373" s="162">
        <f>MAX(AN28:AN1373)</f>
        <v>622868.5549999997</v>
      </c>
      <c r="N1373" s="162">
        <f t="shared" ref="N1373:N1436" si="453">AN1373-M1373</f>
        <v>-38464.020000000019</v>
      </c>
      <c r="O1373" s="231">
        <f>E3+(E4*0.1)</f>
        <v>1.1000000000000001</v>
      </c>
      <c r="P1373" s="162">
        <v>-550</v>
      </c>
      <c r="Q1373" s="232">
        <f>E5+(E6*0.1)</f>
        <v>1</v>
      </c>
      <c r="R1373" s="162">
        <v>-850</v>
      </c>
      <c r="S1373" s="232">
        <f>E7+(E8*0.1)</f>
        <v>1</v>
      </c>
      <c r="T1373" s="162">
        <v>-3410</v>
      </c>
      <c r="U1373" s="233">
        <f>E9+(E10*0.5)+(E11*0.1)</f>
        <v>1</v>
      </c>
      <c r="V1373" s="162">
        <v>1697</v>
      </c>
      <c r="W1373" s="233">
        <f>E12+(E13*0.5)+(E14*0.1)</f>
        <v>1.7</v>
      </c>
      <c r="X1373" s="162">
        <v>1697</v>
      </c>
      <c r="Y1373" s="161">
        <f t="shared" ref="Y1373:Y1436" si="454">Y1372+1</f>
        <v>1346</v>
      </c>
      <c r="Z1373" s="162">
        <f t="shared" si="446"/>
        <v>-283.09999999999991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0</v>
      </c>
      <c r="AI1373" s="129">
        <f t="shared" si="448"/>
        <v>-283.09999999999991</v>
      </c>
      <c r="AJ1373" s="234">
        <f t="shared" si="449"/>
        <v>0</v>
      </c>
      <c r="AK1373" s="234">
        <f t="shared" si="450"/>
        <v>1</v>
      </c>
      <c r="AL1373" s="129">
        <f t="shared" si="451"/>
        <v>0</v>
      </c>
      <c r="AM1373" s="127">
        <v>44637</v>
      </c>
      <c r="AN1373" s="129">
        <f t="shared" ref="AN1373:AN1436" si="455">Z1373+AN1372</f>
        <v>584404.53499999968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130881.13499999992</v>
      </c>
      <c r="AU1373" s="237">
        <f t="shared" ref="AU1373:AU1436" si="459">(R1373*Q1373)+AU1372</f>
        <v>138516.5</v>
      </c>
      <c r="AV1373" s="237">
        <f t="shared" ref="AV1373:AV1436" si="460">(S1373*T1373)+AV1372</f>
        <v>225312.59999999992</v>
      </c>
      <c r="AW1373" s="237">
        <f t="shared" ref="AW1373:AW1436" si="461">(V1373*U1373)+AW1372</f>
        <v>34276</v>
      </c>
      <c r="AX1373" s="237">
        <f t="shared" ref="AX1373:AX1436" si="462">(X1373*W1373)+AX1372</f>
        <v>55418.299999999937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576099.53499999968</v>
      </c>
      <c r="M1374" s="162">
        <f>MAX(AN28:AN1374)</f>
        <v>622868.5549999997</v>
      </c>
      <c r="N1374" s="162">
        <f t="shared" si="453"/>
        <v>-46769.020000000019</v>
      </c>
      <c r="O1374" s="231">
        <f>E3+(E4*0.1)</f>
        <v>1.1000000000000001</v>
      </c>
      <c r="P1374" s="162">
        <v>-550</v>
      </c>
      <c r="Q1374" s="232">
        <f>E5+(E6*0.1)</f>
        <v>1</v>
      </c>
      <c r="R1374" s="162">
        <v>-850</v>
      </c>
      <c r="S1374" s="232">
        <f>E7+(E8*0.1)</f>
        <v>1</v>
      </c>
      <c r="T1374" s="162">
        <v>-3410</v>
      </c>
      <c r="U1374" s="233">
        <f>E9+(E10*0.5)+(E11*0.1)</f>
        <v>1</v>
      </c>
      <c r="V1374" s="162">
        <v>-1400</v>
      </c>
      <c r="W1374" s="233">
        <f>E12+(E13*0.5)+(E14*0.1)</f>
        <v>1.7</v>
      </c>
      <c r="X1374" s="162">
        <v>-1200</v>
      </c>
      <c r="Y1374" s="161">
        <f t="shared" si="454"/>
        <v>1347</v>
      </c>
      <c r="Z1374" s="162">
        <f t="shared" si="446"/>
        <v>-8305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-8305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576099.53499999968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130276.13499999992</v>
      </c>
      <c r="AU1374" s="237">
        <f t="shared" si="459"/>
        <v>137666.5</v>
      </c>
      <c r="AV1374" s="237">
        <f t="shared" si="460"/>
        <v>221902.59999999992</v>
      </c>
      <c r="AW1374" s="237">
        <f t="shared" si="461"/>
        <v>32876</v>
      </c>
      <c r="AX1374" s="237">
        <f t="shared" si="462"/>
        <v>53378.299999999937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581222.50499999966</v>
      </c>
      <c r="M1375" s="162">
        <f>MAX(AN28:AN1375)</f>
        <v>622868.5549999997</v>
      </c>
      <c r="N1375" s="162">
        <f t="shared" si="453"/>
        <v>-41646.050000000047</v>
      </c>
      <c r="O1375" s="231">
        <f>E3+(E4*0.1)</f>
        <v>1.1000000000000001</v>
      </c>
      <c r="P1375" s="162">
        <v>1009.7</v>
      </c>
      <c r="Q1375" s="232">
        <f>E5+(E6*0.1)</f>
        <v>1</v>
      </c>
      <c r="R1375" s="162">
        <v>-850</v>
      </c>
      <c r="S1375" s="232">
        <f>E7+(E8*0.1)</f>
        <v>1</v>
      </c>
      <c r="T1375" s="162">
        <v>879.8</v>
      </c>
      <c r="U1375" s="233">
        <f>E9+(E10*0.5)+(E11*0.1)</f>
        <v>1</v>
      </c>
      <c r="V1375" s="162">
        <v>1475</v>
      </c>
      <c r="W1375" s="233">
        <f>E12+(E13*0.5)+(E14*0.1)</f>
        <v>1.7</v>
      </c>
      <c r="X1375" s="162">
        <v>1475</v>
      </c>
      <c r="Y1375" s="161">
        <f t="shared" si="454"/>
        <v>1348</v>
      </c>
      <c r="Z1375" s="162">
        <f t="shared" si="446"/>
        <v>5122.97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5122.97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581222.50499999966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131386.80499999993</v>
      </c>
      <c r="AU1375" s="237">
        <f t="shared" si="459"/>
        <v>136816.5</v>
      </c>
      <c r="AV1375" s="237">
        <f t="shared" si="460"/>
        <v>222782.39999999991</v>
      </c>
      <c r="AW1375" s="237">
        <f t="shared" si="461"/>
        <v>34351</v>
      </c>
      <c r="AX1375" s="237">
        <f t="shared" si="462"/>
        <v>55885.799999999937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572917.50499999966</v>
      </c>
      <c r="M1376" s="162">
        <f>MAX(AN28:AN1376)</f>
        <v>622868.5549999997</v>
      </c>
      <c r="N1376" s="162">
        <f t="shared" si="453"/>
        <v>-49951.050000000047</v>
      </c>
      <c r="O1376" s="231">
        <f>E3+(E4*0.1)</f>
        <v>1.1000000000000001</v>
      </c>
      <c r="P1376" s="162">
        <v>-550</v>
      </c>
      <c r="Q1376" s="232">
        <f>E5+(E6*0.1)</f>
        <v>1</v>
      </c>
      <c r="R1376" s="162">
        <v>-850</v>
      </c>
      <c r="S1376" s="232">
        <f>E7+(E8*0.1)</f>
        <v>1</v>
      </c>
      <c r="T1376" s="162">
        <v>-3410</v>
      </c>
      <c r="U1376" s="233">
        <f>E9+(E10*0.5)+(E11*0.1)</f>
        <v>1</v>
      </c>
      <c r="V1376" s="162">
        <v>-1400</v>
      </c>
      <c r="W1376" s="233">
        <f>E12+(E13*0.5)+(E14*0.1)</f>
        <v>1.7</v>
      </c>
      <c r="X1376" s="162">
        <v>-1200</v>
      </c>
      <c r="Y1376" s="161">
        <f t="shared" si="454"/>
        <v>1349</v>
      </c>
      <c r="Z1376" s="162">
        <f t="shared" si="446"/>
        <v>-8305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-8305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572917.50499999966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130781.80499999993</v>
      </c>
      <c r="AU1376" s="237">
        <f t="shared" si="459"/>
        <v>135966.5</v>
      </c>
      <c r="AV1376" s="237">
        <f t="shared" si="460"/>
        <v>219372.39999999991</v>
      </c>
      <c r="AW1376" s="237">
        <f t="shared" si="461"/>
        <v>32951</v>
      </c>
      <c r="AX1376" s="237">
        <f t="shared" si="462"/>
        <v>53845.799999999937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581121.48499999964</v>
      </c>
      <c r="M1377" s="162">
        <f>MAX(AN28:AN1377)</f>
        <v>622868.5549999997</v>
      </c>
      <c r="N1377" s="162">
        <f t="shared" si="453"/>
        <v>-41747.070000000065</v>
      </c>
      <c r="O1377" s="231">
        <f>E3+(E4*0.1)</f>
        <v>1.1000000000000001</v>
      </c>
      <c r="P1377" s="162">
        <v>2244.8000000000002</v>
      </c>
      <c r="Q1377" s="232">
        <f>E5+(E6*0.1)</f>
        <v>1</v>
      </c>
      <c r="R1377" s="162">
        <v>-975.5</v>
      </c>
      <c r="S1377" s="232">
        <f>E7+(E8*0.1)</f>
        <v>1</v>
      </c>
      <c r="T1377" s="162">
        <v>4135.6000000000004</v>
      </c>
      <c r="U1377" s="233">
        <f>E9+(E10*0.5)+(E11*0.1)</f>
        <v>1</v>
      </c>
      <c r="V1377" s="162">
        <v>-1400</v>
      </c>
      <c r="W1377" s="233">
        <f>E12+(E13*0.5)+(E14*0.1)</f>
        <v>1.7</v>
      </c>
      <c r="X1377" s="162">
        <v>2338</v>
      </c>
      <c r="Y1377" s="161">
        <f t="shared" si="454"/>
        <v>1350</v>
      </c>
      <c r="Z1377" s="162">
        <f t="shared" si="446"/>
        <v>8203.9800000000014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8203.9800000000014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581121.48499999964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133251.08499999993</v>
      </c>
      <c r="AU1377" s="237">
        <f t="shared" si="459"/>
        <v>134991</v>
      </c>
      <c r="AV1377" s="237">
        <f t="shared" si="460"/>
        <v>223507.99999999991</v>
      </c>
      <c r="AW1377" s="237">
        <f t="shared" si="461"/>
        <v>31551</v>
      </c>
      <c r="AX1377" s="237">
        <f t="shared" si="462"/>
        <v>57820.399999999936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583758.48499999964</v>
      </c>
      <c r="M1378" s="162">
        <f>MAX(AN28:AN1378)</f>
        <v>622868.5549999997</v>
      </c>
      <c r="N1378" s="162">
        <f t="shared" si="453"/>
        <v>-39110.070000000065</v>
      </c>
      <c r="O1378" s="231">
        <f>E3+(E4*0.1)</f>
        <v>1.1000000000000001</v>
      </c>
      <c r="P1378" s="162">
        <v>-550</v>
      </c>
      <c r="Q1378" s="232">
        <f>E5+(E6*0.1)</f>
        <v>1</v>
      </c>
      <c r="R1378" s="162">
        <v>3196</v>
      </c>
      <c r="S1378" s="232">
        <f>E7+(E8*0.1)</f>
        <v>1</v>
      </c>
      <c r="T1378" s="162">
        <v>-3410</v>
      </c>
      <c r="U1378" s="233">
        <f>E9+(E10*0.5)+(E11*0.1)</f>
        <v>1</v>
      </c>
      <c r="V1378" s="162">
        <v>1280</v>
      </c>
      <c r="W1378" s="233">
        <f>E12+(E13*0.5)+(E14*0.1)</f>
        <v>1.7</v>
      </c>
      <c r="X1378" s="162">
        <v>1280</v>
      </c>
      <c r="Y1378" s="161">
        <f t="shared" si="454"/>
        <v>1351</v>
      </c>
      <c r="Z1378" s="162">
        <f t="shared" si="446"/>
        <v>2637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2637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583758.48499999964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132646.08499999993</v>
      </c>
      <c r="AU1378" s="237">
        <f t="shared" si="459"/>
        <v>138187</v>
      </c>
      <c r="AV1378" s="237">
        <f t="shared" si="460"/>
        <v>220097.99999999991</v>
      </c>
      <c r="AW1378" s="237">
        <f t="shared" si="461"/>
        <v>32831</v>
      </c>
      <c r="AX1378" s="237">
        <f t="shared" si="462"/>
        <v>59996.399999999936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580493.08499999961</v>
      </c>
      <c r="M1379" s="162">
        <f>MAX(AN28:AN1379)</f>
        <v>622868.5549999997</v>
      </c>
      <c r="N1379" s="162">
        <f t="shared" si="453"/>
        <v>-42375.470000000088</v>
      </c>
      <c r="O1379" s="231">
        <f>E3+(E4*0.1)</f>
        <v>1.1000000000000001</v>
      </c>
      <c r="P1379" s="162">
        <v>-550</v>
      </c>
      <c r="Q1379" s="232">
        <f>E5+(E6*0.1)</f>
        <v>1</v>
      </c>
      <c r="R1379" s="162">
        <v>-850</v>
      </c>
      <c r="S1379" s="232">
        <f>E7+(E8*0.1)</f>
        <v>1</v>
      </c>
      <c r="T1379" s="162">
        <v>227.6</v>
      </c>
      <c r="U1379" s="233">
        <f>E9+(E10*0.5)+(E11*0.1)</f>
        <v>1</v>
      </c>
      <c r="V1379" s="162">
        <v>2</v>
      </c>
      <c r="W1379" s="233">
        <f>E12+(E13*0.5)+(E14*0.1)</f>
        <v>1.7</v>
      </c>
      <c r="X1379" s="162">
        <v>-1200</v>
      </c>
      <c r="Y1379" s="161">
        <f t="shared" si="454"/>
        <v>1352</v>
      </c>
      <c r="Z1379" s="162">
        <f t="shared" si="446"/>
        <v>-3265.4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-3265.4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580493.08499999961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132041.08499999993</v>
      </c>
      <c r="AU1379" s="237">
        <f t="shared" si="459"/>
        <v>137337</v>
      </c>
      <c r="AV1379" s="237">
        <f t="shared" si="460"/>
        <v>220325.59999999992</v>
      </c>
      <c r="AW1379" s="237">
        <f t="shared" si="461"/>
        <v>32833</v>
      </c>
      <c r="AX1379" s="237">
        <f t="shared" si="462"/>
        <v>57956.399999999936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572217.50999999966</v>
      </c>
      <c r="M1380" s="162">
        <f>MAX(AN28:AN1380)</f>
        <v>622868.5549999997</v>
      </c>
      <c r="N1380" s="162">
        <f t="shared" si="453"/>
        <v>-50651.045000000042</v>
      </c>
      <c r="O1380" s="231">
        <f>E3+(E4*0.1)</f>
        <v>1.1000000000000001</v>
      </c>
      <c r="P1380" s="162">
        <v>-523.25</v>
      </c>
      <c r="Q1380" s="232">
        <f>E5+(E6*0.1)</f>
        <v>1</v>
      </c>
      <c r="R1380" s="162">
        <v>-850</v>
      </c>
      <c r="S1380" s="232">
        <f>E7+(E8*0.1)</f>
        <v>1</v>
      </c>
      <c r="T1380" s="162">
        <v>-3410</v>
      </c>
      <c r="U1380" s="233">
        <f>E9+(E10*0.5)+(E11*0.1)</f>
        <v>1</v>
      </c>
      <c r="V1380" s="162">
        <v>-1400</v>
      </c>
      <c r="W1380" s="233">
        <f>E12+(E13*0.5)+(E14*0.1)</f>
        <v>1.7</v>
      </c>
      <c r="X1380" s="162">
        <v>-1200</v>
      </c>
      <c r="Y1380" s="161">
        <f t="shared" si="454"/>
        <v>1353</v>
      </c>
      <c r="Z1380" s="162">
        <f t="shared" si="446"/>
        <v>-8275.5750000000007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-8275.5750000000007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572217.50999999966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131465.50999999992</v>
      </c>
      <c r="AU1380" s="237">
        <f t="shared" si="459"/>
        <v>136487</v>
      </c>
      <c r="AV1380" s="237">
        <f t="shared" si="460"/>
        <v>216915.59999999992</v>
      </c>
      <c r="AW1380" s="237">
        <f t="shared" si="461"/>
        <v>31433</v>
      </c>
      <c r="AX1380" s="237">
        <f t="shared" si="462"/>
        <v>55916.399999999936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570032.15999999968</v>
      </c>
      <c r="M1381" s="162">
        <f>MAX(AN28:AN1381)</f>
        <v>622868.5549999997</v>
      </c>
      <c r="N1381" s="162">
        <f t="shared" si="453"/>
        <v>-52836.395000000019</v>
      </c>
      <c r="O1381" s="231">
        <f>E3+(E4*0.1)</f>
        <v>1.1000000000000001</v>
      </c>
      <c r="P1381" s="162">
        <v>1691.5</v>
      </c>
      <c r="Q1381" s="232">
        <f>E5+(E6*0.1)</f>
        <v>1</v>
      </c>
      <c r="R1381" s="162">
        <v>2804</v>
      </c>
      <c r="S1381" s="232">
        <f>E7+(E8*0.1)</f>
        <v>1</v>
      </c>
      <c r="T1381" s="162">
        <v>-3410</v>
      </c>
      <c r="U1381" s="233">
        <f>E9+(E10*0.5)+(E11*0.1)</f>
        <v>1</v>
      </c>
      <c r="V1381" s="162">
        <v>-1400</v>
      </c>
      <c r="W1381" s="233">
        <f>E12+(E13*0.5)+(E14*0.1)</f>
        <v>1.7</v>
      </c>
      <c r="X1381" s="162">
        <v>-1200</v>
      </c>
      <c r="Y1381" s="161">
        <f t="shared" si="454"/>
        <v>1354</v>
      </c>
      <c r="Z1381" s="162">
        <f t="shared" si="446"/>
        <v>-2185.3500000000004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-2185.3500000000004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570032.15999999968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133326.15999999992</v>
      </c>
      <c r="AU1381" s="237">
        <f t="shared" si="459"/>
        <v>139291</v>
      </c>
      <c r="AV1381" s="237">
        <f t="shared" si="460"/>
        <v>213505.59999999992</v>
      </c>
      <c r="AW1381" s="237">
        <f t="shared" si="461"/>
        <v>30033</v>
      </c>
      <c r="AX1381" s="237">
        <f t="shared" si="462"/>
        <v>53876.399999999936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566026.45999999973</v>
      </c>
      <c r="M1382" s="162">
        <f>MAX(AN28:AN1382)</f>
        <v>622868.5549999997</v>
      </c>
      <c r="N1382" s="162">
        <f t="shared" si="453"/>
        <v>-56842.094999999972</v>
      </c>
      <c r="O1382" s="231">
        <f>E3+(E4*0.1)</f>
        <v>1.1000000000000001</v>
      </c>
      <c r="P1382" s="162">
        <v>-550</v>
      </c>
      <c r="Q1382" s="232">
        <f>E5+(E6*0.1)</f>
        <v>1</v>
      </c>
      <c r="R1382" s="162">
        <v>-850</v>
      </c>
      <c r="S1382" s="232">
        <f>E7+(E8*0.1)</f>
        <v>1</v>
      </c>
      <c r="T1382" s="162">
        <v>-3410</v>
      </c>
      <c r="U1382" s="233">
        <f>E9+(E10*0.5)+(E11*0.1)</f>
        <v>1</v>
      </c>
      <c r="V1382" s="162">
        <v>-1400</v>
      </c>
      <c r="W1382" s="233">
        <f>E12+(E13*0.5)+(E14*0.1)</f>
        <v>1.7</v>
      </c>
      <c r="X1382" s="162">
        <v>1329</v>
      </c>
      <c r="Y1382" s="161">
        <f t="shared" si="454"/>
        <v>1355</v>
      </c>
      <c r="Z1382" s="162">
        <f t="shared" si="446"/>
        <v>-4005.7000000000003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-4005.7000000000003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566026.45999999973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132721.15999999992</v>
      </c>
      <c r="AU1382" s="237">
        <f t="shared" si="459"/>
        <v>138441</v>
      </c>
      <c r="AV1382" s="237">
        <f t="shared" si="460"/>
        <v>210095.59999999992</v>
      </c>
      <c r="AW1382" s="237">
        <f t="shared" si="461"/>
        <v>28633</v>
      </c>
      <c r="AX1382" s="237">
        <f t="shared" si="462"/>
        <v>56135.699999999939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557721.45999999973</v>
      </c>
      <c r="M1383" s="162">
        <f>MAX(AN28:AN1383)</f>
        <v>622868.5549999997</v>
      </c>
      <c r="N1383" s="162">
        <f t="shared" si="453"/>
        <v>-65147.094999999972</v>
      </c>
      <c r="O1383" s="231">
        <f>E3+(E4*0.1)</f>
        <v>1.1000000000000001</v>
      </c>
      <c r="P1383" s="162">
        <v>-550</v>
      </c>
      <c r="Q1383" s="232">
        <f>E5+(E6*0.1)</f>
        <v>1</v>
      </c>
      <c r="R1383" s="162">
        <v>-850</v>
      </c>
      <c r="S1383" s="232">
        <f>E7+(E8*0.1)</f>
        <v>1</v>
      </c>
      <c r="T1383" s="162">
        <v>-3410</v>
      </c>
      <c r="U1383" s="233">
        <f>E9+(E10*0.5)+(E11*0.1)</f>
        <v>1</v>
      </c>
      <c r="V1383" s="162">
        <v>-1400</v>
      </c>
      <c r="W1383" s="233">
        <f>E12+(E13*0.5)+(E14*0.1)</f>
        <v>1.7</v>
      </c>
      <c r="X1383" s="162">
        <v>-1200</v>
      </c>
      <c r="Y1383" s="161">
        <f t="shared" si="454"/>
        <v>1356</v>
      </c>
      <c r="Z1383" s="162">
        <f t="shared" si="446"/>
        <v>-8305</v>
      </c>
      <c r="AA1383" s="238">
        <v>44651</v>
      </c>
      <c r="AB1383" s="129">
        <f>SUM(Z1361:Z1383)</f>
        <v>-3183.480000000005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-3183.480000000005</v>
      </c>
      <c r="AG1383" s="129"/>
      <c r="AH1383" s="129">
        <f t="shared" si="447"/>
        <v>0</v>
      </c>
      <c r="AI1383" s="129">
        <f t="shared" si="448"/>
        <v>-8305</v>
      </c>
      <c r="AJ1383" s="234">
        <f t="shared" si="449"/>
        <v>0</v>
      </c>
      <c r="AK1383" s="234">
        <f t="shared" si="450"/>
        <v>1</v>
      </c>
      <c r="AL1383" s="129">
        <f t="shared" si="451"/>
        <v>-3183.480000000005</v>
      </c>
      <c r="AM1383" s="127">
        <v>44651</v>
      </c>
      <c r="AN1383" s="129">
        <f t="shared" si="455"/>
        <v>557721.45999999973</v>
      </c>
      <c r="AO1383" s="129">
        <f t="shared" si="456"/>
        <v>0</v>
      </c>
      <c r="AP1383" s="129">
        <f t="shared" si="457"/>
        <v>-3183.480000000005</v>
      </c>
      <c r="AQ1383" s="235"/>
      <c r="AR1383" s="235"/>
      <c r="AS1383" s="236">
        <f t="shared" si="452"/>
        <v>44651</v>
      </c>
      <c r="AT1383" s="237">
        <f t="shared" si="458"/>
        <v>132116.15999999992</v>
      </c>
      <c r="AU1383" s="237">
        <f t="shared" si="459"/>
        <v>137591</v>
      </c>
      <c r="AV1383" s="237">
        <f t="shared" si="460"/>
        <v>206685.59999999992</v>
      </c>
      <c r="AW1383" s="237">
        <f t="shared" si="461"/>
        <v>27233</v>
      </c>
      <c r="AX1383" s="237">
        <f t="shared" si="462"/>
        <v>54095.699999999939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555986.85999999975</v>
      </c>
      <c r="M1384" s="162">
        <f>MAX(AN28:AN1384)</f>
        <v>622868.5549999997</v>
      </c>
      <c r="N1384" s="162">
        <f t="shared" si="453"/>
        <v>-66881.694999999949</v>
      </c>
      <c r="O1384" s="231">
        <f>E3+(E4*0.1)</f>
        <v>1.1000000000000001</v>
      </c>
      <c r="P1384" s="162">
        <v>-550</v>
      </c>
      <c r="Q1384" s="232">
        <f>E5+(E6*0.1)</f>
        <v>1</v>
      </c>
      <c r="R1384" s="162">
        <v>-850</v>
      </c>
      <c r="S1384" s="232">
        <f>E7+(E8*0.1)</f>
        <v>1</v>
      </c>
      <c r="T1384" s="162">
        <v>454.4</v>
      </c>
      <c r="U1384" s="233">
        <f>E9+(E10*0.5)+(E11*0.1)</f>
        <v>1</v>
      </c>
      <c r="V1384" s="162">
        <v>1306</v>
      </c>
      <c r="W1384" s="233">
        <f>E12+(E13*0.5)+(E14*0.1)</f>
        <v>1.7</v>
      </c>
      <c r="X1384" s="162">
        <v>-1200</v>
      </c>
      <c r="Y1384" s="161">
        <f t="shared" si="454"/>
        <v>1357</v>
      </c>
      <c r="Z1384" s="162">
        <f t="shared" si="446"/>
        <v>-1734.6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-1734.6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555986.85999999975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131511.15999999992</v>
      </c>
      <c r="AU1384" s="237">
        <f t="shared" si="459"/>
        <v>136741</v>
      </c>
      <c r="AV1384" s="237">
        <f t="shared" si="460"/>
        <v>207139.99999999991</v>
      </c>
      <c r="AW1384" s="237">
        <f t="shared" si="461"/>
        <v>28539</v>
      </c>
      <c r="AX1384" s="237">
        <f t="shared" si="462"/>
        <v>52055.699999999939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563800.75999999978</v>
      </c>
      <c r="M1385" s="162">
        <f>MAX(AN28:AN1385)</f>
        <v>622868.5549999997</v>
      </c>
      <c r="N1385" s="162">
        <f t="shared" si="453"/>
        <v>-59067.794999999925</v>
      </c>
      <c r="O1385" s="231">
        <f>E3+(E4*0.1)</f>
        <v>1.1000000000000001</v>
      </c>
      <c r="P1385" s="162">
        <v>-550</v>
      </c>
      <c r="Q1385" s="232">
        <f>E5+(E6*0.1)</f>
        <v>1</v>
      </c>
      <c r="R1385" s="162">
        <v>1839</v>
      </c>
      <c r="S1385" s="232">
        <f>E7+(E8*0.1)</f>
        <v>1</v>
      </c>
      <c r="T1385" s="162">
        <v>5967.4</v>
      </c>
      <c r="U1385" s="233">
        <f>E9+(E10*0.5)+(E11*0.1)</f>
        <v>1</v>
      </c>
      <c r="V1385" s="162">
        <v>-875</v>
      </c>
      <c r="W1385" s="233">
        <f>E12+(E13*0.5)+(E14*0.1)</f>
        <v>1.7</v>
      </c>
      <c r="X1385" s="162">
        <v>875</v>
      </c>
      <c r="Y1385" s="161">
        <f t="shared" si="454"/>
        <v>1358</v>
      </c>
      <c r="Z1385" s="162">
        <f t="shared" si="446"/>
        <v>7813.9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7813.9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563800.75999999978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130906.15999999992</v>
      </c>
      <c r="AU1385" s="237">
        <f t="shared" si="459"/>
        <v>138580</v>
      </c>
      <c r="AV1385" s="237">
        <f t="shared" si="460"/>
        <v>213107.39999999991</v>
      </c>
      <c r="AW1385" s="237">
        <f t="shared" si="461"/>
        <v>27664</v>
      </c>
      <c r="AX1385" s="237">
        <f t="shared" si="462"/>
        <v>53543.199999999939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557828.75999999978</v>
      </c>
      <c r="M1386" s="162">
        <f>MAX(AN28:AN1386)</f>
        <v>622868.5549999997</v>
      </c>
      <c r="N1386" s="162">
        <f t="shared" si="453"/>
        <v>-65039.794999999925</v>
      </c>
      <c r="O1386" s="231">
        <f>E3+(E4*0.1)</f>
        <v>1.1000000000000001</v>
      </c>
      <c r="P1386" s="162">
        <v>-550</v>
      </c>
      <c r="Q1386" s="232">
        <f>E5+(E6*0.1)</f>
        <v>1</v>
      </c>
      <c r="R1386" s="162">
        <v>-850</v>
      </c>
      <c r="S1386" s="232">
        <f>E7+(E8*0.1)</f>
        <v>1</v>
      </c>
      <c r="T1386" s="162">
        <v>-3410</v>
      </c>
      <c r="U1386" s="233">
        <f>E9+(E10*0.5)+(E11*0.1)</f>
        <v>1</v>
      </c>
      <c r="V1386" s="162">
        <v>933</v>
      </c>
      <c r="W1386" s="233">
        <f>E12+(E13*0.5)+(E14*0.1)</f>
        <v>1.7</v>
      </c>
      <c r="X1386" s="162">
        <v>-1200</v>
      </c>
      <c r="Y1386" s="161">
        <f t="shared" si="454"/>
        <v>1359</v>
      </c>
      <c r="Z1386" s="162">
        <f t="shared" si="446"/>
        <v>-5972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-5972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557828.75999999978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130301.15999999992</v>
      </c>
      <c r="AU1386" s="237">
        <f t="shared" si="459"/>
        <v>137730</v>
      </c>
      <c r="AV1386" s="237">
        <f t="shared" si="460"/>
        <v>209697.39999999991</v>
      </c>
      <c r="AW1386" s="237">
        <f t="shared" si="461"/>
        <v>28597</v>
      </c>
      <c r="AX1386" s="237">
        <f t="shared" si="462"/>
        <v>51503.199999999939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551193.33999999973</v>
      </c>
      <c r="M1387" s="162">
        <f>MAX(AN28:AN1387)</f>
        <v>622868.5549999997</v>
      </c>
      <c r="N1387" s="162">
        <f t="shared" si="453"/>
        <v>-71675.214999999967</v>
      </c>
      <c r="O1387" s="231">
        <f>E3+(E4*0.1)</f>
        <v>1.1000000000000001</v>
      </c>
      <c r="P1387" s="162">
        <v>-654.20000000000005</v>
      </c>
      <c r="Q1387" s="232">
        <f>E5+(E6*0.1)</f>
        <v>1</v>
      </c>
      <c r="R1387" s="162">
        <v>-1597.5</v>
      </c>
      <c r="S1387" s="232">
        <f>E7+(E8*0.1)</f>
        <v>1</v>
      </c>
      <c r="T1387" s="162">
        <v>-4456.2</v>
      </c>
      <c r="U1387" s="233">
        <f>E9+(E10*0.5)+(E11*0.1)</f>
        <v>1</v>
      </c>
      <c r="V1387" s="162">
        <v>-197</v>
      </c>
      <c r="W1387" s="233">
        <f>E12+(E13*0.5)+(E14*0.1)</f>
        <v>1.7</v>
      </c>
      <c r="X1387" s="162">
        <v>197</v>
      </c>
      <c r="Y1387" s="161">
        <f t="shared" si="454"/>
        <v>1360</v>
      </c>
      <c r="Z1387" s="162">
        <f t="shared" si="446"/>
        <v>-6635.42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-6635.42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551193.33999999973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129581.53999999992</v>
      </c>
      <c r="AU1387" s="237">
        <f t="shared" si="459"/>
        <v>136132.5</v>
      </c>
      <c r="AV1387" s="237">
        <f t="shared" si="460"/>
        <v>205241.1999999999</v>
      </c>
      <c r="AW1387" s="237">
        <f t="shared" si="461"/>
        <v>28400</v>
      </c>
      <c r="AX1387" s="237">
        <f t="shared" si="462"/>
        <v>51838.09999999994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549506.73999999976</v>
      </c>
      <c r="M1388" s="162">
        <f>MAX(AN28:AN1388)</f>
        <v>622868.5549999997</v>
      </c>
      <c r="N1388" s="162">
        <f t="shared" si="453"/>
        <v>-73361.814999999944</v>
      </c>
      <c r="O1388" s="231">
        <f>E3+(E4*0.1)</f>
        <v>1.1000000000000001</v>
      </c>
      <c r="P1388" s="162">
        <v>-550</v>
      </c>
      <c r="Q1388" s="232">
        <f>E5+(E6*0.1)</f>
        <v>1</v>
      </c>
      <c r="R1388" s="162">
        <v>-850</v>
      </c>
      <c r="S1388" s="232">
        <f>E7+(E8*0.1)</f>
        <v>1</v>
      </c>
      <c r="T1388" s="162">
        <v>-658.6</v>
      </c>
      <c r="U1388" s="233">
        <f>E9+(E10*0.5)+(E11*0.1)</f>
        <v>1</v>
      </c>
      <c r="V1388" s="162">
        <v>-610</v>
      </c>
      <c r="W1388" s="233">
        <f>E12+(E13*0.5)+(E14*0.1)</f>
        <v>1.7</v>
      </c>
      <c r="X1388" s="162">
        <v>610</v>
      </c>
      <c r="Y1388" s="161">
        <f t="shared" si="454"/>
        <v>1361</v>
      </c>
      <c r="Z1388" s="162">
        <f t="shared" si="446"/>
        <v>-1686.6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-1686.6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549506.73999999976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128976.53999999992</v>
      </c>
      <c r="AU1388" s="237">
        <f t="shared" si="459"/>
        <v>135282.5</v>
      </c>
      <c r="AV1388" s="237">
        <f t="shared" si="460"/>
        <v>204582.59999999989</v>
      </c>
      <c r="AW1388" s="237">
        <f t="shared" si="461"/>
        <v>27790</v>
      </c>
      <c r="AX1388" s="237">
        <f t="shared" si="462"/>
        <v>52875.09999999994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553316.5399999998</v>
      </c>
      <c r="M1389" s="162">
        <f>MAX(AN28:AN1389)</f>
        <v>622868.5549999997</v>
      </c>
      <c r="N1389" s="162">
        <f t="shared" si="453"/>
        <v>-69552.014999999898</v>
      </c>
      <c r="O1389" s="231">
        <f>E3+(E4*0.1)</f>
        <v>1.1000000000000001</v>
      </c>
      <c r="P1389" s="162">
        <v>-550</v>
      </c>
      <c r="Q1389" s="232">
        <f>E5+(E6*0.1)</f>
        <v>1</v>
      </c>
      <c r="R1389" s="162">
        <v>-850</v>
      </c>
      <c r="S1389" s="232">
        <f>E7+(E8*0.1)</f>
        <v>1</v>
      </c>
      <c r="T1389" s="162">
        <v>4091</v>
      </c>
      <c r="U1389" s="233">
        <f>E9+(E10*0.5)+(E11*0.1)</f>
        <v>1</v>
      </c>
      <c r="V1389" s="162">
        <v>-1400</v>
      </c>
      <c r="W1389" s="233">
        <f>E12+(E13*0.5)+(E14*0.1)</f>
        <v>1.7</v>
      </c>
      <c r="X1389" s="162">
        <v>1514</v>
      </c>
      <c r="Y1389" s="161">
        <f t="shared" si="454"/>
        <v>1362</v>
      </c>
      <c r="Z1389" s="162">
        <f t="shared" si="446"/>
        <v>3809.7999999999997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3809.7999999999997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553316.5399999998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128371.53999999992</v>
      </c>
      <c r="AU1389" s="237">
        <f t="shared" si="459"/>
        <v>134432.5</v>
      </c>
      <c r="AV1389" s="237">
        <f t="shared" si="460"/>
        <v>208673.59999999989</v>
      </c>
      <c r="AW1389" s="237">
        <f t="shared" si="461"/>
        <v>26390</v>
      </c>
      <c r="AX1389" s="237">
        <f t="shared" si="462"/>
        <v>55448.899999999943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560161.73999999976</v>
      </c>
      <c r="M1390" s="162">
        <f>MAX(AN28:AN1390)</f>
        <v>622868.5549999997</v>
      </c>
      <c r="N1390" s="162">
        <f t="shared" si="453"/>
        <v>-62706.814999999944</v>
      </c>
      <c r="O1390" s="231">
        <f>E3+(E4*0.1)</f>
        <v>1.1000000000000001</v>
      </c>
      <c r="P1390" s="162">
        <v>-550</v>
      </c>
      <c r="Q1390" s="232">
        <f>E5+(E6*0.1)</f>
        <v>1</v>
      </c>
      <c r="R1390" s="162">
        <v>-1332</v>
      </c>
      <c r="S1390" s="232">
        <f>E7+(E8*0.1)</f>
        <v>1</v>
      </c>
      <c r="T1390" s="162">
        <v>6741</v>
      </c>
      <c r="U1390" s="233">
        <f>E9+(E10*0.5)+(E11*0.1)</f>
        <v>1</v>
      </c>
      <c r="V1390" s="162">
        <v>756</v>
      </c>
      <c r="W1390" s="233">
        <f>E12+(E13*0.5)+(E14*0.1)</f>
        <v>1.7</v>
      </c>
      <c r="X1390" s="162">
        <v>756</v>
      </c>
      <c r="Y1390" s="161">
        <f t="shared" si="454"/>
        <v>1363</v>
      </c>
      <c r="Z1390" s="162">
        <f t="shared" si="446"/>
        <v>6845.2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6845.2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560161.73999999976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127766.53999999992</v>
      </c>
      <c r="AU1390" s="237">
        <f t="shared" si="459"/>
        <v>133100.5</v>
      </c>
      <c r="AV1390" s="237">
        <f t="shared" si="460"/>
        <v>215414.59999999989</v>
      </c>
      <c r="AW1390" s="237">
        <f t="shared" si="461"/>
        <v>27146</v>
      </c>
      <c r="AX1390" s="237">
        <f t="shared" si="462"/>
        <v>56734.09999999994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558349.47499999974</v>
      </c>
      <c r="M1391" s="162">
        <f>MAX(AN28:AN1391)</f>
        <v>622868.5549999997</v>
      </c>
      <c r="N1391" s="162">
        <f t="shared" si="453"/>
        <v>-64519.079999999958</v>
      </c>
      <c r="O1391" s="231">
        <f>E3+(E4*0.1)</f>
        <v>1.1000000000000001</v>
      </c>
      <c r="P1391" s="162">
        <v>-572.15</v>
      </c>
      <c r="Q1391" s="232">
        <f>E5+(E6*0.1)</f>
        <v>1</v>
      </c>
      <c r="R1391" s="162">
        <v>-850</v>
      </c>
      <c r="S1391" s="232">
        <f>E7+(E8*0.1)</f>
        <v>1</v>
      </c>
      <c r="T1391" s="162">
        <v>-3635</v>
      </c>
      <c r="U1391" s="233">
        <f>E9+(E10*0.5)+(E11*0.1)</f>
        <v>1</v>
      </c>
      <c r="V1391" s="162">
        <v>1223</v>
      </c>
      <c r="W1391" s="233">
        <f>E12+(E13*0.5)+(E14*0.1)</f>
        <v>1.7</v>
      </c>
      <c r="X1391" s="162">
        <v>1223</v>
      </c>
      <c r="Y1391" s="161">
        <f t="shared" si="454"/>
        <v>1364</v>
      </c>
      <c r="Z1391" s="162">
        <f t="shared" si="446"/>
        <v>-1812.2649999999999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-1812.2649999999999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558349.47499999974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127137.17499999992</v>
      </c>
      <c r="AU1391" s="237">
        <f t="shared" si="459"/>
        <v>132250.5</v>
      </c>
      <c r="AV1391" s="237">
        <f t="shared" si="460"/>
        <v>211779.59999999989</v>
      </c>
      <c r="AW1391" s="237">
        <f t="shared" si="461"/>
        <v>28369</v>
      </c>
      <c r="AX1391" s="237">
        <f t="shared" si="462"/>
        <v>58813.199999999939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559893.77499999979</v>
      </c>
      <c r="M1392" s="162">
        <f>MAX(AN28:AN1392)</f>
        <v>622868.5549999997</v>
      </c>
      <c r="N1392" s="162">
        <f t="shared" si="453"/>
        <v>-62974.779999999912</v>
      </c>
      <c r="O1392" s="231">
        <f>E3+(E4*0.1)</f>
        <v>1.1000000000000001</v>
      </c>
      <c r="P1392" s="162">
        <v>-550</v>
      </c>
      <c r="Q1392" s="232">
        <f>E5+(E6*0.1)</f>
        <v>1</v>
      </c>
      <c r="R1392" s="162">
        <v>2457</v>
      </c>
      <c r="S1392" s="232">
        <f>E7+(E8*0.1)</f>
        <v>1</v>
      </c>
      <c r="T1392" s="162">
        <v>-3410</v>
      </c>
      <c r="U1392" s="233">
        <f>E9+(E10*0.5)+(E11*0.1)</f>
        <v>1</v>
      </c>
      <c r="V1392" s="162">
        <v>1149</v>
      </c>
      <c r="W1392" s="233">
        <f>E12+(E13*0.5)+(E14*0.1)</f>
        <v>1.7</v>
      </c>
      <c r="X1392" s="162">
        <v>1149</v>
      </c>
      <c r="Y1392" s="161">
        <f t="shared" si="454"/>
        <v>1365</v>
      </c>
      <c r="Z1392" s="162">
        <f t="shared" si="446"/>
        <v>1544.3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1544.3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559893.77499999979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126532.17499999992</v>
      </c>
      <c r="AU1392" s="237">
        <f t="shared" si="459"/>
        <v>134707.5</v>
      </c>
      <c r="AV1392" s="237">
        <f t="shared" si="460"/>
        <v>208369.59999999989</v>
      </c>
      <c r="AW1392" s="237">
        <f t="shared" si="461"/>
        <v>29518</v>
      </c>
      <c r="AX1392" s="237">
        <f t="shared" si="462"/>
        <v>60766.499999999942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561480.37499999977</v>
      </c>
      <c r="M1393" s="162">
        <f>MAX(AN28:AN1393)</f>
        <v>622868.5549999997</v>
      </c>
      <c r="N1393" s="162">
        <f t="shared" si="453"/>
        <v>-61388.179999999935</v>
      </c>
      <c r="O1393" s="231">
        <f>E3+(E4*0.1)</f>
        <v>1.1000000000000001</v>
      </c>
      <c r="P1393" s="162">
        <v>-550</v>
      </c>
      <c r="Q1393" s="232">
        <f>E5+(E6*0.1)</f>
        <v>1</v>
      </c>
      <c r="R1393" s="162">
        <v>-850</v>
      </c>
      <c r="S1393" s="232">
        <f>E7+(E8*0.1)</f>
        <v>1</v>
      </c>
      <c r="T1393" s="162">
        <v>6481.6</v>
      </c>
      <c r="U1393" s="233">
        <f>E9+(E10*0.5)+(E11*0.1)</f>
        <v>1</v>
      </c>
      <c r="V1393" s="162">
        <v>-1400</v>
      </c>
      <c r="W1393" s="233">
        <f>E12+(E13*0.5)+(E14*0.1)</f>
        <v>1.7</v>
      </c>
      <c r="X1393" s="162">
        <v>-1200</v>
      </c>
      <c r="Y1393" s="161">
        <f t="shared" si="454"/>
        <v>1366</v>
      </c>
      <c r="Z1393" s="162">
        <f t="shared" si="446"/>
        <v>1586.6000000000004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1586.6000000000004</v>
      </c>
      <c r="AI1393" s="129">
        <f t="shared" si="448"/>
        <v>0</v>
      </c>
      <c r="AJ1393" s="234">
        <f t="shared" si="449"/>
        <v>1</v>
      </c>
      <c r="AK1393" s="234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561480.37499999977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125927.17499999992</v>
      </c>
      <c r="AU1393" s="237">
        <f t="shared" si="459"/>
        <v>133857.5</v>
      </c>
      <c r="AV1393" s="237">
        <f t="shared" si="460"/>
        <v>214851.1999999999</v>
      </c>
      <c r="AW1393" s="237">
        <f t="shared" si="461"/>
        <v>28118</v>
      </c>
      <c r="AX1393" s="237">
        <f t="shared" si="462"/>
        <v>58726.499999999942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561844.87499999977</v>
      </c>
      <c r="M1394" s="162">
        <f>MAX(AN28:AN1394)</f>
        <v>622868.5549999997</v>
      </c>
      <c r="N1394" s="162">
        <f t="shared" si="453"/>
        <v>-61023.679999999935</v>
      </c>
      <c r="O1394" s="231">
        <f>E3+(E4*0.1)</f>
        <v>1.1000000000000001</v>
      </c>
      <c r="P1394" s="162">
        <v>0</v>
      </c>
      <c r="Q1394" s="232">
        <f>E5+(E6*0.1)</f>
        <v>1</v>
      </c>
      <c r="R1394" s="162">
        <v>0</v>
      </c>
      <c r="S1394" s="232">
        <f>E7+(E8*0.1)</f>
        <v>1</v>
      </c>
      <c r="T1394" s="162">
        <v>0</v>
      </c>
      <c r="U1394" s="233">
        <f>E9+(E10*0.5)+(E11*0.1)</f>
        <v>1</v>
      </c>
      <c r="V1394" s="162">
        <v>135</v>
      </c>
      <c r="W1394" s="233">
        <f>E12+(E13*0.5)+(E14*0.1)</f>
        <v>1.7</v>
      </c>
      <c r="X1394" s="162">
        <v>135</v>
      </c>
      <c r="Y1394" s="161">
        <f t="shared" si="454"/>
        <v>1367</v>
      </c>
      <c r="Z1394" s="162">
        <f t="shared" si="446"/>
        <v>364.5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364.5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561844.87499999977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125927.17499999992</v>
      </c>
      <c r="AU1394" s="237">
        <f t="shared" si="459"/>
        <v>133857.5</v>
      </c>
      <c r="AV1394" s="237">
        <f t="shared" si="460"/>
        <v>214851.1999999999</v>
      </c>
      <c r="AW1394" s="237">
        <f t="shared" si="461"/>
        <v>28253</v>
      </c>
      <c r="AX1394" s="237">
        <f t="shared" si="462"/>
        <v>58955.999999999942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561132.37499999977</v>
      </c>
      <c r="M1395" s="162">
        <f>MAX(AN28:AN1395)</f>
        <v>622868.5549999997</v>
      </c>
      <c r="N1395" s="162">
        <f t="shared" si="453"/>
        <v>-61736.179999999935</v>
      </c>
      <c r="O1395" s="231">
        <f>E3+(E4*0.1)</f>
        <v>1.1000000000000001</v>
      </c>
      <c r="P1395" s="162">
        <v>-550</v>
      </c>
      <c r="Q1395" s="232">
        <f>E5+(E6*0.1)</f>
        <v>1</v>
      </c>
      <c r="R1395" s="162">
        <v>-850</v>
      </c>
      <c r="S1395" s="232">
        <f>E7+(E8*0.1)</f>
        <v>1</v>
      </c>
      <c r="T1395" s="162">
        <v>-351</v>
      </c>
      <c r="U1395" s="233">
        <f>E9+(E10*0.5)+(E11*0.1)</f>
        <v>1</v>
      </c>
      <c r="V1395" s="162">
        <v>405</v>
      </c>
      <c r="W1395" s="233">
        <f>E12+(E13*0.5)+(E14*0.1)</f>
        <v>1.7</v>
      </c>
      <c r="X1395" s="162">
        <v>405</v>
      </c>
      <c r="Y1395" s="161">
        <f t="shared" si="454"/>
        <v>1368</v>
      </c>
      <c r="Z1395" s="162">
        <f t="shared" si="446"/>
        <v>-712.5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-712.5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561132.37499999977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125322.17499999992</v>
      </c>
      <c r="AU1395" s="237">
        <f t="shared" si="459"/>
        <v>133007.5</v>
      </c>
      <c r="AV1395" s="237">
        <f t="shared" si="460"/>
        <v>214500.1999999999</v>
      </c>
      <c r="AW1395" s="237">
        <f t="shared" si="461"/>
        <v>28658</v>
      </c>
      <c r="AX1395" s="237">
        <f t="shared" si="462"/>
        <v>59644.499999999942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552827.37499999977</v>
      </c>
      <c r="M1396" s="162">
        <f>MAX(AN28:AN1396)</f>
        <v>622868.5549999997</v>
      </c>
      <c r="N1396" s="162">
        <f t="shared" si="453"/>
        <v>-70041.179999999935</v>
      </c>
      <c r="O1396" s="231">
        <f>E3+(E4*0.1)</f>
        <v>1.1000000000000001</v>
      </c>
      <c r="P1396" s="162">
        <v>-550</v>
      </c>
      <c r="Q1396" s="232">
        <f>E5+(E6*0.1)</f>
        <v>1</v>
      </c>
      <c r="R1396" s="162">
        <v>-850</v>
      </c>
      <c r="S1396" s="232">
        <f>E7+(E8*0.1)</f>
        <v>1</v>
      </c>
      <c r="T1396" s="162">
        <v>-3410</v>
      </c>
      <c r="U1396" s="233">
        <f>E9+(E10*0.5)+(E11*0.1)</f>
        <v>1</v>
      </c>
      <c r="V1396" s="162">
        <v>-1400</v>
      </c>
      <c r="W1396" s="233">
        <f>E12+(E13*0.5)+(E14*0.1)</f>
        <v>1.7</v>
      </c>
      <c r="X1396" s="162">
        <v>-1200</v>
      </c>
      <c r="Y1396" s="161">
        <f t="shared" si="454"/>
        <v>1369</v>
      </c>
      <c r="Z1396" s="162">
        <f t="shared" si="446"/>
        <v>-8305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-8305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552827.37499999977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124717.17499999992</v>
      </c>
      <c r="AU1396" s="237">
        <f t="shared" si="459"/>
        <v>132157.5</v>
      </c>
      <c r="AV1396" s="237">
        <f t="shared" si="460"/>
        <v>211090.1999999999</v>
      </c>
      <c r="AW1396" s="237">
        <f t="shared" si="461"/>
        <v>27258</v>
      </c>
      <c r="AX1396" s="237">
        <f t="shared" si="462"/>
        <v>57604.499999999942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557756.17499999981</v>
      </c>
      <c r="M1397" s="162">
        <f>MAX(AN28:AN1397)</f>
        <v>622868.5549999997</v>
      </c>
      <c r="N1397" s="162">
        <f t="shared" si="453"/>
        <v>-65112.379999999888</v>
      </c>
      <c r="O1397" s="231">
        <f>E3+(E4*0.1)</f>
        <v>1.1000000000000001</v>
      </c>
      <c r="P1397" s="162">
        <v>-550</v>
      </c>
      <c r="Q1397" s="232">
        <f>E5+(E6*0.1)</f>
        <v>1</v>
      </c>
      <c r="R1397" s="162">
        <v>-850</v>
      </c>
      <c r="S1397" s="232">
        <f>E7+(E8*0.1)</f>
        <v>1</v>
      </c>
      <c r="T1397" s="162">
        <v>4234.6000000000004</v>
      </c>
      <c r="U1397" s="233">
        <f>E9+(E10*0.5)+(E11*0.1)</f>
        <v>1</v>
      </c>
      <c r="V1397" s="162">
        <v>796</v>
      </c>
      <c r="W1397" s="233">
        <f>E12+(E13*0.5)+(E14*0.1)</f>
        <v>1.7</v>
      </c>
      <c r="X1397" s="162">
        <v>796</v>
      </c>
      <c r="Y1397" s="161">
        <f t="shared" si="454"/>
        <v>1370</v>
      </c>
      <c r="Z1397" s="162">
        <f t="shared" si="446"/>
        <v>4928.8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4928.8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557756.17499999981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124112.17499999992</v>
      </c>
      <c r="AU1397" s="237">
        <f t="shared" si="459"/>
        <v>131307.5</v>
      </c>
      <c r="AV1397" s="237">
        <f t="shared" si="460"/>
        <v>215324.7999999999</v>
      </c>
      <c r="AW1397" s="237">
        <f t="shared" si="461"/>
        <v>28054</v>
      </c>
      <c r="AX1397" s="237">
        <f t="shared" si="462"/>
        <v>58957.699999999939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548684.77499999979</v>
      </c>
      <c r="M1398" s="162">
        <f>MAX(AN28:AN1398)</f>
        <v>622868.5549999997</v>
      </c>
      <c r="N1398" s="162">
        <f t="shared" si="453"/>
        <v>-74183.779999999912</v>
      </c>
      <c r="O1398" s="231">
        <f>E3+(E4*0.1)</f>
        <v>1.1000000000000001</v>
      </c>
      <c r="P1398" s="162">
        <v>-550</v>
      </c>
      <c r="Q1398" s="232">
        <f>E5+(E6*0.1)</f>
        <v>1</v>
      </c>
      <c r="R1398" s="162">
        <v>-1536</v>
      </c>
      <c r="S1398" s="232">
        <f>E7+(E8*0.1)</f>
        <v>1</v>
      </c>
      <c r="T1398" s="162">
        <v>-3490.4</v>
      </c>
      <c r="U1398" s="233">
        <f>E9+(E10*0.5)+(E11*0.1)</f>
        <v>1</v>
      </c>
      <c r="V1398" s="162">
        <v>-1400</v>
      </c>
      <c r="W1398" s="233">
        <f>E12+(E13*0.5)+(E14*0.1)</f>
        <v>1.7</v>
      </c>
      <c r="X1398" s="162">
        <v>-1200</v>
      </c>
      <c r="Y1398" s="161">
        <f t="shared" si="454"/>
        <v>1371</v>
      </c>
      <c r="Z1398" s="162">
        <f t="shared" si="446"/>
        <v>-9071.4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-9071.4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548684.77499999979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123507.17499999992</v>
      </c>
      <c r="AU1398" s="237">
        <f t="shared" si="459"/>
        <v>129771.5</v>
      </c>
      <c r="AV1398" s="237">
        <f t="shared" si="460"/>
        <v>211834.39999999991</v>
      </c>
      <c r="AW1398" s="237">
        <f t="shared" si="461"/>
        <v>26654</v>
      </c>
      <c r="AX1398" s="237">
        <f t="shared" si="462"/>
        <v>56917.699999999939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558005.37499999977</v>
      </c>
      <c r="M1399" s="162">
        <f>MAX(AN28:AN1399)</f>
        <v>622868.5549999997</v>
      </c>
      <c r="N1399" s="162">
        <f t="shared" si="453"/>
        <v>-64863.179999999935</v>
      </c>
      <c r="O1399" s="231">
        <f>E3+(E4*0.1)</f>
        <v>1.1000000000000001</v>
      </c>
      <c r="P1399" s="162">
        <v>-550</v>
      </c>
      <c r="Q1399" s="232">
        <f>E5+(E6*0.1)</f>
        <v>1</v>
      </c>
      <c r="R1399" s="162">
        <v>6094</v>
      </c>
      <c r="S1399" s="232">
        <f>E7+(E8*0.1)</f>
        <v>1</v>
      </c>
      <c r="T1399" s="162">
        <v>7271.6</v>
      </c>
      <c r="U1399" s="233">
        <f>E9+(E10*0.5)+(E11*0.1)</f>
        <v>1</v>
      </c>
      <c r="V1399" s="162">
        <v>-1400</v>
      </c>
      <c r="W1399" s="233">
        <f>E12+(E13*0.5)+(E14*0.1)</f>
        <v>1.7</v>
      </c>
      <c r="X1399" s="162">
        <v>-1200</v>
      </c>
      <c r="Y1399" s="161">
        <f t="shared" si="454"/>
        <v>1372</v>
      </c>
      <c r="Z1399" s="162">
        <f t="shared" si="446"/>
        <v>9320.6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9320.6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558005.37499999977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122902.17499999992</v>
      </c>
      <c r="AU1399" s="237">
        <f t="shared" si="459"/>
        <v>135865.5</v>
      </c>
      <c r="AV1399" s="237">
        <f t="shared" si="460"/>
        <v>219105.99999999991</v>
      </c>
      <c r="AW1399" s="237">
        <f t="shared" si="461"/>
        <v>25254</v>
      </c>
      <c r="AX1399" s="237">
        <f t="shared" si="462"/>
        <v>54877.699999999939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554489.37499999977</v>
      </c>
      <c r="M1400" s="162">
        <f>MAX(AN28:AN1400)</f>
        <v>622868.5549999997</v>
      </c>
      <c r="N1400" s="162">
        <f t="shared" si="453"/>
        <v>-68379.179999999935</v>
      </c>
      <c r="O1400" s="231">
        <f>E3+(E4*0.1)</f>
        <v>1.1000000000000001</v>
      </c>
      <c r="P1400" s="162">
        <v>-550</v>
      </c>
      <c r="Q1400" s="232">
        <f>E5+(E6*0.1)</f>
        <v>1</v>
      </c>
      <c r="R1400" s="162">
        <v>-850</v>
      </c>
      <c r="S1400" s="232">
        <f>E7+(E8*0.1)</f>
        <v>1</v>
      </c>
      <c r="T1400" s="162">
        <v>-3410</v>
      </c>
      <c r="U1400" s="233">
        <f>E9+(E10*0.5)+(E11*0.1)</f>
        <v>1</v>
      </c>
      <c r="V1400" s="162">
        <v>3389</v>
      </c>
      <c r="W1400" s="233">
        <f>E12+(E13*0.5)+(E14*0.1)</f>
        <v>1.7</v>
      </c>
      <c r="X1400" s="162">
        <v>-1200</v>
      </c>
      <c r="Y1400" s="161">
        <f t="shared" si="454"/>
        <v>1373</v>
      </c>
      <c r="Z1400" s="162">
        <f t="shared" si="446"/>
        <v>-3516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-3516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554489.37499999977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122297.17499999992</v>
      </c>
      <c r="AU1400" s="237">
        <f t="shared" si="459"/>
        <v>135015.5</v>
      </c>
      <c r="AV1400" s="237">
        <f t="shared" si="460"/>
        <v>215695.99999999991</v>
      </c>
      <c r="AW1400" s="237">
        <f t="shared" si="461"/>
        <v>28643</v>
      </c>
      <c r="AX1400" s="237">
        <f t="shared" si="462"/>
        <v>52837.699999999939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575994.21499999973</v>
      </c>
      <c r="M1401" s="162">
        <f>MAX(AN28:AN1401)</f>
        <v>622868.5549999997</v>
      </c>
      <c r="N1401" s="162">
        <f t="shared" si="453"/>
        <v>-46874.339999999967</v>
      </c>
      <c r="O1401" s="231">
        <f>E3+(E4*0.1)</f>
        <v>1.1000000000000001</v>
      </c>
      <c r="P1401" s="162">
        <v>4046.4</v>
      </c>
      <c r="Q1401" s="232">
        <f>E5+(E6*0.1)</f>
        <v>1</v>
      </c>
      <c r="R1401" s="162">
        <v>6046</v>
      </c>
      <c r="S1401" s="232">
        <f>E7+(E8*0.1)</f>
        <v>1</v>
      </c>
      <c r="T1401" s="162">
        <v>10470.200000000001</v>
      </c>
      <c r="U1401" s="233">
        <f>E9+(E10*0.5)+(E11*0.1)</f>
        <v>1</v>
      </c>
      <c r="V1401" s="162">
        <v>-768</v>
      </c>
      <c r="W1401" s="233">
        <f>E12+(E13*0.5)+(E14*0.1)</f>
        <v>1.7</v>
      </c>
      <c r="X1401" s="162">
        <v>768</v>
      </c>
      <c r="Y1401" s="161">
        <f t="shared" si="454"/>
        <v>1374</v>
      </c>
      <c r="Z1401" s="162">
        <f t="shared" si="446"/>
        <v>21504.84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21504.84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575994.21499999973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126748.21499999991</v>
      </c>
      <c r="AU1401" s="237">
        <f t="shared" si="459"/>
        <v>141061.5</v>
      </c>
      <c r="AV1401" s="237">
        <f t="shared" si="460"/>
        <v>226166.19999999992</v>
      </c>
      <c r="AW1401" s="237">
        <f t="shared" si="461"/>
        <v>27875</v>
      </c>
      <c r="AX1401" s="237">
        <f t="shared" si="462"/>
        <v>54143.299999999937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570447.14499999979</v>
      </c>
      <c r="M1402" s="162">
        <f>MAX(AN28:AN1402)</f>
        <v>622868.5549999997</v>
      </c>
      <c r="N1402" s="162">
        <f t="shared" si="453"/>
        <v>-52421.409999999916</v>
      </c>
      <c r="O1402" s="231">
        <f>E3+(E4*0.1)</f>
        <v>1.1000000000000001</v>
      </c>
      <c r="P1402" s="162">
        <v>-1103.7</v>
      </c>
      <c r="Q1402" s="232">
        <f>E5+(E6*0.1)</f>
        <v>1</v>
      </c>
      <c r="R1402" s="162">
        <v>-850</v>
      </c>
      <c r="S1402" s="232">
        <f>E7+(E8*0.1)</f>
        <v>1</v>
      </c>
      <c r="T1402" s="162">
        <v>-3410</v>
      </c>
      <c r="U1402" s="233">
        <f>E9+(E10*0.5)+(E11*0.1)</f>
        <v>1</v>
      </c>
      <c r="V1402" s="162">
        <v>1967</v>
      </c>
      <c r="W1402" s="233">
        <f>E12+(E13*0.5)+(E14*0.1)</f>
        <v>1.7</v>
      </c>
      <c r="X1402" s="162">
        <v>-1200</v>
      </c>
      <c r="Y1402" s="161">
        <f t="shared" si="454"/>
        <v>1375</v>
      </c>
      <c r="Z1402" s="162">
        <f t="shared" si="446"/>
        <v>-5547.07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-5547.07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570447.14499999979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125534.1449999999</v>
      </c>
      <c r="AU1402" s="237">
        <f t="shared" si="459"/>
        <v>140211.5</v>
      </c>
      <c r="AV1402" s="237">
        <f t="shared" si="460"/>
        <v>222756.19999999992</v>
      </c>
      <c r="AW1402" s="237">
        <f t="shared" si="461"/>
        <v>29842</v>
      </c>
      <c r="AX1402" s="237">
        <f t="shared" si="462"/>
        <v>52103.299999999937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559714.7799999998</v>
      </c>
      <c r="M1403" s="162">
        <f>MAX(AN28:AN1403)</f>
        <v>622868.5549999997</v>
      </c>
      <c r="N1403" s="162">
        <f t="shared" si="453"/>
        <v>-63153.774999999907</v>
      </c>
      <c r="O1403" s="231">
        <f>E3+(E4*0.1)</f>
        <v>1.1000000000000001</v>
      </c>
      <c r="P1403" s="162">
        <v>-670.15</v>
      </c>
      <c r="Q1403" s="232">
        <f>E5+(E6*0.1)</f>
        <v>1</v>
      </c>
      <c r="R1403" s="162">
        <v>-1981</v>
      </c>
      <c r="S1403" s="232">
        <f>E7+(E8*0.1)</f>
        <v>1</v>
      </c>
      <c r="T1403" s="162">
        <v>-5111.2</v>
      </c>
      <c r="U1403" s="233">
        <f>E9+(E10*0.5)+(E11*0.1)</f>
        <v>1</v>
      </c>
      <c r="V1403" s="162">
        <v>-863</v>
      </c>
      <c r="W1403" s="233">
        <f>E12+(E13*0.5)+(E14*0.1)</f>
        <v>1.7</v>
      </c>
      <c r="X1403" s="162">
        <v>-1200</v>
      </c>
      <c r="Y1403" s="161">
        <f t="shared" si="454"/>
        <v>1376</v>
      </c>
      <c r="Z1403" s="162">
        <f t="shared" si="446"/>
        <v>-10732.365</v>
      </c>
      <c r="AA1403" s="238">
        <v>44679</v>
      </c>
      <c r="AB1403" s="129">
        <f>SUM(Z1384:Z1403)</f>
        <v>1993.3199999999979</v>
      </c>
      <c r="AC1403" s="128">
        <f>(AB1403&gt;0)*1</f>
        <v>1</v>
      </c>
      <c r="AD1403" s="128">
        <f>(AB1403&lt;0)*1</f>
        <v>0</v>
      </c>
      <c r="AE1403" s="129">
        <f>AB1403*AC1403</f>
        <v>1993.3199999999979</v>
      </c>
      <c r="AF1403" s="129">
        <f>AB1403*AD1403</f>
        <v>0</v>
      </c>
      <c r="AG1403" s="129"/>
      <c r="AH1403" s="129">
        <f t="shared" si="447"/>
        <v>0</v>
      </c>
      <c r="AI1403" s="129">
        <f t="shared" si="448"/>
        <v>-10732.365</v>
      </c>
      <c r="AJ1403" s="234">
        <f t="shared" si="449"/>
        <v>0</v>
      </c>
      <c r="AK1403" s="234">
        <f t="shared" si="450"/>
        <v>1</v>
      </c>
      <c r="AL1403" s="129">
        <f t="shared" si="451"/>
        <v>1993.3199999999979</v>
      </c>
      <c r="AM1403" s="127">
        <v>44679</v>
      </c>
      <c r="AN1403" s="129">
        <f t="shared" si="455"/>
        <v>559714.7799999998</v>
      </c>
      <c r="AO1403" s="129">
        <f t="shared" si="456"/>
        <v>1993.3199999999979</v>
      </c>
      <c r="AP1403" s="129">
        <f t="shared" si="457"/>
        <v>0</v>
      </c>
      <c r="AQ1403" s="235"/>
      <c r="AR1403" s="235"/>
      <c r="AS1403" s="236">
        <f t="shared" si="452"/>
        <v>44679</v>
      </c>
      <c r="AT1403" s="237">
        <f t="shared" si="458"/>
        <v>124796.97999999991</v>
      </c>
      <c r="AU1403" s="237">
        <f t="shared" si="459"/>
        <v>138230.5</v>
      </c>
      <c r="AV1403" s="237">
        <f t="shared" si="460"/>
        <v>217644.99999999991</v>
      </c>
      <c r="AW1403" s="237">
        <f t="shared" si="461"/>
        <v>28979</v>
      </c>
      <c r="AX1403" s="237">
        <f t="shared" si="462"/>
        <v>50063.299999999937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583680.06999999983</v>
      </c>
      <c r="M1404" s="162">
        <f>MAX(AN28:AN1404)</f>
        <v>622868.5549999997</v>
      </c>
      <c r="N1404" s="162">
        <f t="shared" si="453"/>
        <v>-39188.48499999987</v>
      </c>
      <c r="O1404" s="231">
        <f>E3+(E4*0.1)</f>
        <v>1.1000000000000001</v>
      </c>
      <c r="P1404" s="162">
        <v>4695.8999999999996</v>
      </c>
      <c r="Q1404" s="232">
        <f>E5+(E6*0.1)</f>
        <v>1</v>
      </c>
      <c r="R1404" s="162">
        <v>7778.5</v>
      </c>
      <c r="S1404" s="232">
        <f>E7+(E8*0.1)</f>
        <v>1</v>
      </c>
      <c r="T1404" s="162">
        <v>12025.2</v>
      </c>
      <c r="U1404" s="233">
        <f>E9+(E10*0.5)+(E11*0.1)</f>
        <v>1</v>
      </c>
      <c r="V1404" s="162">
        <v>-1400</v>
      </c>
      <c r="W1404" s="233">
        <f>E12+(E13*0.5)+(E14*0.1)</f>
        <v>1.7</v>
      </c>
      <c r="X1404" s="162">
        <v>233</v>
      </c>
      <c r="Y1404" s="161">
        <f t="shared" si="454"/>
        <v>1377</v>
      </c>
      <c r="Z1404" s="162">
        <f t="shared" si="446"/>
        <v>23965.29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23965.29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583680.06999999983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129962.46999999991</v>
      </c>
      <c r="AU1404" s="237">
        <f t="shared" si="459"/>
        <v>146009</v>
      </c>
      <c r="AV1404" s="237">
        <f t="shared" si="460"/>
        <v>229670.19999999992</v>
      </c>
      <c r="AW1404" s="237">
        <f t="shared" si="461"/>
        <v>27579</v>
      </c>
      <c r="AX1404" s="237">
        <f t="shared" si="462"/>
        <v>50459.399999999936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580161.06999999983</v>
      </c>
      <c r="M1405" s="162">
        <f>MAX(AN28:AN1405)</f>
        <v>622868.5549999997</v>
      </c>
      <c r="N1405" s="162">
        <f t="shared" si="453"/>
        <v>-42707.48499999987</v>
      </c>
      <c r="O1405" s="231">
        <f>E3+(E4*0.1)</f>
        <v>1.1000000000000001</v>
      </c>
      <c r="P1405" s="162">
        <v>-550</v>
      </c>
      <c r="Q1405" s="232">
        <f>E5+(E6*0.1)</f>
        <v>1</v>
      </c>
      <c r="R1405" s="162">
        <v>-850</v>
      </c>
      <c r="S1405" s="232">
        <f>E7+(E8*0.1)</f>
        <v>1</v>
      </c>
      <c r="T1405" s="162">
        <v>-3410</v>
      </c>
      <c r="U1405" s="233">
        <f>E9+(E10*0.5)+(E11*0.1)</f>
        <v>1</v>
      </c>
      <c r="V1405" s="162">
        <v>3386</v>
      </c>
      <c r="W1405" s="233">
        <f>E12+(E13*0.5)+(E14*0.1)</f>
        <v>1.7</v>
      </c>
      <c r="X1405" s="162">
        <v>-1200</v>
      </c>
      <c r="Y1405" s="161">
        <f t="shared" si="454"/>
        <v>1378</v>
      </c>
      <c r="Z1405" s="162">
        <f t="shared" si="446"/>
        <v>-3519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-3519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580161.06999999983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129357.46999999991</v>
      </c>
      <c r="AU1405" s="237">
        <f t="shared" si="459"/>
        <v>145159</v>
      </c>
      <c r="AV1405" s="237">
        <f t="shared" si="460"/>
        <v>226260.19999999992</v>
      </c>
      <c r="AW1405" s="237">
        <f t="shared" si="461"/>
        <v>30965</v>
      </c>
      <c r="AX1405" s="237">
        <f t="shared" si="462"/>
        <v>48419.399999999936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577919.26999999979</v>
      </c>
      <c r="M1406" s="162">
        <f>MAX(AN28:AN1406)</f>
        <v>622868.5549999997</v>
      </c>
      <c r="N1406" s="162">
        <f t="shared" si="453"/>
        <v>-44949.284999999916</v>
      </c>
      <c r="O1406" s="231">
        <f>E3+(E4*0.1)</f>
        <v>1.1000000000000001</v>
      </c>
      <c r="P1406" s="162">
        <v>-550</v>
      </c>
      <c r="Q1406" s="232">
        <f>E5+(E6*0.1)</f>
        <v>1</v>
      </c>
      <c r="R1406" s="162">
        <v>-850</v>
      </c>
      <c r="S1406" s="232">
        <f>E7+(E8*0.1)</f>
        <v>1</v>
      </c>
      <c r="T1406" s="162">
        <v>-281</v>
      </c>
      <c r="U1406" s="233">
        <f>E9+(E10*0.5)+(E11*0.1)</f>
        <v>1</v>
      </c>
      <c r="V1406" s="162">
        <v>-1400</v>
      </c>
      <c r="W1406" s="233">
        <f>E12+(E13*0.5)+(E14*0.1)</f>
        <v>1.7</v>
      </c>
      <c r="X1406" s="162">
        <v>526</v>
      </c>
      <c r="Y1406" s="161">
        <f t="shared" si="454"/>
        <v>1379</v>
      </c>
      <c r="Z1406" s="162">
        <f t="shared" si="446"/>
        <v>-2241.8000000000002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-2241.8000000000002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577919.26999999979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128752.46999999991</v>
      </c>
      <c r="AU1406" s="237">
        <f t="shared" si="459"/>
        <v>144309</v>
      </c>
      <c r="AV1406" s="237">
        <f t="shared" si="460"/>
        <v>225979.19999999992</v>
      </c>
      <c r="AW1406" s="237">
        <f t="shared" si="461"/>
        <v>29565</v>
      </c>
      <c r="AX1406" s="237">
        <f t="shared" si="462"/>
        <v>49313.599999999933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573939.06999999983</v>
      </c>
      <c r="M1407" s="162">
        <f>MAX(AN28:AN1407)</f>
        <v>622868.5549999997</v>
      </c>
      <c r="N1407" s="162">
        <f t="shared" si="453"/>
        <v>-48929.48499999987</v>
      </c>
      <c r="O1407" s="231">
        <f>E3+(E4*0.1)</f>
        <v>1.1000000000000001</v>
      </c>
      <c r="P1407" s="162">
        <v>-550</v>
      </c>
      <c r="Q1407" s="232">
        <f>E5+(E6*0.1)</f>
        <v>1</v>
      </c>
      <c r="R1407" s="162">
        <v>-850</v>
      </c>
      <c r="S1407" s="232">
        <f>E7+(E8*0.1)</f>
        <v>1</v>
      </c>
      <c r="T1407" s="162">
        <v>-3410</v>
      </c>
      <c r="U1407" s="233">
        <f>E9+(E10*0.5)+(E11*0.1)</f>
        <v>1</v>
      </c>
      <c r="V1407" s="162">
        <v>-1400</v>
      </c>
      <c r="W1407" s="233">
        <f>E12+(E13*0.5)+(E14*0.1)</f>
        <v>1.7</v>
      </c>
      <c r="X1407" s="162">
        <v>1344</v>
      </c>
      <c r="Y1407" s="161">
        <f t="shared" si="454"/>
        <v>1380</v>
      </c>
      <c r="Z1407" s="162">
        <f t="shared" si="446"/>
        <v>-3980.2000000000003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-3980.2000000000003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573939.06999999983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128147.46999999991</v>
      </c>
      <c r="AU1407" s="237">
        <f t="shared" si="459"/>
        <v>143459</v>
      </c>
      <c r="AV1407" s="237">
        <f t="shared" si="460"/>
        <v>222569.19999999992</v>
      </c>
      <c r="AW1407" s="237">
        <f t="shared" si="461"/>
        <v>28165</v>
      </c>
      <c r="AX1407" s="237">
        <f t="shared" si="462"/>
        <v>51598.399999999936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599021.56499999983</v>
      </c>
      <c r="M1408" s="162">
        <f>MAX(AN28:AN1408)</f>
        <v>622868.5549999997</v>
      </c>
      <c r="N1408" s="162">
        <f t="shared" si="453"/>
        <v>-23846.989999999874</v>
      </c>
      <c r="O1408" s="231">
        <f>E3+(E4*0.1)</f>
        <v>1.1000000000000001</v>
      </c>
      <c r="P1408" s="162">
        <v>5315.45</v>
      </c>
      <c r="Q1408" s="232">
        <f>E5+(E6*0.1)</f>
        <v>1</v>
      </c>
      <c r="R1408" s="162">
        <v>7665</v>
      </c>
      <c r="S1408" s="232">
        <f>E7+(E8*0.1)</f>
        <v>1</v>
      </c>
      <c r="T1408" s="162">
        <v>13703.2</v>
      </c>
      <c r="U1408" s="233">
        <f>E9+(E10*0.5)+(E11*0.1)</f>
        <v>1</v>
      </c>
      <c r="V1408" s="162">
        <v>-1400</v>
      </c>
      <c r="W1408" s="233">
        <f>E12+(E13*0.5)+(E14*0.1)</f>
        <v>1.7</v>
      </c>
      <c r="X1408" s="162">
        <v>-431</v>
      </c>
      <c r="Y1408" s="161">
        <f t="shared" si="454"/>
        <v>1381</v>
      </c>
      <c r="Z1408" s="162">
        <f t="shared" si="446"/>
        <v>25082.494999999999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25082.494999999999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599021.56499999983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133994.46499999991</v>
      </c>
      <c r="AU1408" s="237">
        <f t="shared" si="459"/>
        <v>151124</v>
      </c>
      <c r="AV1408" s="237">
        <f t="shared" si="460"/>
        <v>236272.39999999994</v>
      </c>
      <c r="AW1408" s="237">
        <f t="shared" si="461"/>
        <v>26765</v>
      </c>
      <c r="AX1408" s="237">
        <f t="shared" si="462"/>
        <v>50865.699999999939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603465.06499999983</v>
      </c>
      <c r="M1409" s="162">
        <f>MAX(AN28:AN1409)</f>
        <v>622868.5549999997</v>
      </c>
      <c r="N1409" s="162">
        <f t="shared" si="453"/>
        <v>-19403.489999999874</v>
      </c>
      <c r="O1409" s="231">
        <f>E3+(E4*0.1)</f>
        <v>1.1000000000000001</v>
      </c>
      <c r="P1409" s="162">
        <v>493</v>
      </c>
      <c r="Q1409" s="232">
        <f>E5+(E6*0.1)</f>
        <v>1</v>
      </c>
      <c r="R1409" s="162">
        <v>1176.5</v>
      </c>
      <c r="S1409" s="232">
        <f>E7+(E8*0.1)</f>
        <v>1</v>
      </c>
      <c r="T1409" s="162">
        <v>3140.4</v>
      </c>
      <c r="U1409" s="233">
        <f>E9+(E10*0.5)+(E11*0.1)</f>
        <v>1</v>
      </c>
      <c r="V1409" s="162">
        <v>-1400</v>
      </c>
      <c r="W1409" s="233">
        <f>E12+(E13*0.5)+(E14*0.1)</f>
        <v>1.7</v>
      </c>
      <c r="X1409" s="162">
        <v>579</v>
      </c>
      <c r="Y1409" s="161">
        <f t="shared" si="454"/>
        <v>1382</v>
      </c>
      <c r="Z1409" s="162">
        <f t="shared" si="446"/>
        <v>4443.5000000000009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4443.5000000000009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603465.06499999983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134536.7649999999</v>
      </c>
      <c r="AU1409" s="237">
        <f t="shared" si="459"/>
        <v>152300.5</v>
      </c>
      <c r="AV1409" s="237">
        <f t="shared" si="460"/>
        <v>239412.79999999993</v>
      </c>
      <c r="AW1409" s="237">
        <f t="shared" si="461"/>
        <v>25365</v>
      </c>
      <c r="AX1409" s="237">
        <f t="shared" si="462"/>
        <v>51849.999999999942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624650.44999999984</v>
      </c>
      <c r="M1410" s="162">
        <f>MAX(AN28:AN1410)</f>
        <v>624650.44999999984</v>
      </c>
      <c r="N1410" s="162">
        <f t="shared" si="453"/>
        <v>0</v>
      </c>
      <c r="O1410" s="231">
        <f>E3+(E4*0.1)</f>
        <v>1.1000000000000001</v>
      </c>
      <c r="P1410" s="162">
        <v>3268.35</v>
      </c>
      <c r="Q1410" s="232">
        <f>E5+(E6*0.1)</f>
        <v>1</v>
      </c>
      <c r="R1410" s="162">
        <v>6605</v>
      </c>
      <c r="S1410" s="232">
        <f>E7+(E8*0.1)</f>
        <v>1</v>
      </c>
      <c r="T1410" s="162">
        <v>10116.200000000001</v>
      </c>
      <c r="U1410" s="233">
        <f>E9+(E10*0.5)+(E11*0.1)</f>
        <v>1</v>
      </c>
      <c r="V1410" s="162">
        <v>2909</v>
      </c>
      <c r="W1410" s="233">
        <f>E12+(E13*0.5)+(E14*0.1)</f>
        <v>1.7</v>
      </c>
      <c r="X1410" s="162">
        <v>-1200</v>
      </c>
      <c r="Y1410" s="161">
        <f t="shared" si="454"/>
        <v>1383</v>
      </c>
      <c r="Z1410" s="162">
        <f t="shared" si="446"/>
        <v>21185.385000000002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21185.385000000002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624650.44999999984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138131.9499999999</v>
      </c>
      <c r="AU1410" s="237">
        <f t="shared" si="459"/>
        <v>158905.5</v>
      </c>
      <c r="AV1410" s="237">
        <f t="shared" si="460"/>
        <v>249528.99999999994</v>
      </c>
      <c r="AW1410" s="237">
        <f t="shared" si="461"/>
        <v>28274</v>
      </c>
      <c r="AX1410" s="237">
        <f t="shared" si="462"/>
        <v>49809.999999999942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613993.50499999989</v>
      </c>
      <c r="M1411" s="162">
        <f>MAX(AN28:AN1411)</f>
        <v>624650.44999999984</v>
      </c>
      <c r="N1411" s="162">
        <f t="shared" si="453"/>
        <v>-10656.944999999949</v>
      </c>
      <c r="O1411" s="231">
        <f>E3+(E4*0.1)</f>
        <v>1.1000000000000001</v>
      </c>
      <c r="P1411" s="162">
        <v>-1341.95</v>
      </c>
      <c r="Q1411" s="232">
        <f>E5+(E6*0.1)</f>
        <v>1</v>
      </c>
      <c r="R1411" s="162">
        <v>-2247</v>
      </c>
      <c r="S1411" s="232">
        <f>E7+(E8*0.1)</f>
        <v>1</v>
      </c>
      <c r="T1411" s="162">
        <v>-6451.8</v>
      </c>
      <c r="U1411" s="233">
        <f>E9+(E10*0.5)+(E11*0.1)</f>
        <v>1</v>
      </c>
      <c r="V1411" s="162">
        <v>1558</v>
      </c>
      <c r="W1411" s="233">
        <f>E12+(E13*0.5)+(E14*0.1)</f>
        <v>1.7</v>
      </c>
      <c r="X1411" s="162">
        <v>-1200</v>
      </c>
      <c r="Y1411" s="161">
        <f t="shared" si="454"/>
        <v>1384</v>
      </c>
      <c r="Z1411" s="162">
        <f t="shared" si="446"/>
        <v>-10656.945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-10656.945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613993.50499999989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136655.80499999991</v>
      </c>
      <c r="AU1411" s="237">
        <f t="shared" si="459"/>
        <v>156658.5</v>
      </c>
      <c r="AV1411" s="237">
        <f t="shared" si="460"/>
        <v>243077.19999999995</v>
      </c>
      <c r="AW1411" s="237">
        <f t="shared" si="461"/>
        <v>29832</v>
      </c>
      <c r="AX1411" s="237">
        <f t="shared" si="462"/>
        <v>47769.999999999942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616664.50499999989</v>
      </c>
      <c r="M1412" s="162">
        <f>MAX(AN28:AN1412)</f>
        <v>624650.44999999984</v>
      </c>
      <c r="N1412" s="162">
        <f t="shared" si="453"/>
        <v>-7985.9449999999488</v>
      </c>
      <c r="O1412" s="231">
        <f>E3+(E4*0.1)</f>
        <v>1.1000000000000001</v>
      </c>
      <c r="P1412" s="162">
        <v>-550</v>
      </c>
      <c r="Q1412" s="232">
        <f>E5+(E6*0.1)</f>
        <v>1</v>
      </c>
      <c r="R1412" s="162">
        <v>-850</v>
      </c>
      <c r="S1412" s="232">
        <f>E7+(E8*0.1)</f>
        <v>1</v>
      </c>
      <c r="T1412" s="162">
        <v>7566</v>
      </c>
      <c r="U1412" s="233">
        <f>E9+(E10*0.5)+(E11*0.1)</f>
        <v>1</v>
      </c>
      <c r="V1412" s="162">
        <v>-1400</v>
      </c>
      <c r="W1412" s="233">
        <f>E12+(E13*0.5)+(E14*0.1)</f>
        <v>1.7</v>
      </c>
      <c r="X1412" s="162">
        <v>-1200</v>
      </c>
      <c r="Y1412" s="161">
        <f t="shared" si="454"/>
        <v>1385</v>
      </c>
      <c r="Z1412" s="162">
        <f t="shared" si="446"/>
        <v>2671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2671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616664.50499999989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136050.80499999991</v>
      </c>
      <c r="AU1412" s="237">
        <f t="shared" si="459"/>
        <v>155808.5</v>
      </c>
      <c r="AV1412" s="237">
        <f t="shared" si="460"/>
        <v>250643.19999999995</v>
      </c>
      <c r="AW1412" s="237">
        <f t="shared" si="461"/>
        <v>28432</v>
      </c>
      <c r="AX1412" s="237">
        <f t="shared" si="462"/>
        <v>45729.999999999942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625053.55999999994</v>
      </c>
      <c r="M1413" s="162">
        <f>MAX(AN28:AN1413)</f>
        <v>625053.55999999994</v>
      </c>
      <c r="N1413" s="162">
        <f t="shared" si="453"/>
        <v>0</v>
      </c>
      <c r="O1413" s="231">
        <f>E3+(E4*0.1)</f>
        <v>1.1000000000000001</v>
      </c>
      <c r="P1413" s="162">
        <v>519.04999999999995</v>
      </c>
      <c r="Q1413" s="232">
        <f>E5+(E6*0.1)</f>
        <v>1</v>
      </c>
      <c r="R1413" s="162">
        <v>-850</v>
      </c>
      <c r="S1413" s="232">
        <f>E7+(E8*0.1)</f>
        <v>1</v>
      </c>
      <c r="T1413" s="162">
        <v>441.2</v>
      </c>
      <c r="U1413" s="233">
        <f>E9+(E10*0.5)+(E11*0.1)</f>
        <v>1</v>
      </c>
      <c r="V1413" s="162">
        <v>3047</v>
      </c>
      <c r="W1413" s="233">
        <f>E12+(E13*0.5)+(E14*0.1)</f>
        <v>1.7</v>
      </c>
      <c r="X1413" s="162">
        <v>3047</v>
      </c>
      <c r="Y1413" s="161">
        <f t="shared" si="454"/>
        <v>1386</v>
      </c>
      <c r="Z1413" s="162">
        <f t="shared" si="446"/>
        <v>8389.0550000000003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8389.0550000000003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625053.55999999994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136621.75999999989</v>
      </c>
      <c r="AU1413" s="237">
        <f t="shared" si="459"/>
        <v>154958.5</v>
      </c>
      <c r="AV1413" s="237">
        <f t="shared" si="460"/>
        <v>251084.39999999997</v>
      </c>
      <c r="AW1413" s="237">
        <f t="shared" si="461"/>
        <v>31479</v>
      </c>
      <c r="AX1413" s="237">
        <f t="shared" si="462"/>
        <v>50909.899999999943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621240.07999999996</v>
      </c>
      <c r="M1414" s="162">
        <f>MAX(AN28:AN1414)</f>
        <v>625053.55999999994</v>
      </c>
      <c r="N1414" s="162">
        <f t="shared" si="453"/>
        <v>-3813.4799999999814</v>
      </c>
      <c r="O1414" s="231">
        <f>E3+(E4*0.1)</f>
        <v>1.1000000000000001</v>
      </c>
      <c r="P1414" s="162">
        <v>-1217.8</v>
      </c>
      <c r="Q1414" s="232">
        <f>E5+(E6*0.1)</f>
        <v>1</v>
      </c>
      <c r="R1414" s="162">
        <v>-1741</v>
      </c>
      <c r="S1414" s="232">
        <f>E7+(E8*0.1)</f>
        <v>1</v>
      </c>
      <c r="T1414" s="162">
        <v>-3608.4</v>
      </c>
      <c r="U1414" s="233">
        <f>E9+(E10*0.5)+(E11*0.1)</f>
        <v>1</v>
      </c>
      <c r="V1414" s="162">
        <v>1065</v>
      </c>
      <c r="W1414" s="233">
        <f>E12+(E13*0.5)+(E14*0.1)</f>
        <v>1.7</v>
      </c>
      <c r="X1414" s="162">
        <v>1065</v>
      </c>
      <c r="Y1414" s="161">
        <f t="shared" si="454"/>
        <v>1387</v>
      </c>
      <c r="Z1414" s="162">
        <f t="shared" si="446"/>
        <v>-3813.4799999999996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-3813.4799999999996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621240.07999999996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135282.17999999991</v>
      </c>
      <c r="AU1414" s="237">
        <f t="shared" si="459"/>
        <v>153217.5</v>
      </c>
      <c r="AV1414" s="237">
        <f t="shared" si="460"/>
        <v>247475.99999999997</v>
      </c>
      <c r="AW1414" s="237">
        <f t="shared" si="461"/>
        <v>32544</v>
      </c>
      <c r="AX1414" s="237">
        <f t="shared" si="462"/>
        <v>52720.399999999943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619221.48</v>
      </c>
      <c r="M1415" s="162">
        <f>MAX(AN28:AN1415)</f>
        <v>625053.55999999994</v>
      </c>
      <c r="N1415" s="162">
        <f t="shared" si="453"/>
        <v>-5832.0799999999581</v>
      </c>
      <c r="O1415" s="231">
        <f>E3+(E4*0.1)</f>
        <v>1.1000000000000001</v>
      </c>
      <c r="P1415" s="162">
        <v>-550</v>
      </c>
      <c r="Q1415" s="232">
        <f>E5+(E6*0.1)</f>
        <v>1</v>
      </c>
      <c r="R1415" s="162">
        <v>-850</v>
      </c>
      <c r="S1415" s="232">
        <f>E7+(E8*0.1)</f>
        <v>1</v>
      </c>
      <c r="T1415" s="162">
        <v>2876.4</v>
      </c>
      <c r="U1415" s="233">
        <f>E9+(E10*0.5)+(E11*0.1)</f>
        <v>1</v>
      </c>
      <c r="V1415" s="162">
        <v>-1400</v>
      </c>
      <c r="W1415" s="233">
        <f>E12+(E13*0.5)+(E14*0.1)</f>
        <v>1.7</v>
      </c>
      <c r="X1415" s="162">
        <v>-1200</v>
      </c>
      <c r="Y1415" s="161">
        <f t="shared" si="454"/>
        <v>1388</v>
      </c>
      <c r="Z1415" s="162">
        <f t="shared" si="446"/>
        <v>-2018.6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-2018.6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619221.48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134677.17999999991</v>
      </c>
      <c r="AU1415" s="237">
        <f t="shared" si="459"/>
        <v>152367.5</v>
      </c>
      <c r="AV1415" s="237">
        <f t="shared" si="460"/>
        <v>250352.39999999997</v>
      </c>
      <c r="AW1415" s="237">
        <f t="shared" si="461"/>
        <v>31144</v>
      </c>
      <c r="AX1415" s="237">
        <f t="shared" si="462"/>
        <v>50680.399999999943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613356.39</v>
      </c>
      <c r="M1416" s="162">
        <f>MAX(AN28:AN1416)</f>
        <v>625053.55999999994</v>
      </c>
      <c r="N1416" s="162">
        <f t="shared" si="453"/>
        <v>-11697.169999999925</v>
      </c>
      <c r="O1416" s="231">
        <f>E3+(E4*0.1)</f>
        <v>1.1000000000000001</v>
      </c>
      <c r="P1416" s="162">
        <v>-1067.9000000000001</v>
      </c>
      <c r="Q1416" s="232">
        <f>E5+(E6*0.1)</f>
        <v>1</v>
      </c>
      <c r="R1416" s="162">
        <v>-2249.5</v>
      </c>
      <c r="S1416" s="232">
        <f>E7+(E8*0.1)</f>
        <v>1</v>
      </c>
      <c r="T1416" s="162">
        <v>-5041</v>
      </c>
      <c r="U1416" s="233">
        <f>E9+(E10*0.5)+(E11*0.1)</f>
        <v>1</v>
      </c>
      <c r="V1416" s="162">
        <v>963</v>
      </c>
      <c r="W1416" s="233">
        <f>E12+(E13*0.5)+(E14*0.1)</f>
        <v>1.7</v>
      </c>
      <c r="X1416" s="162">
        <v>963</v>
      </c>
      <c r="Y1416" s="161">
        <f t="shared" si="454"/>
        <v>1389</v>
      </c>
      <c r="Z1416" s="162">
        <f t="shared" si="446"/>
        <v>-5865.09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-5865.09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613356.39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133502.4899999999</v>
      </c>
      <c r="AU1416" s="237">
        <f t="shared" si="459"/>
        <v>150118</v>
      </c>
      <c r="AV1416" s="237">
        <f t="shared" si="460"/>
        <v>245311.39999999997</v>
      </c>
      <c r="AW1416" s="237">
        <f t="shared" si="461"/>
        <v>32107</v>
      </c>
      <c r="AX1416" s="237">
        <f t="shared" si="462"/>
        <v>52317.499999999942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640233.35</v>
      </c>
      <c r="M1417" s="162">
        <f>MAX(AN28:AN1417)</f>
        <v>640233.35</v>
      </c>
      <c r="N1417" s="162">
        <f t="shared" si="453"/>
        <v>0</v>
      </c>
      <c r="O1417" s="231">
        <f>E3+(E4*0.1)</f>
        <v>1.1000000000000001</v>
      </c>
      <c r="P1417" s="162">
        <v>5822.6</v>
      </c>
      <c r="Q1417" s="232">
        <f>E5+(E6*0.1)</f>
        <v>1</v>
      </c>
      <c r="R1417" s="162">
        <v>8258.5</v>
      </c>
      <c r="S1417" s="232">
        <f>E7+(E8*0.1)</f>
        <v>1</v>
      </c>
      <c r="T1417" s="162">
        <v>12715.8</v>
      </c>
      <c r="U1417" s="233">
        <f>E9+(E10*0.5)+(E11*0.1)</f>
        <v>1</v>
      </c>
      <c r="V1417" s="162">
        <v>-186</v>
      </c>
      <c r="W1417" s="233">
        <f>E12+(E13*0.5)+(E14*0.1)</f>
        <v>1.7</v>
      </c>
      <c r="X1417" s="162">
        <v>-186</v>
      </c>
      <c r="Y1417" s="161">
        <f t="shared" si="454"/>
        <v>1390</v>
      </c>
      <c r="Z1417" s="162">
        <f t="shared" si="446"/>
        <v>26876.959999999999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26876.959999999999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640233.35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139907.34999999992</v>
      </c>
      <c r="AU1417" s="237">
        <f t="shared" si="459"/>
        <v>158376.5</v>
      </c>
      <c r="AV1417" s="237">
        <f t="shared" si="460"/>
        <v>258027.19999999995</v>
      </c>
      <c r="AW1417" s="237">
        <f t="shared" si="461"/>
        <v>31921</v>
      </c>
      <c r="AX1417" s="237">
        <f t="shared" si="462"/>
        <v>52001.299999999945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638300.12</v>
      </c>
      <c r="M1418" s="162">
        <f>MAX(AN28:AN1418)</f>
        <v>640233.35</v>
      </c>
      <c r="N1418" s="162">
        <f t="shared" si="453"/>
        <v>-1933.2299999999814</v>
      </c>
      <c r="O1418" s="231">
        <f>E3+(E4*0.1)</f>
        <v>1.1000000000000001</v>
      </c>
      <c r="P1418" s="162">
        <v>1184.7</v>
      </c>
      <c r="Q1418" s="232">
        <f>E5+(E6*0.1)</f>
        <v>1</v>
      </c>
      <c r="R1418" s="162">
        <v>-850</v>
      </c>
      <c r="S1418" s="232">
        <f>E7+(E8*0.1)</f>
        <v>1</v>
      </c>
      <c r="T1418" s="162">
        <v>1053.5999999999999</v>
      </c>
      <c r="U1418" s="233">
        <f>E9+(E10*0.5)+(E11*0.1)</f>
        <v>1</v>
      </c>
      <c r="V1418" s="162">
        <v>-1400</v>
      </c>
      <c r="W1418" s="233">
        <f>E12+(E13*0.5)+(E14*0.1)</f>
        <v>1.7</v>
      </c>
      <c r="X1418" s="162">
        <v>-1200</v>
      </c>
      <c r="Y1418" s="161">
        <f t="shared" si="454"/>
        <v>1391</v>
      </c>
      <c r="Z1418" s="162">
        <f t="shared" si="446"/>
        <v>-1933.23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-1933.23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638300.12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141210.51999999993</v>
      </c>
      <c r="AU1418" s="237">
        <f t="shared" si="459"/>
        <v>157526.5</v>
      </c>
      <c r="AV1418" s="237">
        <f t="shared" si="460"/>
        <v>259080.79999999996</v>
      </c>
      <c r="AW1418" s="237">
        <f t="shared" si="461"/>
        <v>30521</v>
      </c>
      <c r="AX1418" s="237">
        <f t="shared" si="462"/>
        <v>49961.299999999945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635524.46499999997</v>
      </c>
      <c r="M1419" s="162">
        <f>MAX(AN28:AN1419)</f>
        <v>640233.35</v>
      </c>
      <c r="N1419" s="162">
        <f t="shared" si="453"/>
        <v>-4708.8850000000093</v>
      </c>
      <c r="O1419" s="231">
        <f>E3+(E4*0.1)</f>
        <v>1.1000000000000001</v>
      </c>
      <c r="P1419" s="162">
        <v>-919.05</v>
      </c>
      <c r="Q1419" s="232">
        <f>E5+(E6*0.1)</f>
        <v>1</v>
      </c>
      <c r="R1419" s="162">
        <v>-1398.5</v>
      </c>
      <c r="S1419" s="232">
        <f>E7+(E8*0.1)</f>
        <v>1</v>
      </c>
      <c r="T1419" s="162">
        <v>800.2</v>
      </c>
      <c r="U1419" s="233">
        <f>E9+(E10*0.5)+(E11*0.1)</f>
        <v>1</v>
      </c>
      <c r="V1419" s="162">
        <v>-432</v>
      </c>
      <c r="W1419" s="233">
        <f>E12+(E13*0.5)+(E14*0.1)</f>
        <v>1.7</v>
      </c>
      <c r="X1419" s="162">
        <v>-432</v>
      </c>
      <c r="Y1419" s="161">
        <f t="shared" si="454"/>
        <v>1392</v>
      </c>
      <c r="Z1419" s="162">
        <f t="shared" si="446"/>
        <v>-2775.6549999999997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-2775.6549999999997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635524.46499999997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140199.56499999994</v>
      </c>
      <c r="AU1419" s="237">
        <f t="shared" si="459"/>
        <v>156128</v>
      </c>
      <c r="AV1419" s="237">
        <f t="shared" si="460"/>
        <v>259880.99999999997</v>
      </c>
      <c r="AW1419" s="237">
        <f t="shared" si="461"/>
        <v>30089</v>
      </c>
      <c r="AX1419" s="237">
        <f t="shared" si="462"/>
        <v>49226.899999999943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626929.52</v>
      </c>
      <c r="M1420" s="162">
        <f>MAX(AN28:AN1420)</f>
        <v>640233.35</v>
      </c>
      <c r="N1420" s="162">
        <f t="shared" si="453"/>
        <v>-13303.829999999958</v>
      </c>
      <c r="O1420" s="231">
        <f>E3+(E4*0.1)</f>
        <v>1.1000000000000001</v>
      </c>
      <c r="P1420" s="162">
        <v>-719.95</v>
      </c>
      <c r="Q1420" s="232">
        <f>E5+(E6*0.1)</f>
        <v>1</v>
      </c>
      <c r="R1420" s="162">
        <v>-953</v>
      </c>
      <c r="S1420" s="232">
        <f>E7+(E8*0.1)</f>
        <v>1</v>
      </c>
      <c r="T1420" s="162">
        <v>-3410</v>
      </c>
      <c r="U1420" s="233">
        <f>E9+(E10*0.5)+(E11*0.1)</f>
        <v>1</v>
      </c>
      <c r="V1420" s="162">
        <v>-1400</v>
      </c>
      <c r="W1420" s="233">
        <f>E12+(E13*0.5)+(E14*0.1)</f>
        <v>1.7</v>
      </c>
      <c r="X1420" s="162">
        <v>-1200</v>
      </c>
      <c r="Y1420" s="161">
        <f t="shared" si="454"/>
        <v>1393</v>
      </c>
      <c r="Z1420" s="162">
        <f t="shared" si="446"/>
        <v>-8594.9449999999997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-8594.9449999999997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626929.52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139407.61999999994</v>
      </c>
      <c r="AU1420" s="237">
        <f t="shared" si="459"/>
        <v>155175</v>
      </c>
      <c r="AV1420" s="237">
        <f t="shared" si="460"/>
        <v>256470.99999999997</v>
      </c>
      <c r="AW1420" s="237">
        <f t="shared" si="461"/>
        <v>28689</v>
      </c>
      <c r="AX1420" s="237">
        <f t="shared" si="462"/>
        <v>47186.899999999943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629786.82000000007</v>
      </c>
      <c r="M1421" s="162">
        <f>MAX(AN28:AN1421)</f>
        <v>640233.35</v>
      </c>
      <c r="N1421" s="162">
        <f t="shared" si="453"/>
        <v>-10446.529999999912</v>
      </c>
      <c r="O1421" s="231">
        <f>E3+(E4*0.1)</f>
        <v>1.1000000000000001</v>
      </c>
      <c r="P1421" s="162">
        <v>-550</v>
      </c>
      <c r="Q1421" s="232">
        <f>E5+(E6*0.1)</f>
        <v>1</v>
      </c>
      <c r="R1421" s="162">
        <v>1613.5</v>
      </c>
      <c r="S1421" s="232">
        <f>E7+(E8*0.1)</f>
        <v>1</v>
      </c>
      <c r="T1421" s="162">
        <v>5288.8</v>
      </c>
      <c r="U1421" s="233">
        <f>E9+(E10*0.5)+(E11*0.1)</f>
        <v>1</v>
      </c>
      <c r="V1421" s="162">
        <v>-1400</v>
      </c>
      <c r="W1421" s="233">
        <f>E12+(E13*0.5)+(E14*0.1)</f>
        <v>1.7</v>
      </c>
      <c r="X1421" s="162">
        <v>-1200</v>
      </c>
      <c r="Y1421" s="161">
        <f t="shared" si="454"/>
        <v>1394</v>
      </c>
      <c r="Z1421" s="162">
        <f t="shared" si="446"/>
        <v>2857.3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2857.3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629786.82000000007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138802.61999999994</v>
      </c>
      <c r="AU1421" s="237">
        <f t="shared" si="459"/>
        <v>156788.5</v>
      </c>
      <c r="AV1421" s="237">
        <f t="shared" si="460"/>
        <v>261759.79999999996</v>
      </c>
      <c r="AW1421" s="237">
        <f t="shared" si="461"/>
        <v>27289</v>
      </c>
      <c r="AX1421" s="237">
        <f t="shared" si="462"/>
        <v>45146.899999999943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628431.82000000007</v>
      </c>
      <c r="M1422" s="162">
        <f>MAX(AN28:AN1422)</f>
        <v>640233.35</v>
      </c>
      <c r="N1422" s="162">
        <f t="shared" si="453"/>
        <v>-11801.529999999912</v>
      </c>
      <c r="O1422" s="231">
        <f>E3+(E4*0.1)</f>
        <v>1.1000000000000001</v>
      </c>
      <c r="P1422" s="162">
        <v>-550</v>
      </c>
      <c r="Q1422" s="232">
        <f>E5+(E6*0.1)</f>
        <v>1</v>
      </c>
      <c r="R1422" s="162">
        <v>-850</v>
      </c>
      <c r="S1422" s="232">
        <f>E7+(E8*0.1)</f>
        <v>1</v>
      </c>
      <c r="T1422" s="162">
        <v>-3410</v>
      </c>
      <c r="U1422" s="233">
        <f>E9+(E10*0.5)+(E11*0.1)</f>
        <v>1</v>
      </c>
      <c r="V1422" s="162">
        <v>1300</v>
      </c>
      <c r="W1422" s="233">
        <f>E12+(E13*0.5)+(E14*0.1)</f>
        <v>1.7</v>
      </c>
      <c r="X1422" s="162">
        <v>1300</v>
      </c>
      <c r="Y1422" s="161">
        <f t="shared" si="454"/>
        <v>1395</v>
      </c>
      <c r="Z1422" s="162">
        <f t="shared" si="446"/>
        <v>-1355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-1355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628431.82000000007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138197.61999999994</v>
      </c>
      <c r="AU1422" s="237">
        <f t="shared" si="459"/>
        <v>155938.5</v>
      </c>
      <c r="AV1422" s="237">
        <f t="shared" si="460"/>
        <v>258349.79999999996</v>
      </c>
      <c r="AW1422" s="237">
        <f t="shared" si="461"/>
        <v>28589</v>
      </c>
      <c r="AX1422" s="237">
        <f t="shared" si="462"/>
        <v>47356.899999999943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624088.42500000005</v>
      </c>
      <c r="M1423" s="162">
        <f>MAX(AN28:AN1423)</f>
        <v>640233.35</v>
      </c>
      <c r="N1423" s="162">
        <f t="shared" si="453"/>
        <v>-16144.92499999993</v>
      </c>
      <c r="O1423" s="231">
        <f>E3+(E4*0.1)</f>
        <v>1.1000000000000001</v>
      </c>
      <c r="P1423" s="162">
        <v>-689.45</v>
      </c>
      <c r="Q1423" s="232">
        <f>E5+(E6*0.1)</f>
        <v>1</v>
      </c>
      <c r="R1423" s="162">
        <v>-850</v>
      </c>
      <c r="S1423" s="232">
        <f>E7+(E8*0.1)</f>
        <v>1</v>
      </c>
      <c r="T1423" s="162">
        <v>-3410</v>
      </c>
      <c r="U1423" s="233">
        <f>E9+(E10*0.5)+(E11*0.1)</f>
        <v>1</v>
      </c>
      <c r="V1423" s="162">
        <v>250</v>
      </c>
      <c r="W1423" s="233">
        <f>E12+(E13*0.5)+(E14*0.1)</f>
        <v>1.7</v>
      </c>
      <c r="X1423" s="162">
        <v>250</v>
      </c>
      <c r="Y1423" s="161">
        <f t="shared" si="454"/>
        <v>1396</v>
      </c>
      <c r="Z1423" s="162">
        <f t="shared" si="446"/>
        <v>-4343.3950000000004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-4343.3950000000004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624088.42500000005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137439.22499999995</v>
      </c>
      <c r="AU1423" s="237">
        <f t="shared" si="459"/>
        <v>155088.5</v>
      </c>
      <c r="AV1423" s="237">
        <f t="shared" si="460"/>
        <v>254939.79999999996</v>
      </c>
      <c r="AW1423" s="237">
        <f t="shared" si="461"/>
        <v>28839</v>
      </c>
      <c r="AX1423" s="237">
        <f t="shared" si="462"/>
        <v>47781.899999999943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618398.625</v>
      </c>
      <c r="M1424" s="162">
        <f>MAX(AN28:AN1424)</f>
        <v>640233.35</v>
      </c>
      <c r="N1424" s="162">
        <f t="shared" si="453"/>
        <v>-21834.724999999977</v>
      </c>
      <c r="O1424" s="231">
        <f>E3+(E4*0.1)</f>
        <v>1.1000000000000001</v>
      </c>
      <c r="P1424" s="162">
        <v>-550</v>
      </c>
      <c r="Q1424" s="232">
        <f>E5+(E6*0.1)</f>
        <v>1</v>
      </c>
      <c r="R1424" s="162">
        <v>-1029.5</v>
      </c>
      <c r="S1424" s="232">
        <f>E7+(E8*0.1)</f>
        <v>1</v>
      </c>
      <c r="T1424" s="162">
        <v>-3410</v>
      </c>
      <c r="U1424" s="233">
        <f>E9+(E10*0.5)+(E11*0.1)</f>
        <v>1</v>
      </c>
      <c r="V1424" s="162">
        <v>-239</v>
      </c>
      <c r="W1424" s="233">
        <f>E12+(E13*0.5)+(E14*0.1)</f>
        <v>1.7</v>
      </c>
      <c r="X1424" s="162">
        <v>-239</v>
      </c>
      <c r="Y1424" s="161">
        <f t="shared" si="454"/>
        <v>1397</v>
      </c>
      <c r="Z1424" s="162">
        <f t="shared" si="446"/>
        <v>-5689.8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-5689.8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618398.625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136834.22499999995</v>
      </c>
      <c r="AU1424" s="237">
        <f t="shared" si="459"/>
        <v>154059</v>
      </c>
      <c r="AV1424" s="237">
        <f t="shared" si="460"/>
        <v>251529.79999999996</v>
      </c>
      <c r="AW1424" s="237">
        <f t="shared" si="461"/>
        <v>28600</v>
      </c>
      <c r="AX1424" s="237">
        <f t="shared" si="462"/>
        <v>47375.59999999994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617747.92500000005</v>
      </c>
      <c r="M1425" s="162">
        <f>MAX(AN28:AN1425)</f>
        <v>640233.35</v>
      </c>
      <c r="N1425" s="162">
        <f t="shared" si="453"/>
        <v>-22485.42499999993</v>
      </c>
      <c r="O1425" s="231">
        <f>E3+(E4*0.1)</f>
        <v>1.1000000000000001</v>
      </c>
      <c r="P1425" s="162">
        <v>0</v>
      </c>
      <c r="Q1425" s="232">
        <f>E5+(E6*0.1)</f>
        <v>1</v>
      </c>
      <c r="R1425" s="162">
        <v>0</v>
      </c>
      <c r="S1425" s="232">
        <f>E7+(E8*0.1)</f>
        <v>1</v>
      </c>
      <c r="T1425" s="162">
        <v>0</v>
      </c>
      <c r="U1425" s="233">
        <f>E9+(E10*0.5)+(E11*0.1)</f>
        <v>1</v>
      </c>
      <c r="V1425" s="162">
        <v>-241</v>
      </c>
      <c r="W1425" s="233">
        <f>E12+(E13*0.5)+(E14*0.1)</f>
        <v>1.7</v>
      </c>
      <c r="X1425" s="162">
        <v>-241</v>
      </c>
      <c r="Y1425" s="161">
        <f t="shared" si="454"/>
        <v>1398</v>
      </c>
      <c r="Z1425" s="162">
        <f t="shared" si="446"/>
        <v>-650.70000000000005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-650.70000000000005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617747.92500000005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136834.22499999995</v>
      </c>
      <c r="AU1425" s="237">
        <f t="shared" si="459"/>
        <v>154059</v>
      </c>
      <c r="AV1425" s="237">
        <f t="shared" si="460"/>
        <v>251529.79999999996</v>
      </c>
      <c r="AW1425" s="237">
        <f t="shared" si="461"/>
        <v>28359</v>
      </c>
      <c r="AX1425" s="237">
        <f t="shared" si="462"/>
        <v>46965.899999999943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625937.94500000007</v>
      </c>
      <c r="M1426" s="162">
        <f>MAX(AN28:AN1426)</f>
        <v>640233.35</v>
      </c>
      <c r="N1426" s="162">
        <f t="shared" si="453"/>
        <v>-14295.404999999912</v>
      </c>
      <c r="O1426" s="231">
        <f>E3+(E4*0.1)</f>
        <v>1.1000000000000001</v>
      </c>
      <c r="P1426" s="162">
        <v>1114.2</v>
      </c>
      <c r="Q1426" s="232">
        <f>E5+(E6*0.1)</f>
        <v>1</v>
      </c>
      <c r="R1426" s="162">
        <v>1304.5</v>
      </c>
      <c r="S1426" s="232">
        <f>E7+(E8*0.1)</f>
        <v>1</v>
      </c>
      <c r="T1426" s="162">
        <v>786.4</v>
      </c>
      <c r="U1426" s="233">
        <f>E9+(E10*0.5)+(E11*0.1)</f>
        <v>1</v>
      </c>
      <c r="V1426" s="162">
        <v>1805</v>
      </c>
      <c r="W1426" s="233">
        <f>E12+(E13*0.5)+(E14*0.1)</f>
        <v>1.7</v>
      </c>
      <c r="X1426" s="162">
        <v>1805</v>
      </c>
      <c r="Y1426" s="161">
        <f t="shared" si="454"/>
        <v>1399</v>
      </c>
      <c r="Z1426" s="162">
        <f t="shared" si="446"/>
        <v>8190.02</v>
      </c>
      <c r="AA1426" s="238">
        <v>44712</v>
      </c>
      <c r="AB1426" s="129">
        <f>SUM(Z1404:Z1426)</f>
        <v>66223.165000000023</v>
      </c>
      <c r="AC1426" s="128">
        <f>(AB1426&gt;0)*1</f>
        <v>1</v>
      </c>
      <c r="AD1426" s="128">
        <f>(AB1426&lt;0)*1</f>
        <v>0</v>
      </c>
      <c r="AE1426" s="129">
        <f>AB1426*AC1426</f>
        <v>66223.165000000023</v>
      </c>
      <c r="AF1426" s="129">
        <f>AB1426*AD1426</f>
        <v>0</v>
      </c>
      <c r="AG1426" s="129"/>
      <c r="AH1426" s="129">
        <f t="shared" si="447"/>
        <v>8190.02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66223.165000000023</v>
      </c>
      <c r="AM1426" s="127">
        <v>44712</v>
      </c>
      <c r="AN1426" s="129">
        <f t="shared" si="455"/>
        <v>625937.94500000007</v>
      </c>
      <c r="AO1426" s="129">
        <f t="shared" si="456"/>
        <v>66223.165000000023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138059.84499999994</v>
      </c>
      <c r="AU1426" s="237">
        <f t="shared" si="459"/>
        <v>155363.5</v>
      </c>
      <c r="AV1426" s="237">
        <f t="shared" si="460"/>
        <v>252316.19999999995</v>
      </c>
      <c r="AW1426" s="237">
        <f t="shared" si="461"/>
        <v>30164</v>
      </c>
      <c r="AX1426" s="237">
        <f t="shared" si="462"/>
        <v>50034.399999999943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617693.4</v>
      </c>
      <c r="M1427" s="162">
        <f>MAX(AN28:AN1427)</f>
        <v>640233.35</v>
      </c>
      <c r="N1427" s="162">
        <f t="shared" si="453"/>
        <v>-22539.949999999953</v>
      </c>
      <c r="O1427" s="231">
        <f>E3+(E4*0.1)</f>
        <v>1.1000000000000001</v>
      </c>
      <c r="P1427" s="162">
        <v>-880.95</v>
      </c>
      <c r="Q1427" s="232">
        <f>E5+(E6*0.1)</f>
        <v>1</v>
      </c>
      <c r="R1427" s="162">
        <v>-931.5</v>
      </c>
      <c r="S1427" s="232">
        <f>E7+(E8*0.1)</f>
        <v>1</v>
      </c>
      <c r="T1427" s="162">
        <v>-3410</v>
      </c>
      <c r="U1427" s="233">
        <f>E9+(E10*0.5)+(E11*0.1)</f>
        <v>1</v>
      </c>
      <c r="V1427" s="162">
        <v>-894</v>
      </c>
      <c r="W1427" s="233">
        <f>E12+(E13*0.5)+(E14*0.1)</f>
        <v>1.7</v>
      </c>
      <c r="X1427" s="162">
        <v>-1200</v>
      </c>
      <c r="Y1427" s="161">
        <f t="shared" si="454"/>
        <v>1400</v>
      </c>
      <c r="Z1427" s="162">
        <f t="shared" si="446"/>
        <v>-8244.5450000000001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-8244.5450000000001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617693.4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137090.79999999993</v>
      </c>
      <c r="AU1427" s="237">
        <f t="shared" si="459"/>
        <v>154432</v>
      </c>
      <c r="AV1427" s="237">
        <f t="shared" si="460"/>
        <v>248906.19999999995</v>
      </c>
      <c r="AW1427" s="237">
        <f t="shared" si="461"/>
        <v>29270</v>
      </c>
      <c r="AX1427" s="237">
        <f t="shared" si="462"/>
        <v>47994.399999999943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609388.4</v>
      </c>
      <c r="M1428" s="162">
        <f>MAX(AN28:AN1428)</f>
        <v>640233.35</v>
      </c>
      <c r="N1428" s="162">
        <f t="shared" si="453"/>
        <v>-30844.949999999953</v>
      </c>
      <c r="O1428" s="231">
        <f>E3+(E4*0.1)</f>
        <v>1.1000000000000001</v>
      </c>
      <c r="P1428" s="162">
        <v>-550</v>
      </c>
      <c r="Q1428" s="232">
        <f>E5+(E6*0.1)</f>
        <v>1</v>
      </c>
      <c r="R1428" s="162">
        <v>-850</v>
      </c>
      <c r="S1428" s="232">
        <f>E7+(E8*0.1)</f>
        <v>1</v>
      </c>
      <c r="T1428" s="162">
        <v>-3410</v>
      </c>
      <c r="U1428" s="233">
        <f>E9+(E10*0.5)+(E11*0.1)</f>
        <v>1</v>
      </c>
      <c r="V1428" s="162">
        <v>-1400</v>
      </c>
      <c r="W1428" s="233">
        <f>E12+(E13*0.5)+(E14*0.1)</f>
        <v>1.7</v>
      </c>
      <c r="X1428" s="162">
        <v>-1200</v>
      </c>
      <c r="Y1428" s="161">
        <f t="shared" si="454"/>
        <v>1401</v>
      </c>
      <c r="Z1428" s="162">
        <f t="shared" si="446"/>
        <v>-8305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-8305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609388.4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136485.79999999993</v>
      </c>
      <c r="AU1428" s="237">
        <f t="shared" si="459"/>
        <v>153582</v>
      </c>
      <c r="AV1428" s="237">
        <f t="shared" si="460"/>
        <v>245496.19999999995</v>
      </c>
      <c r="AW1428" s="237">
        <f t="shared" si="461"/>
        <v>27870</v>
      </c>
      <c r="AX1428" s="237">
        <f t="shared" si="462"/>
        <v>45954.399999999943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625510.99</v>
      </c>
      <c r="M1429" s="162">
        <f>MAX(AN28:AN1429)</f>
        <v>640233.35</v>
      </c>
      <c r="N1429" s="162">
        <f t="shared" si="453"/>
        <v>-14722.359999999986</v>
      </c>
      <c r="O1429" s="231">
        <f>E3+(E4*0.1)</f>
        <v>1.1000000000000001</v>
      </c>
      <c r="P1429" s="162">
        <v>1742.9</v>
      </c>
      <c r="Q1429" s="232">
        <f>E5+(E6*0.1)</f>
        <v>1</v>
      </c>
      <c r="R1429" s="162">
        <v>3414</v>
      </c>
      <c r="S1429" s="232">
        <f>E7+(E8*0.1)</f>
        <v>1</v>
      </c>
      <c r="T1429" s="162">
        <v>6071.8</v>
      </c>
      <c r="U1429" s="233">
        <f>E9+(E10*0.5)+(E11*0.1)</f>
        <v>1</v>
      </c>
      <c r="V1429" s="162">
        <v>1748</v>
      </c>
      <c r="W1429" s="233">
        <f>E12+(E13*0.5)+(E14*0.1)</f>
        <v>1.7</v>
      </c>
      <c r="X1429" s="162">
        <v>1748</v>
      </c>
      <c r="Y1429" s="161">
        <f t="shared" si="454"/>
        <v>1402</v>
      </c>
      <c r="Z1429" s="162">
        <f t="shared" si="446"/>
        <v>16122.590000000002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16122.590000000002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625510.99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138402.98999999993</v>
      </c>
      <c r="AU1429" s="237">
        <f t="shared" si="459"/>
        <v>156996</v>
      </c>
      <c r="AV1429" s="237">
        <f t="shared" si="460"/>
        <v>251567.99999999994</v>
      </c>
      <c r="AW1429" s="237">
        <f t="shared" si="461"/>
        <v>29618</v>
      </c>
      <c r="AX1429" s="237">
        <f t="shared" si="462"/>
        <v>48925.999999999942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621638.81999999995</v>
      </c>
      <c r="M1430" s="162">
        <f>MAX(AN28:AN1430)</f>
        <v>640233.35</v>
      </c>
      <c r="N1430" s="162">
        <f t="shared" si="453"/>
        <v>-18594.530000000028</v>
      </c>
      <c r="O1430" s="231">
        <f>E3+(E4*0.1)</f>
        <v>1.1000000000000001</v>
      </c>
      <c r="P1430" s="162">
        <v>-711.7</v>
      </c>
      <c r="Q1430" s="232">
        <f>E5+(E6*0.1)</f>
        <v>1</v>
      </c>
      <c r="R1430" s="162">
        <v>-1359</v>
      </c>
      <c r="S1430" s="232">
        <f>E7+(E8*0.1)</f>
        <v>1</v>
      </c>
      <c r="T1430" s="162">
        <v>-4152.2</v>
      </c>
      <c r="U1430" s="233">
        <f>E9+(E10*0.5)+(E11*0.1)</f>
        <v>1</v>
      </c>
      <c r="V1430" s="162">
        <v>897</v>
      </c>
      <c r="W1430" s="233">
        <f>E12+(E13*0.5)+(E14*0.1)</f>
        <v>1.7</v>
      </c>
      <c r="X1430" s="162">
        <v>897</v>
      </c>
      <c r="Y1430" s="161">
        <f t="shared" si="454"/>
        <v>1403</v>
      </c>
      <c r="Z1430" s="162">
        <f t="shared" si="446"/>
        <v>-3872.17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-3872.17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621638.81999999995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137620.11999999994</v>
      </c>
      <c r="AU1430" s="237">
        <f t="shared" si="459"/>
        <v>155637</v>
      </c>
      <c r="AV1430" s="237">
        <f t="shared" si="460"/>
        <v>247415.79999999993</v>
      </c>
      <c r="AW1430" s="237">
        <f t="shared" si="461"/>
        <v>30515</v>
      </c>
      <c r="AX1430" s="237">
        <f t="shared" si="462"/>
        <v>50450.899999999943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614873.81999999995</v>
      </c>
      <c r="M1431" s="162">
        <f>MAX(AN28:AN1431)</f>
        <v>640233.35</v>
      </c>
      <c r="N1431" s="162">
        <f t="shared" si="453"/>
        <v>-25359.530000000028</v>
      </c>
      <c r="O1431" s="231">
        <f>E3+(E4*0.1)</f>
        <v>1.1000000000000001</v>
      </c>
      <c r="P1431" s="162">
        <v>-550</v>
      </c>
      <c r="Q1431" s="232">
        <f>E5+(E6*0.1)</f>
        <v>1</v>
      </c>
      <c r="R1431" s="162">
        <v>-850</v>
      </c>
      <c r="S1431" s="232">
        <f>E7+(E8*0.1)</f>
        <v>1</v>
      </c>
      <c r="T1431" s="162">
        <v>-2241</v>
      </c>
      <c r="U1431" s="233">
        <f>E9+(E10*0.5)+(E11*0.1)</f>
        <v>1</v>
      </c>
      <c r="V1431" s="162">
        <v>-1029</v>
      </c>
      <c r="W1431" s="233">
        <f>E12+(E13*0.5)+(E14*0.1)</f>
        <v>1.7</v>
      </c>
      <c r="X1431" s="162">
        <v>-1200</v>
      </c>
      <c r="Y1431" s="161">
        <f t="shared" si="454"/>
        <v>1404</v>
      </c>
      <c r="Z1431" s="162">
        <f t="shared" si="446"/>
        <v>-6765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-6765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614873.81999999995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137015.11999999994</v>
      </c>
      <c r="AU1431" s="237">
        <f t="shared" si="459"/>
        <v>154787</v>
      </c>
      <c r="AV1431" s="237">
        <f t="shared" si="460"/>
        <v>245174.79999999993</v>
      </c>
      <c r="AW1431" s="237">
        <f t="shared" si="461"/>
        <v>29486</v>
      </c>
      <c r="AX1431" s="237">
        <f t="shared" si="462"/>
        <v>48410.899999999943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620371.84</v>
      </c>
      <c r="M1432" s="162">
        <f>MAX(AN28:AN1432)</f>
        <v>640233.35</v>
      </c>
      <c r="N1432" s="162">
        <f t="shared" si="453"/>
        <v>-19861.510000000009</v>
      </c>
      <c r="O1432" s="231">
        <f>E3+(E4*0.1)</f>
        <v>1.1000000000000001</v>
      </c>
      <c r="P1432" s="162">
        <v>1346.2</v>
      </c>
      <c r="Q1432" s="232">
        <f>E5+(E6*0.1)</f>
        <v>1</v>
      </c>
      <c r="R1432" s="162">
        <v>2245.5</v>
      </c>
      <c r="S1432" s="232">
        <f>E7+(E8*0.1)</f>
        <v>1</v>
      </c>
      <c r="T1432" s="162">
        <v>1931</v>
      </c>
      <c r="U1432" s="233">
        <f>E9+(E10*0.5)+(E11*0.1)</f>
        <v>1</v>
      </c>
      <c r="V1432" s="162">
        <v>-59</v>
      </c>
      <c r="W1432" s="233">
        <f>E12+(E13*0.5)+(E14*0.1)</f>
        <v>1.7</v>
      </c>
      <c r="X1432" s="162">
        <v>-59</v>
      </c>
      <c r="Y1432" s="161">
        <f t="shared" si="454"/>
        <v>1405</v>
      </c>
      <c r="Z1432" s="162">
        <f t="shared" si="446"/>
        <v>5498.0199999999995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5498.0199999999995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620371.84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138495.93999999994</v>
      </c>
      <c r="AU1432" s="237">
        <f t="shared" si="459"/>
        <v>157032.5</v>
      </c>
      <c r="AV1432" s="237">
        <f t="shared" si="460"/>
        <v>247105.79999999993</v>
      </c>
      <c r="AW1432" s="237">
        <f t="shared" si="461"/>
        <v>29427</v>
      </c>
      <c r="AX1432" s="237">
        <f t="shared" si="462"/>
        <v>48310.59999999994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637003.54499999993</v>
      </c>
      <c r="M1433" s="162">
        <f>MAX(AN28:AN1433)</f>
        <v>640233.35</v>
      </c>
      <c r="N1433" s="162">
        <f t="shared" si="453"/>
        <v>-3229.8050000000512</v>
      </c>
      <c r="O1433" s="231">
        <f>E3+(E4*0.1)</f>
        <v>1.1000000000000001</v>
      </c>
      <c r="P1433" s="162">
        <v>3190.55</v>
      </c>
      <c r="Q1433" s="232">
        <f>E5+(E6*0.1)</f>
        <v>1</v>
      </c>
      <c r="R1433" s="162">
        <v>4897.5</v>
      </c>
      <c r="S1433" s="232">
        <f>E7+(E8*0.1)</f>
        <v>1</v>
      </c>
      <c r="T1433" s="162">
        <v>6907</v>
      </c>
      <c r="U1433" s="233">
        <f>E9+(E10*0.5)+(E11*0.1)</f>
        <v>1</v>
      </c>
      <c r="V1433" s="162">
        <v>488</v>
      </c>
      <c r="W1433" s="233">
        <f>E12+(E13*0.5)+(E14*0.1)</f>
        <v>1.7</v>
      </c>
      <c r="X1433" s="162">
        <v>488</v>
      </c>
      <c r="Y1433" s="161">
        <f t="shared" si="454"/>
        <v>1406</v>
      </c>
      <c r="Z1433" s="162">
        <f t="shared" si="446"/>
        <v>16631.704999999998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16631.704999999998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637003.54499999993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142005.54499999995</v>
      </c>
      <c r="AU1433" s="237">
        <f t="shared" si="459"/>
        <v>161930</v>
      </c>
      <c r="AV1433" s="237">
        <f t="shared" si="460"/>
        <v>254012.79999999993</v>
      </c>
      <c r="AW1433" s="237">
        <f t="shared" si="461"/>
        <v>29915</v>
      </c>
      <c r="AX1433" s="237">
        <f t="shared" si="462"/>
        <v>49140.199999999939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652990.74499999988</v>
      </c>
      <c r="M1434" s="162">
        <f>MAX(AN28:AN1434)</f>
        <v>652990.74499999988</v>
      </c>
      <c r="N1434" s="162">
        <f t="shared" si="453"/>
        <v>0</v>
      </c>
      <c r="O1434" s="231">
        <f>E3+(E4*0.1)</f>
        <v>1.1000000000000001</v>
      </c>
      <c r="P1434" s="162">
        <v>4400</v>
      </c>
      <c r="Q1434" s="232">
        <f>E5+(E6*0.1)</f>
        <v>1</v>
      </c>
      <c r="R1434" s="162">
        <v>5848</v>
      </c>
      <c r="S1434" s="232">
        <f>E7+(E8*0.1)</f>
        <v>1</v>
      </c>
      <c r="T1434" s="162">
        <v>8739.2000000000007</v>
      </c>
      <c r="U1434" s="233">
        <f>E9+(E10*0.5)+(E11*0.1)</f>
        <v>1</v>
      </c>
      <c r="V1434" s="162">
        <v>-1400</v>
      </c>
      <c r="W1434" s="233">
        <f>E12+(E13*0.5)+(E14*0.1)</f>
        <v>1.7</v>
      </c>
      <c r="X1434" s="162">
        <v>-1200</v>
      </c>
      <c r="Y1434" s="161">
        <f t="shared" si="454"/>
        <v>1407</v>
      </c>
      <c r="Z1434" s="162">
        <f t="shared" si="446"/>
        <v>15987.2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15987.2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652990.74499999988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146845.54499999995</v>
      </c>
      <c r="AU1434" s="237">
        <f t="shared" si="459"/>
        <v>167778</v>
      </c>
      <c r="AV1434" s="237">
        <f t="shared" si="460"/>
        <v>262751.99999999994</v>
      </c>
      <c r="AW1434" s="237">
        <f t="shared" si="461"/>
        <v>28515</v>
      </c>
      <c r="AX1434" s="237">
        <f t="shared" si="462"/>
        <v>47100.199999999939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683717.5199999999</v>
      </c>
      <c r="M1435" s="162">
        <f>MAX(AN28:AN1435)</f>
        <v>683717.5199999999</v>
      </c>
      <c r="N1435" s="162">
        <f t="shared" si="453"/>
        <v>0</v>
      </c>
      <c r="O1435" s="231">
        <f>E3+(E4*0.1)</f>
        <v>1.1000000000000001</v>
      </c>
      <c r="P1435" s="162">
        <v>4380.25</v>
      </c>
      <c r="Q1435" s="232">
        <f>E5+(E6*0.1)</f>
        <v>1</v>
      </c>
      <c r="R1435" s="162">
        <v>7561.5</v>
      </c>
      <c r="S1435" s="232">
        <f>E7+(E8*0.1)</f>
        <v>1</v>
      </c>
      <c r="T1435" s="162">
        <v>10890</v>
      </c>
      <c r="U1435" s="233">
        <f>E9+(E10*0.5)+(E11*0.1)</f>
        <v>1</v>
      </c>
      <c r="V1435" s="162">
        <v>-1400</v>
      </c>
      <c r="W1435" s="233">
        <f>E12+(E13*0.5)+(E14*0.1)</f>
        <v>1.7</v>
      </c>
      <c r="X1435" s="162">
        <v>5210</v>
      </c>
      <c r="Y1435" s="161">
        <f t="shared" si="454"/>
        <v>1408</v>
      </c>
      <c r="Z1435" s="162">
        <f t="shared" si="446"/>
        <v>30726.775000000001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30726.775000000001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683717.5199999999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151663.81999999995</v>
      </c>
      <c r="AU1435" s="237">
        <f t="shared" si="459"/>
        <v>175339.5</v>
      </c>
      <c r="AV1435" s="237">
        <f t="shared" si="460"/>
        <v>273641.99999999994</v>
      </c>
      <c r="AW1435" s="237">
        <f t="shared" si="461"/>
        <v>27115</v>
      </c>
      <c r="AX1435" s="237">
        <f t="shared" si="462"/>
        <v>55957.199999999939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684670.61999999988</v>
      </c>
      <c r="M1436" s="162">
        <f>MAX(AN28:AN1436)</f>
        <v>684670.61999999988</v>
      </c>
      <c r="N1436" s="162">
        <f t="shared" si="453"/>
        <v>0</v>
      </c>
      <c r="O1436" s="231">
        <f>E3+(E4*0.1)</f>
        <v>1.1000000000000001</v>
      </c>
      <c r="P1436" s="162">
        <v>-550</v>
      </c>
      <c r="Q1436" s="232">
        <f>E5+(E6*0.1)</f>
        <v>1</v>
      </c>
      <c r="R1436" s="162">
        <v>-850</v>
      </c>
      <c r="S1436" s="232">
        <f>E7+(E8*0.1)</f>
        <v>1</v>
      </c>
      <c r="T1436" s="162">
        <v>-467.4</v>
      </c>
      <c r="U1436" s="233">
        <f>E9+(E10*0.5)+(E11*0.1)</f>
        <v>1</v>
      </c>
      <c r="V1436" s="162">
        <v>1065</v>
      </c>
      <c r="W1436" s="233">
        <f>E12+(E13*0.5)+(E14*0.1)</f>
        <v>1.7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953.09999999999991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953.09999999999991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684670.61999999988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151058.81999999995</v>
      </c>
      <c r="AU1436" s="237">
        <f t="shared" si="459"/>
        <v>174489.5</v>
      </c>
      <c r="AV1436" s="237">
        <f t="shared" si="460"/>
        <v>273174.59999999992</v>
      </c>
      <c r="AW1436" s="237">
        <f t="shared" si="461"/>
        <v>28180</v>
      </c>
      <c r="AX1436" s="237">
        <f t="shared" si="462"/>
        <v>57767.699999999939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675155.93499999982</v>
      </c>
      <c r="M1437" s="162">
        <f>MAX(AN28:AN1437)</f>
        <v>684670.61999999988</v>
      </c>
      <c r="N1437" s="162">
        <f t="shared" ref="N1437:N1500" si="472">AN1437-M1437</f>
        <v>-9514.6850000000559</v>
      </c>
      <c r="O1437" s="231">
        <f>E3+(E4*0.1)</f>
        <v>1.1000000000000001</v>
      </c>
      <c r="P1437" s="162">
        <v>-1078.3499999999999</v>
      </c>
      <c r="Q1437" s="232">
        <f>E5+(E6*0.1)</f>
        <v>1</v>
      </c>
      <c r="R1437" s="162">
        <v>-1478.5</v>
      </c>
      <c r="S1437" s="232">
        <f>E7+(E8*0.1)</f>
        <v>1</v>
      </c>
      <c r="T1437" s="162">
        <v>-3410</v>
      </c>
      <c r="U1437" s="233">
        <f>E9+(E10*0.5)+(E11*0.1)</f>
        <v>1</v>
      </c>
      <c r="V1437" s="162">
        <v>-1400</v>
      </c>
      <c r="W1437" s="233">
        <f>E12+(E13*0.5)+(E14*0.1)</f>
        <v>1.7</v>
      </c>
      <c r="X1437" s="162">
        <v>-1200</v>
      </c>
      <c r="Y1437" s="161">
        <f t="shared" ref="Y1437:Y1500" si="473">Y1436+1</f>
        <v>1410</v>
      </c>
      <c r="Z1437" s="162">
        <f t="shared" si="465"/>
        <v>-9514.6849999999995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-9514.6849999999995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675155.93499999982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149872.63499999995</v>
      </c>
      <c r="AU1437" s="237">
        <f t="shared" ref="AU1437:AU1500" si="478">(R1437*Q1437)+AU1436</f>
        <v>173011</v>
      </c>
      <c r="AV1437" s="237">
        <f t="shared" ref="AV1437:AV1500" si="479">(S1437*T1437)+AV1436</f>
        <v>269764.59999999992</v>
      </c>
      <c r="AW1437" s="237">
        <f t="shared" ref="AW1437:AW1500" si="480">(V1437*U1437)+AW1436</f>
        <v>26780</v>
      </c>
      <c r="AX1437" s="237">
        <f t="shared" ref="AX1437:AX1500" si="481">(X1437*W1437)+AX1436</f>
        <v>55727.699999999939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691278.96499999985</v>
      </c>
      <c r="M1438" s="162">
        <f>MAX(AN28:AN1438)</f>
        <v>691278.96499999985</v>
      </c>
      <c r="N1438" s="162">
        <f t="shared" si="472"/>
        <v>0</v>
      </c>
      <c r="O1438" s="231">
        <f>E3+(E4*0.1)</f>
        <v>1.1000000000000001</v>
      </c>
      <c r="P1438" s="162">
        <v>3707.3</v>
      </c>
      <c r="Q1438" s="232">
        <f>E5+(E6*0.1)</f>
        <v>1</v>
      </c>
      <c r="R1438" s="162">
        <v>6161</v>
      </c>
      <c r="S1438" s="232">
        <f>E7+(E8*0.1)</f>
        <v>1</v>
      </c>
      <c r="T1438" s="162">
        <v>9324</v>
      </c>
      <c r="U1438" s="233">
        <f>E9+(E10*0.5)+(E11*0.1)</f>
        <v>1</v>
      </c>
      <c r="V1438" s="162">
        <v>-1400</v>
      </c>
      <c r="W1438" s="233">
        <f>E12+(E13*0.5)+(E14*0.1)</f>
        <v>1.7</v>
      </c>
      <c r="X1438" s="162">
        <v>-1200</v>
      </c>
      <c r="Y1438" s="161">
        <f t="shared" si="473"/>
        <v>1411</v>
      </c>
      <c r="Z1438" s="162">
        <f t="shared" si="465"/>
        <v>16123.029999999999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16123.029999999999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691278.96499999985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153950.66499999995</v>
      </c>
      <c r="AU1438" s="237">
        <f t="shared" si="478"/>
        <v>179172</v>
      </c>
      <c r="AV1438" s="237">
        <f t="shared" si="479"/>
        <v>279088.59999999992</v>
      </c>
      <c r="AW1438" s="237">
        <f t="shared" si="480"/>
        <v>25380</v>
      </c>
      <c r="AX1438" s="237">
        <f t="shared" si="481"/>
        <v>53687.699999999939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690920.2649999999</v>
      </c>
      <c r="M1439" s="162">
        <f>MAX(AN28:AN1439)</f>
        <v>691278.96499999985</v>
      </c>
      <c r="N1439" s="162">
        <f t="shared" si="472"/>
        <v>-358.69999999995343</v>
      </c>
      <c r="O1439" s="231">
        <f>E3+(E4*0.1)</f>
        <v>1.1000000000000001</v>
      </c>
      <c r="P1439" s="162">
        <v>-550</v>
      </c>
      <c r="Q1439" s="232">
        <f>E5+(E6*0.1)</f>
        <v>1</v>
      </c>
      <c r="R1439" s="162">
        <v>-850</v>
      </c>
      <c r="S1439" s="232">
        <f>E7+(E8*0.1)</f>
        <v>1</v>
      </c>
      <c r="T1439" s="162">
        <v>-3410</v>
      </c>
      <c r="U1439" s="233">
        <f>E9+(E10*0.5)+(E11*0.1)</f>
        <v>1</v>
      </c>
      <c r="V1439" s="162">
        <v>1669</v>
      </c>
      <c r="W1439" s="233">
        <f>E12+(E13*0.5)+(E14*0.1)</f>
        <v>1.7</v>
      </c>
      <c r="X1439" s="162">
        <v>1669</v>
      </c>
      <c r="Y1439" s="161">
        <f t="shared" si="473"/>
        <v>1412</v>
      </c>
      <c r="Z1439" s="162">
        <f t="shared" si="465"/>
        <v>-358.70000000000027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0</v>
      </c>
      <c r="AI1439" s="129">
        <f t="shared" si="467"/>
        <v>-358.70000000000027</v>
      </c>
      <c r="AJ1439" s="234">
        <f t="shared" si="468"/>
        <v>0</v>
      </c>
      <c r="AK1439" s="234">
        <f t="shared" si="469"/>
        <v>1</v>
      </c>
      <c r="AL1439" s="129">
        <f t="shared" si="470"/>
        <v>0</v>
      </c>
      <c r="AM1439" s="127">
        <v>44729</v>
      </c>
      <c r="AN1439" s="129">
        <f t="shared" si="474"/>
        <v>690920.2649999999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153345.66499999995</v>
      </c>
      <c r="AU1439" s="237">
        <f t="shared" si="478"/>
        <v>178322</v>
      </c>
      <c r="AV1439" s="237">
        <f t="shared" si="479"/>
        <v>275678.59999999992</v>
      </c>
      <c r="AW1439" s="237">
        <f t="shared" si="480"/>
        <v>27049</v>
      </c>
      <c r="AX1439" s="237">
        <f t="shared" si="481"/>
        <v>56524.999999999942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691514.2649999999</v>
      </c>
      <c r="M1440" s="162">
        <f>MAX(AN28:AN1440)</f>
        <v>691514.2649999999</v>
      </c>
      <c r="N1440" s="162">
        <f t="shared" si="472"/>
        <v>0</v>
      </c>
      <c r="O1440" s="231">
        <f>E3+(E4*0.1)</f>
        <v>1.1000000000000001</v>
      </c>
      <c r="P1440" s="162">
        <v>0</v>
      </c>
      <c r="Q1440" s="232">
        <f>E5+(E6*0.1)</f>
        <v>1</v>
      </c>
      <c r="R1440" s="162">
        <v>0</v>
      </c>
      <c r="S1440" s="232">
        <f>E7+(E8*0.1)</f>
        <v>1</v>
      </c>
      <c r="T1440" s="162">
        <v>0</v>
      </c>
      <c r="U1440" s="233">
        <f>E9+(E10*0.5)+(E11*0.1)</f>
        <v>1</v>
      </c>
      <c r="V1440" s="162">
        <v>220</v>
      </c>
      <c r="W1440" s="233">
        <f>E12+(E13*0.5)+(E14*0.1)</f>
        <v>1.7</v>
      </c>
      <c r="X1440" s="162">
        <v>220</v>
      </c>
      <c r="Y1440" s="161">
        <f t="shared" si="473"/>
        <v>1413</v>
      </c>
      <c r="Z1440" s="162">
        <f t="shared" si="465"/>
        <v>594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594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691514.2649999999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153345.66499999995</v>
      </c>
      <c r="AU1440" s="237">
        <f t="shared" si="478"/>
        <v>178322</v>
      </c>
      <c r="AV1440" s="237">
        <f t="shared" si="479"/>
        <v>275678.59999999992</v>
      </c>
      <c r="AW1440" s="237">
        <f t="shared" si="480"/>
        <v>27269</v>
      </c>
      <c r="AX1440" s="237">
        <f t="shared" si="481"/>
        <v>56898.999999999942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685935.05999999994</v>
      </c>
      <c r="M1441" s="162">
        <f>MAX(AN28:AN1441)</f>
        <v>691514.2649999999</v>
      </c>
      <c r="N1441" s="162">
        <f t="shared" si="472"/>
        <v>-5579.2049999999581</v>
      </c>
      <c r="O1441" s="231">
        <f>E3+(E4*0.1)</f>
        <v>1.1000000000000001</v>
      </c>
      <c r="P1441" s="162">
        <v>-979.55</v>
      </c>
      <c r="Q1441" s="232">
        <f>E5+(E6*0.1)</f>
        <v>1</v>
      </c>
      <c r="R1441" s="162">
        <v>-2073.5</v>
      </c>
      <c r="S1441" s="232">
        <f>E7+(E8*0.1)</f>
        <v>1</v>
      </c>
      <c r="T1441" s="162">
        <v>-3708</v>
      </c>
      <c r="U1441" s="233">
        <f>E9+(E10*0.5)+(E11*0.1)</f>
        <v>1</v>
      </c>
      <c r="V1441" s="162">
        <v>474</v>
      </c>
      <c r="W1441" s="233">
        <f>E12+(E13*0.5)+(E14*0.1)</f>
        <v>1.7</v>
      </c>
      <c r="X1441" s="162">
        <v>474</v>
      </c>
      <c r="Y1441" s="161">
        <f t="shared" si="473"/>
        <v>1414</v>
      </c>
      <c r="Z1441" s="162">
        <f t="shared" si="465"/>
        <v>-5579.2049999999999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-5579.2049999999999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685935.05999999994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152268.15999999995</v>
      </c>
      <c r="AU1441" s="237">
        <f t="shared" si="478"/>
        <v>176248.5</v>
      </c>
      <c r="AV1441" s="237">
        <f t="shared" si="479"/>
        <v>271970.59999999992</v>
      </c>
      <c r="AW1441" s="237">
        <f t="shared" si="480"/>
        <v>27743</v>
      </c>
      <c r="AX1441" s="237">
        <f t="shared" si="481"/>
        <v>57704.799999999945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682352.05999999994</v>
      </c>
      <c r="M1442" s="162">
        <f>MAX(AN28:AN1442)</f>
        <v>691514.2649999999</v>
      </c>
      <c r="N1442" s="162">
        <f t="shared" si="472"/>
        <v>-9162.2049999999581</v>
      </c>
      <c r="O1442" s="231">
        <f>E3+(E4*0.1)</f>
        <v>1.1000000000000001</v>
      </c>
      <c r="P1442" s="162">
        <v>-550</v>
      </c>
      <c r="Q1442" s="232">
        <f>E5+(E6*0.1)</f>
        <v>1</v>
      </c>
      <c r="R1442" s="162">
        <v>-850</v>
      </c>
      <c r="S1442" s="232">
        <f>E7+(E8*0.1)</f>
        <v>1</v>
      </c>
      <c r="T1442" s="162">
        <v>381</v>
      </c>
      <c r="U1442" s="233">
        <f>E9+(E10*0.5)+(E11*0.1)</f>
        <v>1</v>
      </c>
      <c r="V1442" s="162">
        <v>-469</v>
      </c>
      <c r="W1442" s="233">
        <f>E12+(E13*0.5)+(E14*0.1)</f>
        <v>1.7</v>
      </c>
      <c r="X1442" s="162">
        <v>-1200</v>
      </c>
      <c r="Y1442" s="161">
        <f t="shared" si="473"/>
        <v>1415</v>
      </c>
      <c r="Z1442" s="162">
        <f t="shared" si="465"/>
        <v>-3583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-3583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682352.05999999994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151663.15999999995</v>
      </c>
      <c r="AU1442" s="237">
        <f t="shared" si="478"/>
        <v>175398.5</v>
      </c>
      <c r="AV1442" s="237">
        <f t="shared" si="479"/>
        <v>272351.59999999992</v>
      </c>
      <c r="AW1442" s="237">
        <f t="shared" si="480"/>
        <v>27274</v>
      </c>
      <c r="AX1442" s="237">
        <f t="shared" si="481"/>
        <v>55664.799999999945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681569.46</v>
      </c>
      <c r="M1443" s="162">
        <f>MAX(AN28:AN1443)</f>
        <v>691514.2649999999</v>
      </c>
      <c r="N1443" s="162">
        <f t="shared" si="472"/>
        <v>-9944.8049999999348</v>
      </c>
      <c r="O1443" s="231">
        <f>E3+(E4*0.1)</f>
        <v>1.1000000000000001</v>
      </c>
      <c r="P1443" s="162">
        <v>-550</v>
      </c>
      <c r="Q1443" s="232">
        <f>E5+(E6*0.1)</f>
        <v>1</v>
      </c>
      <c r="R1443" s="162">
        <v>-850</v>
      </c>
      <c r="S1443" s="232">
        <f>E7+(E8*0.1)</f>
        <v>1</v>
      </c>
      <c r="T1443" s="162">
        <v>-3410</v>
      </c>
      <c r="U1443" s="233">
        <f>E9+(E10*0.5)+(E11*0.1)</f>
        <v>1</v>
      </c>
      <c r="V1443" s="162">
        <v>1512</v>
      </c>
      <c r="W1443" s="233">
        <f>E12+(E13*0.5)+(E14*0.1)</f>
        <v>1.7</v>
      </c>
      <c r="X1443" s="162">
        <v>1512</v>
      </c>
      <c r="Y1443" s="161">
        <f t="shared" si="473"/>
        <v>1416</v>
      </c>
      <c r="Z1443" s="162">
        <f t="shared" si="465"/>
        <v>-782.59999999999991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-782.59999999999991</v>
      </c>
      <c r="AJ1443" s="234">
        <f t="shared" si="468"/>
        <v>0</v>
      </c>
      <c r="AK1443" s="234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681569.46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151058.15999999995</v>
      </c>
      <c r="AU1443" s="237">
        <f t="shared" si="478"/>
        <v>174548.5</v>
      </c>
      <c r="AV1443" s="237">
        <f t="shared" si="479"/>
        <v>268941.59999999992</v>
      </c>
      <c r="AW1443" s="237">
        <f t="shared" si="480"/>
        <v>28786</v>
      </c>
      <c r="AX1443" s="237">
        <f t="shared" si="481"/>
        <v>58235.199999999946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674670.57</v>
      </c>
      <c r="M1444" s="162">
        <f>MAX(AN28:AN1444)</f>
        <v>691514.2649999999</v>
      </c>
      <c r="N1444" s="162">
        <f t="shared" si="472"/>
        <v>-16843.694999999949</v>
      </c>
      <c r="O1444" s="231">
        <f>E3+(E4*0.1)</f>
        <v>1.1000000000000001</v>
      </c>
      <c r="P1444" s="162">
        <v>-897.9</v>
      </c>
      <c r="Q1444" s="232">
        <f>E5+(E6*0.1)</f>
        <v>1</v>
      </c>
      <c r="R1444" s="162">
        <v>-1351</v>
      </c>
      <c r="S1444" s="232">
        <f>E7+(E8*0.1)</f>
        <v>1</v>
      </c>
      <c r="T1444" s="162">
        <v>-3410</v>
      </c>
      <c r="U1444" s="233">
        <f>E9+(E10*0.5)+(E11*0.1)</f>
        <v>1</v>
      </c>
      <c r="V1444" s="162">
        <v>-426</v>
      </c>
      <c r="W1444" s="233">
        <f>E12+(E13*0.5)+(E14*0.1)</f>
        <v>1.7</v>
      </c>
      <c r="X1444" s="162">
        <v>-426</v>
      </c>
      <c r="Y1444" s="161">
        <f t="shared" si="473"/>
        <v>1417</v>
      </c>
      <c r="Z1444" s="162">
        <f t="shared" si="465"/>
        <v>-6898.89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-6898.89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674670.57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150070.46999999994</v>
      </c>
      <c r="AU1444" s="237">
        <f t="shared" si="478"/>
        <v>173197.5</v>
      </c>
      <c r="AV1444" s="237">
        <f t="shared" si="479"/>
        <v>265531.59999999992</v>
      </c>
      <c r="AW1444" s="237">
        <f t="shared" si="480"/>
        <v>28360</v>
      </c>
      <c r="AX1444" s="237">
        <f t="shared" si="481"/>
        <v>57510.999999999949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675924.58</v>
      </c>
      <c r="M1445" s="162">
        <f>MAX(AN28:AN1445)</f>
        <v>691514.2649999999</v>
      </c>
      <c r="N1445" s="162">
        <f t="shared" si="472"/>
        <v>-15589.684999999939</v>
      </c>
      <c r="O1445" s="231">
        <f>E3+(E4*0.1)</f>
        <v>1.1000000000000001</v>
      </c>
      <c r="P1445" s="162">
        <v>312.10000000000002</v>
      </c>
      <c r="Q1445" s="232">
        <f>E5+(E6*0.1)</f>
        <v>1</v>
      </c>
      <c r="R1445" s="162">
        <v>581.5</v>
      </c>
      <c r="S1445" s="232">
        <f>E7+(E8*0.1)</f>
        <v>1</v>
      </c>
      <c r="T1445" s="162">
        <v>1952.2</v>
      </c>
      <c r="U1445" s="233">
        <f>E9+(E10*0.5)+(E11*0.1)</f>
        <v>1</v>
      </c>
      <c r="V1445" s="162">
        <v>417</v>
      </c>
      <c r="W1445" s="233">
        <f>E12+(E13*0.5)+(E14*0.1)</f>
        <v>1.7</v>
      </c>
      <c r="X1445" s="162">
        <v>-1200</v>
      </c>
      <c r="Y1445" s="161">
        <f t="shared" si="473"/>
        <v>1418</v>
      </c>
      <c r="Z1445" s="162">
        <f t="shared" si="465"/>
        <v>1254.0100000000002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1254.0100000000002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675924.58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150413.77999999994</v>
      </c>
      <c r="AU1445" s="237">
        <f t="shared" si="478"/>
        <v>173779</v>
      </c>
      <c r="AV1445" s="237">
        <f t="shared" si="479"/>
        <v>267483.79999999993</v>
      </c>
      <c r="AW1445" s="237">
        <f t="shared" si="480"/>
        <v>28777</v>
      </c>
      <c r="AX1445" s="237">
        <f t="shared" si="481"/>
        <v>55470.999999999949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682486.53499999992</v>
      </c>
      <c r="M1446" s="162">
        <f>MAX(AN28:AN1446)</f>
        <v>691514.2649999999</v>
      </c>
      <c r="N1446" s="162">
        <f t="shared" si="472"/>
        <v>-9027.7299999999814</v>
      </c>
      <c r="O1446" s="231">
        <f>E3+(E4*0.1)</f>
        <v>1.1000000000000001</v>
      </c>
      <c r="P1446" s="162">
        <v>-603.95000000000005</v>
      </c>
      <c r="Q1446" s="232">
        <f>E5+(E6*0.1)</f>
        <v>1</v>
      </c>
      <c r="R1446" s="162">
        <v>-850</v>
      </c>
      <c r="S1446" s="232">
        <f>E7+(E8*0.1)</f>
        <v>1</v>
      </c>
      <c r="T1446" s="162">
        <v>7409.4</v>
      </c>
      <c r="U1446" s="233">
        <f>E9+(E10*0.5)+(E11*0.1)</f>
        <v>1</v>
      </c>
      <c r="V1446" s="162">
        <v>247</v>
      </c>
      <c r="W1446" s="233">
        <f>E12+(E13*0.5)+(E14*0.1)</f>
        <v>1.7</v>
      </c>
      <c r="X1446" s="162">
        <v>247</v>
      </c>
      <c r="Y1446" s="161">
        <f t="shared" si="473"/>
        <v>1419</v>
      </c>
      <c r="Z1446" s="162">
        <f t="shared" si="465"/>
        <v>6561.954999999999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6561.954999999999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682486.53499999992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149749.43499999994</v>
      </c>
      <c r="AU1446" s="237">
        <f t="shared" si="478"/>
        <v>172929</v>
      </c>
      <c r="AV1446" s="237">
        <f t="shared" si="479"/>
        <v>274893.19999999995</v>
      </c>
      <c r="AW1446" s="237">
        <f t="shared" si="480"/>
        <v>29024</v>
      </c>
      <c r="AX1446" s="237">
        <f t="shared" si="481"/>
        <v>55890.899999999951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682151.52499999991</v>
      </c>
      <c r="M1447" s="162">
        <f>MAX(AN28:AN1447)</f>
        <v>691514.2649999999</v>
      </c>
      <c r="N1447" s="162">
        <f t="shared" si="472"/>
        <v>-9362.7399999999907</v>
      </c>
      <c r="O1447" s="231">
        <f>E3+(E4*0.1)</f>
        <v>1.1000000000000001</v>
      </c>
      <c r="P1447" s="162">
        <v>-652.1</v>
      </c>
      <c r="Q1447" s="232">
        <f>E5+(E6*0.1)</f>
        <v>1</v>
      </c>
      <c r="R1447" s="162">
        <v>136</v>
      </c>
      <c r="S1447" s="232">
        <f>E7+(E8*0.1)</f>
        <v>1</v>
      </c>
      <c r="T1447" s="162">
        <v>-409.8</v>
      </c>
      <c r="U1447" s="233">
        <f>E9+(E10*0.5)+(E11*0.1)</f>
        <v>1</v>
      </c>
      <c r="V1447" s="162">
        <v>243</v>
      </c>
      <c r="W1447" s="233">
        <f>E12+(E13*0.5)+(E14*0.1)</f>
        <v>1.7</v>
      </c>
      <c r="X1447" s="162">
        <v>243</v>
      </c>
      <c r="Y1447" s="161">
        <f t="shared" si="473"/>
        <v>1420</v>
      </c>
      <c r="Z1447" s="162">
        <f t="shared" si="465"/>
        <v>-335.01000000000016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-335.01000000000016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682151.52499999991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149032.12499999994</v>
      </c>
      <c r="AU1447" s="237">
        <f t="shared" si="478"/>
        <v>173065</v>
      </c>
      <c r="AV1447" s="237">
        <f t="shared" si="479"/>
        <v>274483.39999999997</v>
      </c>
      <c r="AW1447" s="237">
        <f t="shared" si="480"/>
        <v>29267</v>
      </c>
      <c r="AX1447" s="237">
        <f t="shared" si="481"/>
        <v>56303.999999999949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691200.16499999992</v>
      </c>
      <c r="M1448" s="162">
        <f>MAX(AN28:AN1448)</f>
        <v>691514.2649999999</v>
      </c>
      <c r="N1448" s="162">
        <f t="shared" si="472"/>
        <v>-314.09999999997672</v>
      </c>
      <c r="O1448" s="231">
        <f>E3+(E4*0.1)</f>
        <v>1.1000000000000001</v>
      </c>
      <c r="P1448" s="162">
        <v>1269.4000000000001</v>
      </c>
      <c r="Q1448" s="232">
        <f>E5+(E6*0.1)</f>
        <v>1</v>
      </c>
      <c r="R1448" s="162">
        <v>1672.5</v>
      </c>
      <c r="S1448" s="232">
        <f>E7+(E8*0.1)</f>
        <v>1</v>
      </c>
      <c r="T1448" s="162">
        <v>3090.8</v>
      </c>
      <c r="U1448" s="233">
        <f>E9+(E10*0.5)+(E11*0.1)</f>
        <v>1</v>
      </c>
      <c r="V1448" s="162">
        <v>1070</v>
      </c>
      <c r="W1448" s="233">
        <f>E12+(E13*0.5)+(E14*0.1)</f>
        <v>1.7</v>
      </c>
      <c r="X1448" s="162">
        <v>1070</v>
      </c>
      <c r="Y1448" s="161">
        <f t="shared" si="473"/>
        <v>1421</v>
      </c>
      <c r="Z1448" s="162">
        <f t="shared" si="465"/>
        <v>9048.64</v>
      </c>
      <c r="AA1448" s="238">
        <v>44742</v>
      </c>
      <c r="AB1448" s="129">
        <f>SUM(Z1427:Z1448)</f>
        <v>65262.220000000008</v>
      </c>
      <c r="AC1448" s="128">
        <f>(AB1448&gt;0)*1</f>
        <v>1</v>
      </c>
      <c r="AD1448" s="128">
        <f>(AB1448&lt;0)*1</f>
        <v>0</v>
      </c>
      <c r="AE1448" s="129">
        <f>AB1448*AC1448</f>
        <v>65262.220000000008</v>
      </c>
      <c r="AF1448" s="129">
        <f>AB1448*AD1448</f>
        <v>0</v>
      </c>
      <c r="AG1448" s="129"/>
      <c r="AH1448" s="129">
        <f t="shared" si="466"/>
        <v>9048.64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65262.220000000008</v>
      </c>
      <c r="AM1448" s="127">
        <v>44742</v>
      </c>
      <c r="AN1448" s="129">
        <f t="shared" si="474"/>
        <v>691200.16499999992</v>
      </c>
      <c r="AO1448" s="129">
        <f t="shared" si="475"/>
        <v>65262.220000000008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150428.46499999994</v>
      </c>
      <c r="AU1448" s="237">
        <f t="shared" si="478"/>
        <v>174737.5</v>
      </c>
      <c r="AV1448" s="237">
        <f t="shared" si="479"/>
        <v>277574.19999999995</v>
      </c>
      <c r="AW1448" s="237">
        <f t="shared" si="480"/>
        <v>30337</v>
      </c>
      <c r="AX1448" s="237">
        <f t="shared" si="481"/>
        <v>58122.999999999949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687538.96499999997</v>
      </c>
      <c r="M1449" s="162">
        <f>MAX(AN28:AN1449)</f>
        <v>691514.2649999999</v>
      </c>
      <c r="N1449" s="162">
        <f t="shared" si="472"/>
        <v>-3975.2999999999302</v>
      </c>
      <c r="O1449" s="231">
        <f>E3+(E4*0.1)</f>
        <v>1.1000000000000001</v>
      </c>
      <c r="P1449" s="162">
        <v>-550</v>
      </c>
      <c r="Q1449" s="232">
        <f>E5+(E6*0.1)</f>
        <v>1</v>
      </c>
      <c r="R1449" s="162">
        <v>-850</v>
      </c>
      <c r="S1449" s="232">
        <f>E7+(E8*0.1)</f>
        <v>1</v>
      </c>
      <c r="T1449" s="162">
        <v>-1639.2</v>
      </c>
      <c r="U1449" s="233">
        <f>E9+(E10*0.5)+(E11*0.1)</f>
        <v>1</v>
      </c>
      <c r="V1449" s="162">
        <v>-210</v>
      </c>
      <c r="W1449" s="233">
        <f>E12+(E13*0.5)+(E14*0.1)</f>
        <v>1.7</v>
      </c>
      <c r="X1449" s="162">
        <v>-210</v>
      </c>
      <c r="Y1449" s="161">
        <f t="shared" si="473"/>
        <v>1422</v>
      </c>
      <c r="Z1449" s="162">
        <f t="shared" si="465"/>
        <v>-3661.2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-3661.2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687538.96499999997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149823.46499999994</v>
      </c>
      <c r="AU1449" s="237">
        <f t="shared" si="478"/>
        <v>173887.5</v>
      </c>
      <c r="AV1449" s="237">
        <f t="shared" si="479"/>
        <v>275934.99999999994</v>
      </c>
      <c r="AW1449" s="237">
        <f t="shared" si="480"/>
        <v>30127</v>
      </c>
      <c r="AX1449" s="237">
        <f t="shared" si="481"/>
        <v>57765.999999999949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687916.96499999997</v>
      </c>
      <c r="M1450" s="162">
        <f>MAX(AN28:AN1450)</f>
        <v>691514.2649999999</v>
      </c>
      <c r="N1450" s="162">
        <f t="shared" si="472"/>
        <v>-3597.2999999999302</v>
      </c>
      <c r="O1450" s="231">
        <f>E3+(E4*0.1)</f>
        <v>1.1000000000000001</v>
      </c>
      <c r="P1450" s="162">
        <v>0</v>
      </c>
      <c r="Q1450" s="232">
        <f>E5+(E6*0.1)</f>
        <v>1</v>
      </c>
      <c r="R1450" s="162">
        <v>0</v>
      </c>
      <c r="S1450" s="232">
        <f>E7+(E8*0.1)</f>
        <v>1</v>
      </c>
      <c r="T1450" s="162">
        <v>0</v>
      </c>
      <c r="U1450" s="233">
        <f>E9+(E10*0.5)+(E11*0.1)</f>
        <v>1</v>
      </c>
      <c r="V1450" s="162">
        <v>140</v>
      </c>
      <c r="W1450" s="233">
        <f>E12+(E13*0.5)+(E14*0.1)</f>
        <v>1.7</v>
      </c>
      <c r="X1450" s="162">
        <v>140</v>
      </c>
      <c r="Y1450" s="161">
        <f t="shared" si="473"/>
        <v>1423</v>
      </c>
      <c r="Z1450" s="162">
        <f t="shared" si="465"/>
        <v>378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378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687916.96499999997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149823.46499999994</v>
      </c>
      <c r="AU1450" s="237">
        <f t="shared" si="478"/>
        <v>173887.5</v>
      </c>
      <c r="AV1450" s="237">
        <f t="shared" si="479"/>
        <v>275934.99999999994</v>
      </c>
      <c r="AW1450" s="237">
        <f t="shared" si="480"/>
        <v>30267</v>
      </c>
      <c r="AX1450" s="237">
        <f t="shared" si="481"/>
        <v>58003.999999999949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696439.48499999999</v>
      </c>
      <c r="M1451" s="162">
        <f>MAX(AN28:AN1451)</f>
        <v>696439.48499999999</v>
      </c>
      <c r="N1451" s="162">
        <f t="shared" si="472"/>
        <v>0</v>
      </c>
      <c r="O1451" s="231">
        <f>E3+(E4*0.1)</f>
        <v>1.1000000000000001</v>
      </c>
      <c r="P1451" s="162">
        <v>647.20000000000005</v>
      </c>
      <c r="Q1451" s="232">
        <f>E5+(E6*0.1)</f>
        <v>1</v>
      </c>
      <c r="R1451" s="162">
        <v>-303</v>
      </c>
      <c r="S1451" s="232">
        <f>E7+(E8*0.1)</f>
        <v>1</v>
      </c>
      <c r="T1451" s="162">
        <v>-3410</v>
      </c>
      <c r="U1451" s="233">
        <f>E9+(E10*0.5)+(E11*0.1)</f>
        <v>1</v>
      </c>
      <c r="V1451" s="162">
        <v>4268</v>
      </c>
      <c r="W1451" s="233">
        <f>E12+(E13*0.5)+(E14*0.1)</f>
        <v>1.7</v>
      </c>
      <c r="X1451" s="162">
        <v>4268</v>
      </c>
      <c r="Y1451" s="161">
        <f t="shared" si="473"/>
        <v>1424</v>
      </c>
      <c r="Z1451" s="162">
        <f t="shared" si="465"/>
        <v>8522.52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8522.52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696439.48499999999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150535.38499999995</v>
      </c>
      <c r="AU1451" s="237">
        <f t="shared" si="478"/>
        <v>173584.5</v>
      </c>
      <c r="AV1451" s="237">
        <f t="shared" si="479"/>
        <v>272524.99999999994</v>
      </c>
      <c r="AW1451" s="237">
        <f t="shared" si="480"/>
        <v>34535</v>
      </c>
      <c r="AX1451" s="237">
        <f t="shared" si="481"/>
        <v>65259.599999999948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700591.18499999994</v>
      </c>
      <c r="M1452" s="162">
        <f>MAX(AN28:AN1452)</f>
        <v>700591.18499999994</v>
      </c>
      <c r="N1452" s="162">
        <f t="shared" si="472"/>
        <v>0</v>
      </c>
      <c r="O1452" s="231">
        <f>E3+(E4*0.1)</f>
        <v>1.1000000000000001</v>
      </c>
      <c r="P1452" s="162">
        <v>-550</v>
      </c>
      <c r="Q1452" s="232">
        <f>E5+(E6*0.1)</f>
        <v>1</v>
      </c>
      <c r="R1452" s="162">
        <v>-850</v>
      </c>
      <c r="S1452" s="232">
        <f>E7+(E8*0.1)</f>
        <v>1</v>
      </c>
      <c r="T1452" s="162">
        <v>-1453.8</v>
      </c>
      <c r="U1452" s="233">
        <f>E9+(E10*0.5)+(E11*0.1)</f>
        <v>1</v>
      </c>
      <c r="V1452" s="162">
        <v>2615</v>
      </c>
      <c r="W1452" s="233">
        <f>E12+(E13*0.5)+(E14*0.1)</f>
        <v>1.7</v>
      </c>
      <c r="X1452" s="162">
        <v>2615</v>
      </c>
      <c r="Y1452" s="161">
        <f t="shared" si="473"/>
        <v>1425</v>
      </c>
      <c r="Z1452" s="162">
        <f t="shared" si="465"/>
        <v>4151.7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4151.7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700591.18499999994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149930.38499999995</v>
      </c>
      <c r="AU1452" s="237">
        <f t="shared" si="478"/>
        <v>172734.5</v>
      </c>
      <c r="AV1452" s="237">
        <f t="shared" si="479"/>
        <v>271071.19999999995</v>
      </c>
      <c r="AW1452" s="237">
        <f t="shared" si="480"/>
        <v>37150</v>
      </c>
      <c r="AX1452" s="237">
        <f t="shared" si="481"/>
        <v>69705.099999999948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695175.64999999991</v>
      </c>
      <c r="M1453" s="162">
        <f>MAX(AN28:AN1453)</f>
        <v>700591.18499999994</v>
      </c>
      <c r="N1453" s="162">
        <f t="shared" si="472"/>
        <v>-5415.5350000000326</v>
      </c>
      <c r="O1453" s="231">
        <f>E3+(E4*0.1)</f>
        <v>1.1000000000000001</v>
      </c>
      <c r="P1453" s="162">
        <v>-814.85</v>
      </c>
      <c r="Q1453" s="232">
        <f>E5+(E6*0.1)</f>
        <v>1</v>
      </c>
      <c r="R1453" s="162">
        <v>-850</v>
      </c>
      <c r="S1453" s="232">
        <f>E7+(E8*0.1)</f>
        <v>1</v>
      </c>
      <c r="T1453" s="162">
        <v>-3410</v>
      </c>
      <c r="U1453" s="233">
        <f>E9+(E10*0.5)+(E11*0.1)</f>
        <v>1</v>
      </c>
      <c r="V1453" s="162">
        <v>-96</v>
      </c>
      <c r="W1453" s="233">
        <f>E12+(E13*0.5)+(E14*0.1)</f>
        <v>1.7</v>
      </c>
      <c r="X1453" s="162">
        <v>-96</v>
      </c>
      <c r="Y1453" s="161">
        <f t="shared" si="473"/>
        <v>1426</v>
      </c>
      <c r="Z1453" s="162">
        <f t="shared" si="465"/>
        <v>-5415.5349999999999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-5415.5349999999999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695175.64999999991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149034.04999999996</v>
      </c>
      <c r="AU1453" s="237">
        <f t="shared" si="478"/>
        <v>171884.5</v>
      </c>
      <c r="AV1453" s="237">
        <f t="shared" si="479"/>
        <v>267661.19999999995</v>
      </c>
      <c r="AW1453" s="237">
        <f t="shared" si="480"/>
        <v>37054</v>
      </c>
      <c r="AX1453" s="237">
        <f t="shared" si="481"/>
        <v>69541.899999999951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693832.84999999986</v>
      </c>
      <c r="M1454" s="162">
        <f>MAX(AN28:AN1454)</f>
        <v>700591.18499999994</v>
      </c>
      <c r="N1454" s="162">
        <f t="shared" si="472"/>
        <v>-6758.3350000000792</v>
      </c>
      <c r="O1454" s="231">
        <f>E3+(E4*0.1)</f>
        <v>1.1000000000000001</v>
      </c>
      <c r="P1454" s="162">
        <v>-550</v>
      </c>
      <c r="Q1454" s="232">
        <f>E5+(E6*0.1)</f>
        <v>1</v>
      </c>
      <c r="R1454" s="162">
        <v>162</v>
      </c>
      <c r="S1454" s="232">
        <f>E7+(E8*0.1)</f>
        <v>1</v>
      </c>
      <c r="T1454" s="162">
        <v>-332.8</v>
      </c>
      <c r="U1454" s="233">
        <f>E9+(E10*0.5)+(E11*0.1)</f>
        <v>1</v>
      </c>
      <c r="V1454" s="162">
        <v>-210</v>
      </c>
      <c r="W1454" s="233">
        <f>E12+(E13*0.5)+(E14*0.1)</f>
        <v>1.7</v>
      </c>
      <c r="X1454" s="162">
        <v>-210</v>
      </c>
      <c r="Y1454" s="161">
        <f t="shared" si="473"/>
        <v>1427</v>
      </c>
      <c r="Z1454" s="162">
        <f t="shared" si="465"/>
        <v>-1342.8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-1342.8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693832.84999999986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148429.04999999996</v>
      </c>
      <c r="AU1454" s="237">
        <f t="shared" si="478"/>
        <v>172046.5</v>
      </c>
      <c r="AV1454" s="237">
        <f t="shared" si="479"/>
        <v>267328.39999999997</v>
      </c>
      <c r="AW1454" s="237">
        <f t="shared" si="480"/>
        <v>36844</v>
      </c>
      <c r="AX1454" s="237">
        <f t="shared" si="481"/>
        <v>69184.899999999951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704511.65499999991</v>
      </c>
      <c r="M1455" s="162">
        <f>MAX(AN28:AN1455)</f>
        <v>704511.65499999991</v>
      </c>
      <c r="N1455" s="162">
        <f t="shared" si="472"/>
        <v>0</v>
      </c>
      <c r="O1455" s="231">
        <f>E3+(E4*0.1)</f>
        <v>1.1000000000000001</v>
      </c>
      <c r="P1455" s="162">
        <v>821.55</v>
      </c>
      <c r="Q1455" s="232">
        <f>E5+(E6*0.1)</f>
        <v>1</v>
      </c>
      <c r="R1455" s="162">
        <v>2247.5</v>
      </c>
      <c r="S1455" s="232">
        <f>E7+(E8*0.1)</f>
        <v>1</v>
      </c>
      <c r="T1455" s="162">
        <v>5308.2</v>
      </c>
      <c r="U1455" s="233">
        <f>E9+(E10*0.5)+(E11*0.1)</f>
        <v>1</v>
      </c>
      <c r="V1455" s="162">
        <v>822</v>
      </c>
      <c r="W1455" s="233">
        <f>E12+(E13*0.5)+(E14*0.1)</f>
        <v>1.7</v>
      </c>
      <c r="X1455" s="162">
        <v>822</v>
      </c>
      <c r="Y1455" s="161">
        <f t="shared" si="473"/>
        <v>1428</v>
      </c>
      <c r="Z1455" s="162">
        <f t="shared" si="465"/>
        <v>10678.804999999998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10678.804999999998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704511.65499999991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149332.75499999995</v>
      </c>
      <c r="AU1455" s="237">
        <f t="shared" si="478"/>
        <v>174294</v>
      </c>
      <c r="AV1455" s="237">
        <f t="shared" si="479"/>
        <v>272636.59999999998</v>
      </c>
      <c r="AW1455" s="237">
        <f t="shared" si="480"/>
        <v>37666</v>
      </c>
      <c r="AX1455" s="237">
        <f t="shared" si="481"/>
        <v>70582.299999999945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707476.55499999993</v>
      </c>
      <c r="M1456" s="162">
        <f>MAX(AN28:AN1456)</f>
        <v>707476.55499999993</v>
      </c>
      <c r="N1456" s="162">
        <f t="shared" si="472"/>
        <v>0</v>
      </c>
      <c r="O1456" s="231">
        <f>E3+(E4*0.1)</f>
        <v>1.1000000000000001</v>
      </c>
      <c r="P1456" s="162">
        <v>-550</v>
      </c>
      <c r="Q1456" s="232">
        <f>E5+(E6*0.1)</f>
        <v>1</v>
      </c>
      <c r="R1456" s="162">
        <v>-850</v>
      </c>
      <c r="S1456" s="232">
        <f>E7+(E8*0.1)</f>
        <v>1</v>
      </c>
      <c r="T1456" s="162">
        <v>2305.8000000000002</v>
      </c>
      <c r="U1456" s="233">
        <f>E9+(E10*0.5)+(E11*0.1)</f>
        <v>1</v>
      </c>
      <c r="V1456" s="162">
        <v>783</v>
      </c>
      <c r="W1456" s="233">
        <f>E12+(E13*0.5)+(E14*0.1)</f>
        <v>1.7</v>
      </c>
      <c r="X1456" s="162">
        <v>783</v>
      </c>
      <c r="Y1456" s="161">
        <f t="shared" si="473"/>
        <v>1429</v>
      </c>
      <c r="Z1456" s="162">
        <f t="shared" si="465"/>
        <v>2964.9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2964.9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707476.55499999993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148727.75499999995</v>
      </c>
      <c r="AU1456" s="237">
        <f t="shared" si="478"/>
        <v>173444</v>
      </c>
      <c r="AV1456" s="237">
        <f t="shared" si="479"/>
        <v>274942.39999999997</v>
      </c>
      <c r="AW1456" s="237">
        <f t="shared" si="480"/>
        <v>38449</v>
      </c>
      <c r="AX1456" s="237">
        <f t="shared" si="481"/>
        <v>71913.399999999951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706363.72499999998</v>
      </c>
      <c r="M1457" s="162">
        <f>MAX(AN28:AN1457)</f>
        <v>707476.55499999993</v>
      </c>
      <c r="N1457" s="162">
        <f t="shared" si="472"/>
        <v>-1112.8299999999581</v>
      </c>
      <c r="O1457" s="231">
        <f>E3+(E4*0.1)</f>
        <v>1.1000000000000001</v>
      </c>
      <c r="P1457" s="162">
        <v>1042.7</v>
      </c>
      <c r="Q1457" s="232">
        <f>E5+(E6*0.1)</f>
        <v>1</v>
      </c>
      <c r="R1457" s="162">
        <v>851</v>
      </c>
      <c r="S1457" s="232">
        <f>E7+(E8*0.1)</f>
        <v>1</v>
      </c>
      <c r="T1457" s="162">
        <v>329.2</v>
      </c>
      <c r="U1457" s="233">
        <f>E9+(E10*0.5)+(E11*0.1)</f>
        <v>1</v>
      </c>
      <c r="V1457" s="162">
        <v>-1400</v>
      </c>
      <c r="W1457" s="233">
        <f>E12+(E13*0.5)+(E14*0.1)</f>
        <v>1.7</v>
      </c>
      <c r="X1457" s="162">
        <v>-1200</v>
      </c>
      <c r="Y1457" s="161">
        <f t="shared" si="473"/>
        <v>1430</v>
      </c>
      <c r="Z1457" s="162">
        <f t="shared" si="465"/>
        <v>-1112.83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-1112.83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706363.72499999998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149874.72499999995</v>
      </c>
      <c r="AU1457" s="237">
        <f t="shared" si="478"/>
        <v>174295</v>
      </c>
      <c r="AV1457" s="237">
        <f t="shared" si="479"/>
        <v>275271.59999999998</v>
      </c>
      <c r="AW1457" s="237">
        <f t="shared" si="480"/>
        <v>37049</v>
      </c>
      <c r="AX1457" s="237">
        <f t="shared" si="481"/>
        <v>69873.399999999951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713781.43499999994</v>
      </c>
      <c r="M1458" s="162">
        <f>MAX(AN28:AN1458)</f>
        <v>713781.43499999994</v>
      </c>
      <c r="N1458" s="162">
        <f t="shared" si="472"/>
        <v>0</v>
      </c>
      <c r="O1458" s="231">
        <f>E3+(E4*0.1)</f>
        <v>1.1000000000000001</v>
      </c>
      <c r="P1458" s="162">
        <v>713.1</v>
      </c>
      <c r="Q1458" s="232">
        <f>E5+(E6*0.1)</f>
        <v>1</v>
      </c>
      <c r="R1458" s="162">
        <v>570</v>
      </c>
      <c r="S1458" s="232">
        <f>E7+(E8*0.1)</f>
        <v>1</v>
      </c>
      <c r="T1458" s="162">
        <v>-797.4</v>
      </c>
      <c r="U1458" s="233">
        <f>E9+(E10*0.5)+(E11*0.1)</f>
        <v>1</v>
      </c>
      <c r="V1458" s="162">
        <v>2541</v>
      </c>
      <c r="W1458" s="233">
        <f>E12+(E13*0.5)+(E14*0.1)</f>
        <v>1.7</v>
      </c>
      <c r="X1458" s="162">
        <v>2541</v>
      </c>
      <c r="Y1458" s="161">
        <f t="shared" si="473"/>
        <v>1431</v>
      </c>
      <c r="Z1458" s="162">
        <f t="shared" si="465"/>
        <v>7417.71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7417.71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713781.43499999994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150659.13499999995</v>
      </c>
      <c r="AU1458" s="237">
        <f t="shared" si="478"/>
        <v>174865</v>
      </c>
      <c r="AV1458" s="237">
        <f t="shared" si="479"/>
        <v>274474.19999999995</v>
      </c>
      <c r="AW1458" s="237">
        <f t="shared" si="480"/>
        <v>39590</v>
      </c>
      <c r="AX1458" s="237">
        <f t="shared" si="481"/>
        <v>74193.099999999948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708888.73499999999</v>
      </c>
      <c r="M1459" s="162">
        <f>MAX(AN28:AN1459)</f>
        <v>713781.43499999994</v>
      </c>
      <c r="N1459" s="162">
        <f t="shared" si="472"/>
        <v>-4892.6999999999534</v>
      </c>
      <c r="O1459" s="231">
        <f>E3+(E4*0.1)</f>
        <v>1.1000000000000001</v>
      </c>
      <c r="P1459" s="162">
        <v>-776</v>
      </c>
      <c r="Q1459" s="232">
        <f>E5+(E6*0.1)</f>
        <v>1</v>
      </c>
      <c r="R1459" s="162">
        <v>-1431</v>
      </c>
      <c r="S1459" s="232">
        <f>E7+(E8*0.1)</f>
        <v>1</v>
      </c>
      <c r="T1459" s="162">
        <v>-3410</v>
      </c>
      <c r="U1459" s="233">
        <f>E9+(E10*0.5)+(E11*0.1)</f>
        <v>1</v>
      </c>
      <c r="V1459" s="162">
        <v>297</v>
      </c>
      <c r="W1459" s="233">
        <f>E12+(E13*0.5)+(E14*0.1)</f>
        <v>1.7</v>
      </c>
      <c r="X1459" s="162">
        <v>297</v>
      </c>
      <c r="Y1459" s="161">
        <f t="shared" si="473"/>
        <v>1432</v>
      </c>
      <c r="Z1459" s="162">
        <f t="shared" si="465"/>
        <v>-4892.7000000000007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-4892.7000000000007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708888.73499999999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149805.53499999995</v>
      </c>
      <c r="AU1459" s="237">
        <f t="shared" si="478"/>
        <v>173434</v>
      </c>
      <c r="AV1459" s="237">
        <f t="shared" si="479"/>
        <v>271064.19999999995</v>
      </c>
      <c r="AW1459" s="237">
        <f t="shared" si="480"/>
        <v>39887</v>
      </c>
      <c r="AX1459" s="237">
        <f t="shared" si="481"/>
        <v>74697.999999999942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699869.77500000002</v>
      </c>
      <c r="M1460" s="162">
        <f>MAX(AN28:AN1460)</f>
        <v>713781.43499999994</v>
      </c>
      <c r="N1460" s="162">
        <f t="shared" si="472"/>
        <v>-13911.659999999916</v>
      </c>
      <c r="O1460" s="231">
        <f>E3+(E4*0.1)</f>
        <v>1.1000000000000001</v>
      </c>
      <c r="P1460" s="162">
        <v>-988.6</v>
      </c>
      <c r="Q1460" s="232">
        <f>E5+(E6*0.1)</f>
        <v>1</v>
      </c>
      <c r="R1460" s="162">
        <v>-1081.5</v>
      </c>
      <c r="S1460" s="232">
        <f>E7+(E8*0.1)</f>
        <v>1</v>
      </c>
      <c r="T1460" s="162">
        <v>-3410</v>
      </c>
      <c r="U1460" s="233">
        <f>E9+(E10*0.5)+(E11*0.1)</f>
        <v>1</v>
      </c>
      <c r="V1460" s="162">
        <v>-1400</v>
      </c>
      <c r="W1460" s="233">
        <f>E12+(E13*0.5)+(E14*0.1)</f>
        <v>1.7</v>
      </c>
      <c r="X1460" s="162">
        <v>-1200</v>
      </c>
      <c r="Y1460" s="161">
        <f t="shared" si="473"/>
        <v>1433</v>
      </c>
      <c r="Z1460" s="162">
        <f t="shared" si="465"/>
        <v>-9018.9599999999991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-9018.9599999999991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699869.77500000002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148718.07499999995</v>
      </c>
      <c r="AU1460" s="237">
        <f t="shared" si="478"/>
        <v>172352.5</v>
      </c>
      <c r="AV1460" s="237">
        <f t="shared" si="479"/>
        <v>267654.19999999995</v>
      </c>
      <c r="AW1460" s="237">
        <f t="shared" si="480"/>
        <v>38487</v>
      </c>
      <c r="AX1460" s="237">
        <f t="shared" si="481"/>
        <v>72657.999999999942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693697.875</v>
      </c>
      <c r="M1461" s="162">
        <f>MAX(AN28:AN1461)</f>
        <v>713781.43499999994</v>
      </c>
      <c r="N1461" s="162">
        <f t="shared" si="472"/>
        <v>-20083.559999999939</v>
      </c>
      <c r="O1461" s="231">
        <f>E3+(E4*0.1)</f>
        <v>1.1000000000000001</v>
      </c>
      <c r="P1461" s="162">
        <v>-550</v>
      </c>
      <c r="Q1461" s="232">
        <f>E5+(E6*0.1)</f>
        <v>1</v>
      </c>
      <c r="R1461" s="162">
        <v>-1544</v>
      </c>
      <c r="S1461" s="232">
        <f>E7+(E8*0.1)</f>
        <v>1</v>
      </c>
      <c r="T1461" s="162">
        <v>-3410</v>
      </c>
      <c r="U1461" s="233">
        <f>E9+(E10*0.5)+(E11*0.1)</f>
        <v>1</v>
      </c>
      <c r="V1461" s="162">
        <v>-227</v>
      </c>
      <c r="W1461" s="233">
        <f>E12+(E13*0.5)+(E14*0.1)</f>
        <v>1.7</v>
      </c>
      <c r="X1461" s="162">
        <v>-227</v>
      </c>
      <c r="Y1461" s="161">
        <f t="shared" si="473"/>
        <v>1434</v>
      </c>
      <c r="Z1461" s="162">
        <f t="shared" si="465"/>
        <v>-6171.9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-6171.9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693697.875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148113.07499999995</v>
      </c>
      <c r="AU1461" s="237">
        <f t="shared" si="478"/>
        <v>170808.5</v>
      </c>
      <c r="AV1461" s="237">
        <f t="shared" si="479"/>
        <v>264244.19999999995</v>
      </c>
      <c r="AW1461" s="237">
        <f t="shared" si="480"/>
        <v>38260</v>
      </c>
      <c r="AX1461" s="237">
        <f t="shared" si="481"/>
        <v>72272.099999999948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692807.27500000002</v>
      </c>
      <c r="M1462" s="162">
        <f>MAX(AN28:AN1462)</f>
        <v>713781.43499999994</v>
      </c>
      <c r="N1462" s="162">
        <f t="shared" si="472"/>
        <v>-20974.159999999916</v>
      </c>
      <c r="O1462" s="231">
        <f>E3+(E4*0.1)</f>
        <v>1.1000000000000001</v>
      </c>
      <c r="P1462" s="162">
        <v>-550</v>
      </c>
      <c r="Q1462" s="232">
        <f>E5+(E6*0.1)</f>
        <v>1</v>
      </c>
      <c r="R1462" s="162">
        <v>-850</v>
      </c>
      <c r="S1462" s="232">
        <f>E7+(E8*0.1)</f>
        <v>1</v>
      </c>
      <c r="T1462" s="162">
        <v>-3410</v>
      </c>
      <c r="U1462" s="233">
        <f>E9+(E10*0.5)+(E11*0.1)</f>
        <v>1</v>
      </c>
      <c r="V1462" s="162">
        <v>1472</v>
      </c>
      <c r="W1462" s="233">
        <f>E12+(E13*0.5)+(E14*0.1)</f>
        <v>1.7</v>
      </c>
      <c r="X1462" s="162">
        <v>1472</v>
      </c>
      <c r="Y1462" s="161">
        <f t="shared" si="473"/>
        <v>1435</v>
      </c>
      <c r="Z1462" s="162">
        <f t="shared" si="465"/>
        <v>-890.59999999999991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-890.59999999999991</v>
      </c>
      <c r="AJ1462" s="234">
        <f t="shared" si="468"/>
        <v>0</v>
      </c>
      <c r="AK1462" s="234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692807.27500000002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147508.07499999995</v>
      </c>
      <c r="AU1462" s="237">
        <f t="shared" si="478"/>
        <v>169958.5</v>
      </c>
      <c r="AV1462" s="237">
        <f t="shared" si="479"/>
        <v>260834.19999999995</v>
      </c>
      <c r="AW1462" s="237">
        <f t="shared" si="480"/>
        <v>39732</v>
      </c>
      <c r="AX1462" s="237">
        <f t="shared" si="481"/>
        <v>74774.499999999942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684502.27500000002</v>
      </c>
      <c r="M1463" s="162">
        <f>MAX(AN28:AN1463)</f>
        <v>713781.43499999994</v>
      </c>
      <c r="N1463" s="162">
        <f t="shared" si="472"/>
        <v>-29279.159999999916</v>
      </c>
      <c r="O1463" s="231">
        <f>E3+(E4*0.1)</f>
        <v>1.1000000000000001</v>
      </c>
      <c r="P1463" s="162">
        <v>-550</v>
      </c>
      <c r="Q1463" s="232">
        <f>E5+(E6*0.1)</f>
        <v>1</v>
      </c>
      <c r="R1463" s="162">
        <v>-850</v>
      </c>
      <c r="S1463" s="232">
        <f>E7+(E8*0.1)</f>
        <v>1</v>
      </c>
      <c r="T1463" s="162">
        <v>-3410</v>
      </c>
      <c r="U1463" s="233">
        <f>E9+(E10*0.5)+(E11*0.1)</f>
        <v>1</v>
      </c>
      <c r="V1463" s="162">
        <v>-1400</v>
      </c>
      <c r="W1463" s="233">
        <f>E12+(E13*0.5)+(E14*0.1)</f>
        <v>1.7</v>
      </c>
      <c r="X1463" s="162">
        <v>-1200</v>
      </c>
      <c r="Y1463" s="161">
        <f t="shared" si="473"/>
        <v>1436</v>
      </c>
      <c r="Z1463" s="162">
        <f t="shared" si="465"/>
        <v>-8305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-8305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684502.27500000002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146903.07499999995</v>
      </c>
      <c r="AU1463" s="237">
        <f t="shared" si="478"/>
        <v>169108.5</v>
      </c>
      <c r="AV1463" s="237">
        <f t="shared" si="479"/>
        <v>257424.19999999995</v>
      </c>
      <c r="AW1463" s="237">
        <f t="shared" si="480"/>
        <v>38332</v>
      </c>
      <c r="AX1463" s="237">
        <f t="shared" si="481"/>
        <v>72734.499999999942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683895.46499999997</v>
      </c>
      <c r="M1464" s="162">
        <f>MAX(AN28:AN1464)</f>
        <v>713781.43499999994</v>
      </c>
      <c r="N1464" s="162">
        <f t="shared" si="472"/>
        <v>-29885.969999999972</v>
      </c>
      <c r="O1464" s="231">
        <f>E3+(E4*0.1)</f>
        <v>1.1000000000000001</v>
      </c>
      <c r="P1464" s="162">
        <v>-705.1</v>
      </c>
      <c r="Q1464" s="232">
        <f>E5+(E6*0.1)</f>
        <v>1</v>
      </c>
      <c r="R1464" s="162">
        <v>-850</v>
      </c>
      <c r="S1464" s="232">
        <f>E7+(E8*0.1)</f>
        <v>1</v>
      </c>
      <c r="T1464" s="162">
        <v>4458.8</v>
      </c>
      <c r="U1464" s="233">
        <f>E9+(E10*0.5)+(E11*0.1)</f>
        <v>1</v>
      </c>
      <c r="V1464" s="162">
        <v>-1400</v>
      </c>
      <c r="W1464" s="233">
        <f>E12+(E13*0.5)+(E14*0.1)</f>
        <v>1.7</v>
      </c>
      <c r="X1464" s="162">
        <v>-1200</v>
      </c>
      <c r="Y1464" s="161">
        <f t="shared" si="473"/>
        <v>1437</v>
      </c>
      <c r="Z1464" s="162">
        <f t="shared" si="465"/>
        <v>-606.80999999999995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-606.80999999999995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683895.46499999997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146127.46499999997</v>
      </c>
      <c r="AU1464" s="237">
        <f t="shared" si="478"/>
        <v>168258.5</v>
      </c>
      <c r="AV1464" s="237">
        <f t="shared" si="479"/>
        <v>261882.99999999994</v>
      </c>
      <c r="AW1464" s="237">
        <f t="shared" si="480"/>
        <v>36932</v>
      </c>
      <c r="AX1464" s="237">
        <f t="shared" si="481"/>
        <v>70694.499999999942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685867.16499999992</v>
      </c>
      <c r="M1465" s="162">
        <f>MAX(AN28:AN1465)</f>
        <v>713781.43499999994</v>
      </c>
      <c r="N1465" s="162">
        <f t="shared" si="472"/>
        <v>-27914.270000000019</v>
      </c>
      <c r="O1465" s="231">
        <f>E3+(E4*0.1)</f>
        <v>1.1000000000000001</v>
      </c>
      <c r="P1465" s="162">
        <v>-550</v>
      </c>
      <c r="Q1465" s="232">
        <f>E5+(E6*0.1)</f>
        <v>1</v>
      </c>
      <c r="R1465" s="162">
        <v>-850</v>
      </c>
      <c r="S1465" s="232">
        <f>E7+(E8*0.1)</f>
        <v>1</v>
      </c>
      <c r="T1465" s="162">
        <v>1361.2</v>
      </c>
      <c r="U1465" s="233">
        <f>E9+(E10*0.5)+(E11*0.1)</f>
        <v>1</v>
      </c>
      <c r="V1465" s="162">
        <v>765</v>
      </c>
      <c r="W1465" s="233">
        <f>E12+(E13*0.5)+(E14*0.1)</f>
        <v>1.7</v>
      </c>
      <c r="X1465" s="162">
        <v>765</v>
      </c>
      <c r="Y1465" s="161">
        <f t="shared" si="473"/>
        <v>1438</v>
      </c>
      <c r="Z1465" s="162">
        <f t="shared" si="465"/>
        <v>1971.7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1971.7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685867.16499999992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145522.46499999997</v>
      </c>
      <c r="AU1465" s="237">
        <f t="shared" si="478"/>
        <v>167408.5</v>
      </c>
      <c r="AV1465" s="237">
        <f t="shared" si="479"/>
        <v>263244.19999999995</v>
      </c>
      <c r="AW1465" s="237">
        <f t="shared" si="480"/>
        <v>37697</v>
      </c>
      <c r="AX1465" s="237">
        <f t="shared" si="481"/>
        <v>71994.999999999942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691733.21499999997</v>
      </c>
      <c r="M1466" s="162">
        <f>MAX(AN28:AN1466)</f>
        <v>713781.43499999994</v>
      </c>
      <c r="N1466" s="162">
        <f t="shared" si="472"/>
        <v>-22048.219999999972</v>
      </c>
      <c r="O1466" s="231">
        <f>E3+(E4*0.1)</f>
        <v>1.1000000000000001</v>
      </c>
      <c r="P1466" s="162">
        <v>1142.5</v>
      </c>
      <c r="Q1466" s="232">
        <f>E5+(E6*0.1)</f>
        <v>1</v>
      </c>
      <c r="R1466" s="162">
        <v>-850</v>
      </c>
      <c r="S1466" s="232">
        <f>E7+(E8*0.1)</f>
        <v>1</v>
      </c>
      <c r="T1466" s="162">
        <v>4830.2</v>
      </c>
      <c r="U1466" s="233">
        <f>E9+(E10*0.5)+(E11*0.1)</f>
        <v>1</v>
      </c>
      <c r="V1466" s="162">
        <v>233</v>
      </c>
      <c r="W1466" s="233">
        <f>E12+(E13*0.5)+(E14*0.1)</f>
        <v>1.7</v>
      </c>
      <c r="X1466" s="162">
        <v>233</v>
      </c>
      <c r="Y1466" s="161">
        <f t="shared" si="473"/>
        <v>1439</v>
      </c>
      <c r="Z1466" s="162">
        <f t="shared" si="465"/>
        <v>5866.05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5866.05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691733.21499999997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146779.21499999997</v>
      </c>
      <c r="AU1466" s="237">
        <f t="shared" si="478"/>
        <v>166558.5</v>
      </c>
      <c r="AV1466" s="237">
        <f t="shared" si="479"/>
        <v>268074.39999999997</v>
      </c>
      <c r="AW1466" s="237">
        <f t="shared" si="480"/>
        <v>37930</v>
      </c>
      <c r="AX1466" s="237">
        <f t="shared" si="481"/>
        <v>72391.099999999948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688602.11</v>
      </c>
      <c r="M1467" s="162">
        <f>MAX(AN28:AN1467)</f>
        <v>713781.43499999994</v>
      </c>
      <c r="N1467" s="162">
        <f t="shared" si="472"/>
        <v>-25179.324999999953</v>
      </c>
      <c r="O1467" s="231">
        <f>E3+(E4*0.1)</f>
        <v>1.1000000000000001</v>
      </c>
      <c r="P1467" s="162">
        <v>-567.54999999999995</v>
      </c>
      <c r="Q1467" s="232">
        <f>E5+(E6*0.1)</f>
        <v>1</v>
      </c>
      <c r="R1467" s="162">
        <v>5128</v>
      </c>
      <c r="S1467" s="232">
        <f>E7+(E8*0.1)</f>
        <v>1</v>
      </c>
      <c r="T1467" s="162">
        <v>-4194.8</v>
      </c>
      <c r="U1467" s="233">
        <f>E9+(E10*0.5)+(E11*0.1)</f>
        <v>1</v>
      </c>
      <c r="V1467" s="162">
        <v>-1400</v>
      </c>
      <c r="W1467" s="233">
        <f>E12+(E13*0.5)+(E14*0.1)</f>
        <v>1.7</v>
      </c>
      <c r="X1467" s="162">
        <v>-1200</v>
      </c>
      <c r="Y1467" s="161">
        <f t="shared" si="473"/>
        <v>1440</v>
      </c>
      <c r="Z1467" s="162">
        <f t="shared" si="465"/>
        <v>-3131.1050000000005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-3131.1050000000005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688602.11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146154.90999999997</v>
      </c>
      <c r="AU1467" s="237">
        <f t="shared" si="478"/>
        <v>171686.5</v>
      </c>
      <c r="AV1467" s="237">
        <f t="shared" si="479"/>
        <v>263879.59999999998</v>
      </c>
      <c r="AW1467" s="237">
        <f t="shared" si="480"/>
        <v>36530</v>
      </c>
      <c r="AX1467" s="237">
        <f t="shared" si="481"/>
        <v>70351.099999999948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681379.11</v>
      </c>
      <c r="M1468" s="162">
        <f>MAX(AN28:AN1468)</f>
        <v>713781.43499999994</v>
      </c>
      <c r="N1468" s="162">
        <f t="shared" si="472"/>
        <v>-32402.324999999953</v>
      </c>
      <c r="O1468" s="231">
        <f>E3+(E4*0.1)</f>
        <v>1.1000000000000001</v>
      </c>
      <c r="P1468" s="162">
        <v>-550</v>
      </c>
      <c r="Q1468" s="232">
        <f>E5+(E6*0.1)</f>
        <v>1</v>
      </c>
      <c r="R1468" s="162">
        <v>-850</v>
      </c>
      <c r="S1468" s="232">
        <f>E7+(E8*0.1)</f>
        <v>1</v>
      </c>
      <c r="T1468" s="162">
        <v>-2328</v>
      </c>
      <c r="U1468" s="233">
        <f>E9+(E10*0.5)+(E11*0.1)</f>
        <v>1</v>
      </c>
      <c r="V1468" s="162">
        <v>-1400</v>
      </c>
      <c r="W1468" s="233">
        <f>E12+(E13*0.5)+(E14*0.1)</f>
        <v>1.7</v>
      </c>
      <c r="X1468" s="162">
        <v>-1200</v>
      </c>
      <c r="Y1468" s="161">
        <f t="shared" si="473"/>
        <v>1441</v>
      </c>
      <c r="Z1468" s="162">
        <f t="shared" si="465"/>
        <v>-7223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-7223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681379.11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145549.90999999997</v>
      </c>
      <c r="AU1468" s="237">
        <f t="shared" si="478"/>
        <v>170836.5</v>
      </c>
      <c r="AV1468" s="237">
        <f t="shared" si="479"/>
        <v>261551.59999999998</v>
      </c>
      <c r="AW1468" s="237">
        <f t="shared" si="480"/>
        <v>35130</v>
      </c>
      <c r="AX1468" s="237">
        <f t="shared" si="481"/>
        <v>68311.099999999948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677507.11</v>
      </c>
      <c r="M1469" s="162">
        <f>MAX(AN28:AN1469)</f>
        <v>713781.43499999994</v>
      </c>
      <c r="N1469" s="162">
        <f t="shared" si="472"/>
        <v>-36274.324999999953</v>
      </c>
      <c r="O1469" s="231">
        <f>E3+(E4*0.1)</f>
        <v>1.1000000000000001</v>
      </c>
      <c r="P1469" s="162">
        <v>-550</v>
      </c>
      <c r="Q1469" s="232">
        <f>E5+(E6*0.1)</f>
        <v>1</v>
      </c>
      <c r="R1469" s="162">
        <v>2893</v>
      </c>
      <c r="S1469" s="232">
        <f>E7+(E8*0.1)</f>
        <v>1</v>
      </c>
      <c r="T1469" s="162">
        <v>-3410</v>
      </c>
      <c r="U1469" s="233">
        <f>E9+(E10*0.5)+(E11*0.1)</f>
        <v>1</v>
      </c>
      <c r="V1469" s="162">
        <v>-1050</v>
      </c>
      <c r="W1469" s="233">
        <f>E12+(E13*0.5)+(E14*0.1)</f>
        <v>1.7</v>
      </c>
      <c r="X1469" s="162">
        <v>-1000</v>
      </c>
      <c r="Y1469" s="161">
        <f t="shared" si="473"/>
        <v>1442</v>
      </c>
      <c r="Z1469" s="162">
        <f t="shared" si="465"/>
        <v>-3872</v>
      </c>
      <c r="AA1469" s="238">
        <v>44771</v>
      </c>
      <c r="AB1469" s="129">
        <f>SUM(Z1449:Z1469)</f>
        <v>-13693.055000000004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-13693.055000000004</v>
      </c>
      <c r="AG1469" s="129"/>
      <c r="AH1469" s="129">
        <f t="shared" si="466"/>
        <v>0</v>
      </c>
      <c r="AI1469" s="129">
        <f t="shared" si="467"/>
        <v>-3872</v>
      </c>
      <c r="AJ1469" s="234">
        <f t="shared" si="468"/>
        <v>0</v>
      </c>
      <c r="AK1469" s="234">
        <f t="shared" si="469"/>
        <v>1</v>
      </c>
      <c r="AL1469" s="129">
        <f t="shared" si="470"/>
        <v>-13693.055000000004</v>
      </c>
      <c r="AM1469" s="127">
        <v>44771</v>
      </c>
      <c r="AN1469" s="129">
        <f t="shared" si="474"/>
        <v>677507.11</v>
      </c>
      <c r="AO1469" s="129">
        <f t="shared" si="475"/>
        <v>0</v>
      </c>
      <c r="AP1469" s="129">
        <f t="shared" si="476"/>
        <v>-13693.055000000004</v>
      </c>
      <c r="AQ1469" s="235"/>
      <c r="AR1469" s="235"/>
      <c r="AS1469" s="236">
        <f t="shared" si="471"/>
        <v>44771</v>
      </c>
      <c r="AT1469" s="237">
        <f t="shared" si="477"/>
        <v>144944.90999999997</v>
      </c>
      <c r="AU1469" s="237">
        <f t="shared" si="478"/>
        <v>173729.5</v>
      </c>
      <c r="AV1469" s="237">
        <f t="shared" si="479"/>
        <v>258141.59999999998</v>
      </c>
      <c r="AW1469" s="237">
        <f t="shared" si="480"/>
        <v>34080</v>
      </c>
      <c r="AX1469" s="237">
        <f t="shared" si="481"/>
        <v>66611.099999999948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675683.21</v>
      </c>
      <c r="M1470" s="162">
        <f>MAX(AN28:AN1470)</f>
        <v>713781.43499999994</v>
      </c>
      <c r="N1470" s="162">
        <f t="shared" si="472"/>
        <v>-38098.224999999977</v>
      </c>
      <c r="O1470" s="231">
        <f>E3+(E4*0.1)</f>
        <v>1.1000000000000001</v>
      </c>
      <c r="P1470" s="162">
        <v>-550</v>
      </c>
      <c r="Q1470" s="232">
        <f>E5+(E6*0.1)</f>
        <v>1</v>
      </c>
      <c r="R1470" s="162">
        <v>-945.5</v>
      </c>
      <c r="S1470" s="232">
        <f>E7+(E8*0.1)</f>
        <v>1</v>
      </c>
      <c r="T1470" s="162">
        <v>143.80000000000001</v>
      </c>
      <c r="U1470" s="233">
        <f>E9+(E10*0.5)+(E11*0.1)</f>
        <v>1</v>
      </c>
      <c r="V1470" s="162">
        <v>596</v>
      </c>
      <c r="W1470" s="233">
        <f>E12+(E13*0.5)+(E14*0.1)</f>
        <v>1.7</v>
      </c>
      <c r="X1470" s="162">
        <v>-596</v>
      </c>
      <c r="Y1470" s="161">
        <f t="shared" si="473"/>
        <v>1443</v>
      </c>
      <c r="Z1470" s="162">
        <f t="shared" si="465"/>
        <v>-1823.9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-1823.9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675683.21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144339.90999999997</v>
      </c>
      <c r="AU1470" s="237">
        <f t="shared" si="478"/>
        <v>172784</v>
      </c>
      <c r="AV1470" s="237">
        <f t="shared" si="479"/>
        <v>258285.39999999997</v>
      </c>
      <c r="AW1470" s="237">
        <f t="shared" si="480"/>
        <v>34676</v>
      </c>
      <c r="AX1470" s="237">
        <f t="shared" si="481"/>
        <v>65597.899999999951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671841.70499999996</v>
      </c>
      <c r="M1471" s="162">
        <f>MAX(AN28:AN1471)</f>
        <v>713781.43499999994</v>
      </c>
      <c r="N1471" s="162">
        <f t="shared" si="472"/>
        <v>-41939.729999999981</v>
      </c>
      <c r="O1471" s="231">
        <f>E3+(E4*0.1)</f>
        <v>1.1000000000000001</v>
      </c>
      <c r="P1471" s="162">
        <v>-585.54999999999995</v>
      </c>
      <c r="Q1471" s="232">
        <f>E5+(E6*0.1)</f>
        <v>1</v>
      </c>
      <c r="R1471" s="162">
        <v>-850</v>
      </c>
      <c r="S1471" s="232">
        <f>E7+(E8*0.1)</f>
        <v>1</v>
      </c>
      <c r="T1471" s="162">
        <v>783.6</v>
      </c>
      <c r="U1471" s="233">
        <f>E9+(E10*0.5)+(E11*0.1)</f>
        <v>1</v>
      </c>
      <c r="V1471" s="162">
        <v>-1091</v>
      </c>
      <c r="W1471" s="233">
        <f>E12+(E13*0.5)+(E14*0.1)</f>
        <v>1.7</v>
      </c>
      <c r="X1471" s="162">
        <v>-1200</v>
      </c>
      <c r="Y1471" s="161">
        <f t="shared" si="473"/>
        <v>1444</v>
      </c>
      <c r="Z1471" s="162">
        <f t="shared" si="465"/>
        <v>-3841.5050000000001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-3841.5050000000001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671841.70499999996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143695.80499999996</v>
      </c>
      <c r="AU1471" s="237">
        <f t="shared" si="478"/>
        <v>171934</v>
      </c>
      <c r="AV1471" s="237">
        <f t="shared" si="479"/>
        <v>259068.99999999997</v>
      </c>
      <c r="AW1471" s="237">
        <f t="shared" si="480"/>
        <v>33585</v>
      </c>
      <c r="AX1471" s="237">
        <f t="shared" si="481"/>
        <v>63557.899999999951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673631.41999999993</v>
      </c>
      <c r="M1472" s="162">
        <f>MAX(AN28:AN1472)</f>
        <v>713781.43499999994</v>
      </c>
      <c r="N1472" s="162">
        <f t="shared" si="472"/>
        <v>-40150.015000000014</v>
      </c>
      <c r="O1472" s="231">
        <f>E3+(E4*0.1)</f>
        <v>1.1000000000000001</v>
      </c>
      <c r="P1472" s="162">
        <v>2081.65</v>
      </c>
      <c r="Q1472" s="232">
        <f>E5+(E6*0.1)</f>
        <v>1</v>
      </c>
      <c r="R1472" s="162">
        <v>3199</v>
      </c>
      <c r="S1472" s="232">
        <f>E7+(E8*0.1)</f>
        <v>1</v>
      </c>
      <c r="T1472" s="162">
        <v>-3410</v>
      </c>
      <c r="U1472" s="233">
        <f>E9+(E10*0.5)+(E11*0.1)</f>
        <v>1</v>
      </c>
      <c r="V1472" s="162">
        <v>413</v>
      </c>
      <c r="W1472" s="233">
        <f>E12+(E13*0.5)+(E14*0.1)</f>
        <v>1.7</v>
      </c>
      <c r="X1472" s="162">
        <v>-413</v>
      </c>
      <c r="Y1472" s="161">
        <f t="shared" si="473"/>
        <v>1445</v>
      </c>
      <c r="Z1472" s="162">
        <f t="shared" si="465"/>
        <v>1789.7150000000006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1789.7150000000006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673631.41999999993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145985.61999999997</v>
      </c>
      <c r="AU1472" s="237">
        <f t="shared" si="478"/>
        <v>175133</v>
      </c>
      <c r="AV1472" s="237">
        <f t="shared" si="479"/>
        <v>255658.99999999997</v>
      </c>
      <c r="AW1472" s="237">
        <f t="shared" si="480"/>
        <v>33998</v>
      </c>
      <c r="AX1472" s="237">
        <f t="shared" si="481"/>
        <v>62855.799999999952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671543.82</v>
      </c>
      <c r="M1473" s="162">
        <f>MAX(AN28:AN1473)</f>
        <v>713781.43499999994</v>
      </c>
      <c r="N1473" s="162">
        <f t="shared" si="472"/>
        <v>-42237.614999999991</v>
      </c>
      <c r="O1473" s="231">
        <f>E3+(E4*0.1)</f>
        <v>1.1000000000000001</v>
      </c>
      <c r="P1473" s="162">
        <v>-550</v>
      </c>
      <c r="Q1473" s="232">
        <f>E5+(E6*0.1)</f>
        <v>1</v>
      </c>
      <c r="R1473" s="162">
        <v>-850</v>
      </c>
      <c r="S1473" s="232">
        <f>E7+(E8*0.1)</f>
        <v>1</v>
      </c>
      <c r="T1473" s="162">
        <v>-1155.5999999999999</v>
      </c>
      <c r="U1473" s="233">
        <f>E9+(E10*0.5)+(E11*0.1)</f>
        <v>1</v>
      </c>
      <c r="V1473" s="162">
        <v>2563</v>
      </c>
      <c r="W1473" s="233">
        <f>E12+(E13*0.5)+(E14*0.1)</f>
        <v>1.7</v>
      </c>
      <c r="X1473" s="162">
        <v>-1200</v>
      </c>
      <c r="Y1473" s="161">
        <f t="shared" si="473"/>
        <v>1446</v>
      </c>
      <c r="Z1473" s="162">
        <f t="shared" si="465"/>
        <v>-2087.6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-2087.6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671543.82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145380.61999999997</v>
      </c>
      <c r="AU1473" s="237">
        <f t="shared" si="478"/>
        <v>174283</v>
      </c>
      <c r="AV1473" s="237">
        <f t="shared" si="479"/>
        <v>254503.39999999997</v>
      </c>
      <c r="AW1473" s="237">
        <f t="shared" si="480"/>
        <v>36561</v>
      </c>
      <c r="AX1473" s="237">
        <f t="shared" si="481"/>
        <v>60815.799999999952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672275.96</v>
      </c>
      <c r="M1474" s="162">
        <f>MAX(AN28:AN1474)</f>
        <v>713781.43499999994</v>
      </c>
      <c r="N1474" s="162">
        <f t="shared" si="472"/>
        <v>-41505.474999999977</v>
      </c>
      <c r="O1474" s="231">
        <f>E3+(E4*0.1)</f>
        <v>1.1000000000000001</v>
      </c>
      <c r="P1474" s="162">
        <v>-714.6</v>
      </c>
      <c r="Q1474" s="232">
        <f>E5+(E6*0.1)</f>
        <v>1</v>
      </c>
      <c r="R1474" s="162">
        <v>-1853.5</v>
      </c>
      <c r="S1474" s="232">
        <f>E7+(E8*0.1)</f>
        <v>1</v>
      </c>
      <c r="T1474" s="162">
        <v>2067</v>
      </c>
      <c r="U1474" s="233">
        <f>E9+(E10*0.5)+(E11*0.1)</f>
        <v>1</v>
      </c>
      <c r="V1474" s="162">
        <v>-1400</v>
      </c>
      <c r="W1474" s="233">
        <f>E12+(E13*0.5)+(E14*0.1)</f>
        <v>1.7</v>
      </c>
      <c r="X1474" s="162">
        <v>1591</v>
      </c>
      <c r="Y1474" s="161">
        <f t="shared" si="473"/>
        <v>1447</v>
      </c>
      <c r="Z1474" s="162">
        <f t="shared" si="465"/>
        <v>732.13999999999987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732.13999999999987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672275.96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144594.55999999997</v>
      </c>
      <c r="AU1474" s="237">
        <f t="shared" si="478"/>
        <v>172429.5</v>
      </c>
      <c r="AV1474" s="237">
        <f t="shared" si="479"/>
        <v>256570.39999999997</v>
      </c>
      <c r="AW1474" s="237">
        <f t="shared" si="480"/>
        <v>35161</v>
      </c>
      <c r="AX1474" s="237">
        <f t="shared" si="481"/>
        <v>63520.499999999949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667548.84499999997</v>
      </c>
      <c r="M1475" s="162">
        <f>MAX(AN28:AN1475)</f>
        <v>713781.43499999994</v>
      </c>
      <c r="N1475" s="162">
        <f t="shared" si="472"/>
        <v>-46232.589999999967</v>
      </c>
      <c r="O1475" s="231">
        <f>E3+(E4*0.1)</f>
        <v>1.1000000000000001</v>
      </c>
      <c r="P1475" s="162">
        <v>145.35</v>
      </c>
      <c r="Q1475" s="232">
        <f>E5+(E6*0.1)</f>
        <v>1</v>
      </c>
      <c r="R1475" s="162">
        <v>-850</v>
      </c>
      <c r="S1475" s="232">
        <f>E7+(E8*0.1)</f>
        <v>1</v>
      </c>
      <c r="T1475" s="162">
        <v>-3410</v>
      </c>
      <c r="U1475" s="233">
        <f>E9+(E10*0.5)+(E11*0.1)</f>
        <v>1</v>
      </c>
      <c r="V1475" s="162">
        <v>1413</v>
      </c>
      <c r="W1475" s="233">
        <f>E12+(E13*0.5)+(E14*0.1)</f>
        <v>1.7</v>
      </c>
      <c r="X1475" s="162">
        <v>-1200</v>
      </c>
      <c r="Y1475" s="161">
        <f t="shared" si="473"/>
        <v>1448</v>
      </c>
      <c r="Z1475" s="162">
        <f t="shared" si="465"/>
        <v>-4727.1149999999998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-4727.1149999999998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667548.84499999997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144754.44499999998</v>
      </c>
      <c r="AU1475" s="237">
        <f t="shared" si="478"/>
        <v>171579.5</v>
      </c>
      <c r="AV1475" s="237">
        <f t="shared" si="479"/>
        <v>253160.39999999997</v>
      </c>
      <c r="AW1475" s="237">
        <f t="shared" si="480"/>
        <v>36574</v>
      </c>
      <c r="AX1475" s="237">
        <f t="shared" si="481"/>
        <v>61480.499999999949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668751.04499999993</v>
      </c>
      <c r="M1476" s="162">
        <f>MAX(AN28:AN1476)</f>
        <v>713781.43499999994</v>
      </c>
      <c r="N1476" s="162">
        <f t="shared" si="472"/>
        <v>-45030.390000000014</v>
      </c>
      <c r="O1476" s="231">
        <f>E3+(E4*0.1)</f>
        <v>1.1000000000000001</v>
      </c>
      <c r="P1476" s="162">
        <v>-550</v>
      </c>
      <c r="Q1476" s="232">
        <f>E5+(E6*0.1)</f>
        <v>1</v>
      </c>
      <c r="R1476" s="162">
        <v>-850</v>
      </c>
      <c r="S1476" s="232">
        <f>E7+(E8*0.1)</f>
        <v>1</v>
      </c>
      <c r="T1476" s="162">
        <v>3019.8</v>
      </c>
      <c r="U1476" s="233">
        <f>E9+(E10*0.5)+(E11*0.1)</f>
        <v>1</v>
      </c>
      <c r="V1476" s="162">
        <v>518</v>
      </c>
      <c r="W1476" s="233">
        <f>E12+(E13*0.5)+(E14*0.1)</f>
        <v>1.7</v>
      </c>
      <c r="X1476" s="162">
        <v>-518</v>
      </c>
      <c r="Y1476" s="161">
        <f t="shared" si="473"/>
        <v>1449</v>
      </c>
      <c r="Z1476" s="162">
        <f t="shared" si="465"/>
        <v>1202.2000000000003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1202.2000000000003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668751.04499999993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144149.44499999998</v>
      </c>
      <c r="AU1476" s="237">
        <f t="shared" si="478"/>
        <v>170729.5</v>
      </c>
      <c r="AV1476" s="237">
        <f t="shared" si="479"/>
        <v>256180.19999999995</v>
      </c>
      <c r="AW1476" s="237">
        <f t="shared" si="480"/>
        <v>37092</v>
      </c>
      <c r="AX1476" s="237">
        <f t="shared" si="481"/>
        <v>60599.899999999951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669786.29499999993</v>
      </c>
      <c r="M1477" s="162">
        <f>MAX(AN28:AN1477)</f>
        <v>713781.43499999994</v>
      </c>
      <c r="N1477" s="162">
        <f t="shared" si="472"/>
        <v>-43995.140000000014</v>
      </c>
      <c r="O1477" s="231">
        <f>E3+(E4*0.1)</f>
        <v>1.1000000000000001</v>
      </c>
      <c r="P1477" s="162">
        <v>2675.5</v>
      </c>
      <c r="Q1477" s="232">
        <f>E5+(E6*0.1)</f>
        <v>1</v>
      </c>
      <c r="R1477" s="162">
        <v>4388.5</v>
      </c>
      <c r="S1477" s="232">
        <f>E7+(E8*0.1)</f>
        <v>1</v>
      </c>
      <c r="T1477" s="162">
        <v>-6449.6</v>
      </c>
      <c r="U1477" s="233">
        <f>E9+(E10*0.5)+(E11*0.1)</f>
        <v>1</v>
      </c>
      <c r="V1477" s="162">
        <v>-219</v>
      </c>
      <c r="W1477" s="233">
        <f>E12+(E13*0.5)+(E14*0.1)</f>
        <v>1.7</v>
      </c>
      <c r="X1477" s="162">
        <v>219</v>
      </c>
      <c r="Y1477" s="161">
        <f t="shared" si="473"/>
        <v>1450</v>
      </c>
      <c r="Z1477" s="162">
        <f t="shared" si="465"/>
        <v>1035.2499999999998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1035.2499999999998</v>
      </c>
      <c r="AI1477" s="129">
        <f t="shared" si="467"/>
        <v>0</v>
      </c>
      <c r="AJ1477" s="234">
        <f t="shared" si="468"/>
        <v>1</v>
      </c>
      <c r="AK1477" s="234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669786.29499999993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147092.49499999997</v>
      </c>
      <c r="AU1477" s="237">
        <f t="shared" si="478"/>
        <v>175118</v>
      </c>
      <c r="AV1477" s="237">
        <f t="shared" si="479"/>
        <v>249730.59999999995</v>
      </c>
      <c r="AW1477" s="237">
        <f t="shared" si="480"/>
        <v>36873</v>
      </c>
      <c r="AX1477" s="237">
        <f t="shared" si="481"/>
        <v>60972.199999999953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668250.27499999991</v>
      </c>
      <c r="M1478" s="162">
        <f>MAX(AN28:AN1478)</f>
        <v>713781.43499999994</v>
      </c>
      <c r="N1478" s="162">
        <f t="shared" si="472"/>
        <v>-45531.160000000033</v>
      </c>
      <c r="O1478" s="231">
        <f>E3+(E4*0.1)</f>
        <v>1.1000000000000001</v>
      </c>
      <c r="P1478" s="162">
        <v>135.80000000000001</v>
      </c>
      <c r="Q1478" s="232">
        <f>E5+(E6*0.1)</f>
        <v>1</v>
      </c>
      <c r="R1478" s="162">
        <v>-148.5</v>
      </c>
      <c r="S1478" s="232">
        <f>E7+(E8*0.1)</f>
        <v>1</v>
      </c>
      <c r="T1478" s="162">
        <v>-1726.6</v>
      </c>
      <c r="U1478" s="233">
        <f>E9+(E10*0.5)+(E11*0.1)</f>
        <v>1</v>
      </c>
      <c r="V1478" s="162">
        <v>-271</v>
      </c>
      <c r="W1478" s="233">
        <f>E12+(E13*0.5)+(E14*0.1)</f>
        <v>1.7</v>
      </c>
      <c r="X1478" s="162">
        <v>271</v>
      </c>
      <c r="Y1478" s="161">
        <f t="shared" si="473"/>
        <v>1451</v>
      </c>
      <c r="Z1478" s="162">
        <f t="shared" si="465"/>
        <v>-1536.0199999999998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-1536.0199999999998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668250.27499999991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147241.87499999997</v>
      </c>
      <c r="AU1478" s="237">
        <f t="shared" si="478"/>
        <v>174969.5</v>
      </c>
      <c r="AV1478" s="237">
        <f t="shared" si="479"/>
        <v>248003.99999999994</v>
      </c>
      <c r="AW1478" s="237">
        <f t="shared" si="480"/>
        <v>36602</v>
      </c>
      <c r="AX1478" s="237">
        <f t="shared" si="481"/>
        <v>61432.899999999951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678879.96499999985</v>
      </c>
      <c r="M1479" s="162">
        <f>MAX(AN28:AN1479)</f>
        <v>713781.43499999994</v>
      </c>
      <c r="N1479" s="162">
        <f t="shared" si="472"/>
        <v>-34901.470000000088</v>
      </c>
      <c r="O1479" s="231">
        <f>E3+(E4*0.1)</f>
        <v>1.1000000000000001</v>
      </c>
      <c r="P1479" s="162">
        <v>2121.9</v>
      </c>
      <c r="Q1479" s="232">
        <f>E5+(E6*0.1)</f>
        <v>1</v>
      </c>
      <c r="R1479" s="162">
        <v>3644</v>
      </c>
      <c r="S1479" s="232">
        <f>E7+(E8*0.1)</f>
        <v>1</v>
      </c>
      <c r="T1479" s="162">
        <v>5477.6</v>
      </c>
      <c r="U1479" s="233">
        <f>E9+(E10*0.5)+(E11*0.1)</f>
        <v>1</v>
      </c>
      <c r="V1479" s="162">
        <v>1214</v>
      </c>
      <c r="W1479" s="233">
        <f>E12+(E13*0.5)+(E14*0.1)</f>
        <v>1.7</v>
      </c>
      <c r="X1479" s="162">
        <v>-1200</v>
      </c>
      <c r="Y1479" s="161">
        <f t="shared" si="473"/>
        <v>1452</v>
      </c>
      <c r="Z1479" s="162">
        <f t="shared" si="465"/>
        <v>10629.69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10629.69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678879.96499999985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149575.96499999997</v>
      </c>
      <c r="AU1479" s="237">
        <f t="shared" si="478"/>
        <v>178613.5</v>
      </c>
      <c r="AV1479" s="237">
        <f t="shared" si="479"/>
        <v>253481.59999999995</v>
      </c>
      <c r="AW1479" s="237">
        <f t="shared" si="480"/>
        <v>37816</v>
      </c>
      <c r="AX1479" s="237">
        <f t="shared" si="481"/>
        <v>59392.899999999951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681848.96499999985</v>
      </c>
      <c r="M1480" s="162">
        <f>MAX(AN28:AN1480)</f>
        <v>713781.43499999994</v>
      </c>
      <c r="N1480" s="162">
        <f t="shared" si="472"/>
        <v>-31932.470000000088</v>
      </c>
      <c r="O1480" s="231">
        <f>E3+(E4*0.1)</f>
        <v>1.1000000000000001</v>
      </c>
      <c r="P1480" s="162">
        <v>-550</v>
      </c>
      <c r="Q1480" s="232">
        <f>E5+(E6*0.1)</f>
        <v>1</v>
      </c>
      <c r="R1480" s="162">
        <v>-850</v>
      </c>
      <c r="S1480" s="232">
        <f>E7+(E8*0.1)</f>
        <v>1</v>
      </c>
      <c r="T1480" s="162">
        <v>2026.2</v>
      </c>
      <c r="U1480" s="233">
        <f>E9+(E10*0.5)+(E11*0.1)</f>
        <v>1</v>
      </c>
      <c r="V1480" s="162">
        <v>-1400</v>
      </c>
      <c r="W1480" s="233">
        <f>E12+(E13*0.5)+(E14*0.1)</f>
        <v>1.7</v>
      </c>
      <c r="X1480" s="162">
        <v>2234</v>
      </c>
      <c r="Y1480" s="161">
        <f t="shared" si="473"/>
        <v>1453</v>
      </c>
      <c r="Z1480" s="162">
        <f t="shared" si="465"/>
        <v>2969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2969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681848.96499999985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148970.96499999997</v>
      </c>
      <c r="AU1480" s="237">
        <f t="shared" si="478"/>
        <v>177763.5</v>
      </c>
      <c r="AV1480" s="237">
        <f t="shared" si="479"/>
        <v>255507.79999999996</v>
      </c>
      <c r="AW1480" s="237">
        <f t="shared" si="480"/>
        <v>36416</v>
      </c>
      <c r="AX1480" s="237">
        <f t="shared" si="481"/>
        <v>63190.699999999953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681941.79999999981</v>
      </c>
      <c r="M1481" s="162">
        <f>MAX(AN28:AN1481)</f>
        <v>713781.43499999994</v>
      </c>
      <c r="N1481" s="162">
        <f t="shared" si="472"/>
        <v>-31839.635000000126</v>
      </c>
      <c r="O1481" s="231">
        <f>E3+(E4*0.1)</f>
        <v>1.1000000000000001</v>
      </c>
      <c r="P1481" s="162">
        <v>1197.8499999999999</v>
      </c>
      <c r="Q1481" s="232">
        <f>E5+(E6*0.1)</f>
        <v>1</v>
      </c>
      <c r="R1481" s="162">
        <v>-850</v>
      </c>
      <c r="S1481" s="232">
        <f>E7+(E8*0.1)</f>
        <v>1</v>
      </c>
      <c r="T1481" s="162">
        <v>-639.4</v>
      </c>
      <c r="U1481" s="233">
        <f>E9+(E10*0.5)+(E11*0.1)</f>
        <v>1</v>
      </c>
      <c r="V1481" s="162">
        <v>-378</v>
      </c>
      <c r="W1481" s="233">
        <f>E12+(E13*0.5)+(E14*0.1)</f>
        <v>1.7</v>
      </c>
      <c r="X1481" s="162">
        <v>378</v>
      </c>
      <c r="Y1481" s="161">
        <f t="shared" si="473"/>
        <v>1454</v>
      </c>
      <c r="Z1481" s="162">
        <f t="shared" si="465"/>
        <v>92.835000000000036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92.835000000000036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681941.79999999981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150288.59999999998</v>
      </c>
      <c r="AU1481" s="237">
        <f t="shared" si="478"/>
        <v>176913.5</v>
      </c>
      <c r="AV1481" s="237">
        <f t="shared" si="479"/>
        <v>254868.39999999997</v>
      </c>
      <c r="AW1481" s="237">
        <f t="shared" si="480"/>
        <v>36038</v>
      </c>
      <c r="AX1481" s="237">
        <f t="shared" si="481"/>
        <v>63833.299999999952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677362.36999999976</v>
      </c>
      <c r="M1482" s="162">
        <f>MAX(AN28:AN1482)</f>
        <v>713781.43499999994</v>
      </c>
      <c r="N1482" s="162">
        <f t="shared" si="472"/>
        <v>-36419.065000000177</v>
      </c>
      <c r="O1482" s="231">
        <f>E3+(E4*0.1)</f>
        <v>1.1000000000000001</v>
      </c>
      <c r="P1482" s="162">
        <v>-662.3</v>
      </c>
      <c r="Q1482" s="232">
        <f>E5+(E6*0.1)</f>
        <v>1</v>
      </c>
      <c r="R1482" s="162">
        <v>-1290</v>
      </c>
      <c r="S1482" s="232">
        <f>E7+(E8*0.1)</f>
        <v>1</v>
      </c>
      <c r="T1482" s="162">
        <v>-3410</v>
      </c>
      <c r="U1482" s="233">
        <f>E9+(E10*0.5)+(E11*0.1)</f>
        <v>1</v>
      </c>
      <c r="V1482" s="162">
        <v>-1400</v>
      </c>
      <c r="W1482" s="233">
        <f>E12+(E13*0.5)+(E14*0.1)</f>
        <v>1.7</v>
      </c>
      <c r="X1482" s="162">
        <v>1323</v>
      </c>
      <c r="Y1482" s="161">
        <f t="shared" si="473"/>
        <v>1455</v>
      </c>
      <c r="Z1482" s="162">
        <f t="shared" si="465"/>
        <v>-4579.43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-4579.43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677362.36999999976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149560.06999999998</v>
      </c>
      <c r="AU1482" s="237">
        <f t="shared" si="478"/>
        <v>175623.5</v>
      </c>
      <c r="AV1482" s="237">
        <f t="shared" si="479"/>
        <v>251458.39999999997</v>
      </c>
      <c r="AW1482" s="237">
        <f t="shared" si="480"/>
        <v>34638</v>
      </c>
      <c r="AX1482" s="237">
        <f t="shared" si="481"/>
        <v>66082.399999999951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678166.56999999972</v>
      </c>
      <c r="M1483" s="162">
        <f>MAX(AN28:AN1483)</f>
        <v>713781.43499999994</v>
      </c>
      <c r="N1483" s="162">
        <f t="shared" si="472"/>
        <v>-35614.865000000224</v>
      </c>
      <c r="O1483" s="231">
        <f>E3+(E4*0.1)</f>
        <v>1.1000000000000001</v>
      </c>
      <c r="P1483" s="162">
        <v>-550</v>
      </c>
      <c r="Q1483" s="232">
        <f>E5+(E6*0.1)</f>
        <v>1</v>
      </c>
      <c r="R1483" s="162">
        <v>485</v>
      </c>
      <c r="S1483" s="232">
        <f>E7+(E8*0.1)</f>
        <v>1</v>
      </c>
      <c r="T1483" s="162">
        <v>702.6</v>
      </c>
      <c r="U1483" s="233">
        <f>E9+(E10*0.5)+(E11*0.1)</f>
        <v>1</v>
      </c>
      <c r="V1483" s="162">
        <v>-438</v>
      </c>
      <c r="W1483" s="233">
        <f>E12+(E13*0.5)+(E14*0.1)</f>
        <v>1.7</v>
      </c>
      <c r="X1483" s="162">
        <v>388</v>
      </c>
      <c r="Y1483" s="161">
        <f t="shared" si="473"/>
        <v>1456</v>
      </c>
      <c r="Z1483" s="162">
        <f t="shared" si="465"/>
        <v>804.2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804.2</v>
      </c>
      <c r="AI1483" s="129">
        <f t="shared" si="467"/>
        <v>0</v>
      </c>
      <c r="AJ1483" s="234">
        <f t="shared" si="468"/>
        <v>1</v>
      </c>
      <c r="AK1483" s="234">
        <f t="shared" si="469"/>
        <v>0</v>
      </c>
      <c r="AL1483" s="129">
        <f t="shared" si="470"/>
        <v>0</v>
      </c>
      <c r="AM1483" s="127">
        <v>44791</v>
      </c>
      <c r="AN1483" s="129">
        <f t="shared" si="474"/>
        <v>678166.56999999972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148955.06999999998</v>
      </c>
      <c r="AU1483" s="237">
        <f t="shared" si="478"/>
        <v>176108.5</v>
      </c>
      <c r="AV1483" s="237">
        <f t="shared" si="479"/>
        <v>252160.99999999997</v>
      </c>
      <c r="AW1483" s="237">
        <f t="shared" si="480"/>
        <v>34200</v>
      </c>
      <c r="AX1483" s="237">
        <f t="shared" si="481"/>
        <v>66741.999999999956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676259.46999999974</v>
      </c>
      <c r="M1484" s="162">
        <f>MAX(AN28:AN1484)</f>
        <v>713781.43499999994</v>
      </c>
      <c r="N1484" s="162">
        <f t="shared" si="472"/>
        <v>-37521.9650000002</v>
      </c>
      <c r="O1484" s="231">
        <f>E3+(E4*0.1)</f>
        <v>1.1000000000000001</v>
      </c>
      <c r="P1484" s="162">
        <v>-550</v>
      </c>
      <c r="Q1484" s="232">
        <f>E5+(E6*0.1)</f>
        <v>1</v>
      </c>
      <c r="R1484" s="162">
        <v>-921.5</v>
      </c>
      <c r="S1484" s="232">
        <f>E7+(E8*0.1)</f>
        <v>1</v>
      </c>
      <c r="T1484" s="162">
        <v>-3410</v>
      </c>
      <c r="U1484" s="233">
        <f>E9+(E10*0.5)+(E11*0.1)</f>
        <v>1</v>
      </c>
      <c r="V1484" s="162">
        <v>1122</v>
      </c>
      <c r="W1484" s="233">
        <f>E12+(E13*0.5)+(E14*0.1)</f>
        <v>1.7</v>
      </c>
      <c r="X1484" s="162">
        <v>1122</v>
      </c>
      <c r="Y1484" s="161">
        <f t="shared" si="473"/>
        <v>1457</v>
      </c>
      <c r="Z1484" s="162">
        <f t="shared" si="465"/>
        <v>-1907.1000000000001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-1907.1000000000001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676259.46999999974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148350.06999999998</v>
      </c>
      <c r="AU1484" s="237">
        <f t="shared" si="478"/>
        <v>175187</v>
      </c>
      <c r="AV1484" s="237">
        <f t="shared" si="479"/>
        <v>248750.99999999997</v>
      </c>
      <c r="AW1484" s="237">
        <f t="shared" si="480"/>
        <v>35322</v>
      </c>
      <c r="AX1484" s="237">
        <f t="shared" si="481"/>
        <v>68649.399999999951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673151.64499999979</v>
      </c>
      <c r="M1485" s="162">
        <f>MAX(AN28:AN1485)</f>
        <v>713781.43499999994</v>
      </c>
      <c r="N1485" s="162">
        <f t="shared" si="472"/>
        <v>-40629.790000000154</v>
      </c>
      <c r="O1485" s="231">
        <f>E3+(E4*0.1)</f>
        <v>1.1000000000000001</v>
      </c>
      <c r="P1485" s="162">
        <v>-650.75</v>
      </c>
      <c r="Q1485" s="232">
        <f>E5+(E6*0.1)</f>
        <v>1</v>
      </c>
      <c r="R1485" s="162">
        <v>-1720</v>
      </c>
      <c r="S1485" s="232">
        <f>E7+(E8*0.1)</f>
        <v>1</v>
      </c>
      <c r="T1485" s="162">
        <v>-3804</v>
      </c>
      <c r="U1485" s="233">
        <f>E9+(E10*0.5)+(E11*0.1)</f>
        <v>1</v>
      </c>
      <c r="V1485" s="162">
        <v>1160</v>
      </c>
      <c r="W1485" s="233">
        <f>E12+(E13*0.5)+(E14*0.1)</f>
        <v>1.7</v>
      </c>
      <c r="X1485" s="162">
        <v>1160</v>
      </c>
      <c r="Y1485" s="161">
        <f t="shared" si="473"/>
        <v>1458</v>
      </c>
      <c r="Z1485" s="162">
        <f t="shared" si="465"/>
        <v>-3107.8249999999998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-3107.8249999999998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673151.64499999979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147634.24499999997</v>
      </c>
      <c r="AU1485" s="237">
        <f t="shared" si="478"/>
        <v>173467</v>
      </c>
      <c r="AV1485" s="237">
        <f t="shared" si="479"/>
        <v>244946.99999999997</v>
      </c>
      <c r="AW1485" s="237">
        <f t="shared" si="480"/>
        <v>36482</v>
      </c>
      <c r="AX1485" s="237">
        <f t="shared" si="481"/>
        <v>70621.399999999951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668418.64499999979</v>
      </c>
      <c r="M1486" s="162">
        <f>MAX(AN28:AN1486)</f>
        <v>713781.43499999994</v>
      </c>
      <c r="N1486" s="162">
        <f t="shared" si="472"/>
        <v>-45362.790000000154</v>
      </c>
      <c r="O1486" s="231">
        <f>E3+(E4*0.1)</f>
        <v>1.1000000000000001</v>
      </c>
      <c r="P1486" s="162">
        <v>-550</v>
      </c>
      <c r="Q1486" s="232">
        <f>E5+(E6*0.1)</f>
        <v>1</v>
      </c>
      <c r="R1486" s="162">
        <v>-463</v>
      </c>
      <c r="S1486" s="232">
        <f>E7+(E8*0.1)</f>
        <v>1</v>
      </c>
      <c r="T1486" s="162">
        <v>-225</v>
      </c>
      <c r="U1486" s="233">
        <f>E9+(E10*0.5)+(E11*0.1)</f>
        <v>1</v>
      </c>
      <c r="V1486" s="162">
        <v>-1400</v>
      </c>
      <c r="W1486" s="233">
        <f>E12+(E13*0.5)+(E14*0.1)</f>
        <v>1.7</v>
      </c>
      <c r="X1486" s="162">
        <v>-1200</v>
      </c>
      <c r="Y1486" s="161">
        <f t="shared" si="473"/>
        <v>1459</v>
      </c>
      <c r="Z1486" s="162">
        <f t="shared" si="465"/>
        <v>-4733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-4733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668418.64499999979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147029.24499999997</v>
      </c>
      <c r="AU1486" s="237">
        <f t="shared" si="478"/>
        <v>173004</v>
      </c>
      <c r="AV1486" s="237">
        <f t="shared" si="479"/>
        <v>244721.99999999997</v>
      </c>
      <c r="AW1486" s="237">
        <f t="shared" si="480"/>
        <v>35082</v>
      </c>
      <c r="AX1486" s="237">
        <f t="shared" si="481"/>
        <v>68581.399999999951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667630.96499999973</v>
      </c>
      <c r="M1487" s="162">
        <f>MAX(AN28:AN1487)</f>
        <v>713781.43499999994</v>
      </c>
      <c r="N1487" s="162">
        <f t="shared" si="472"/>
        <v>-46150.470000000205</v>
      </c>
      <c r="O1487" s="231">
        <f>E3+(E4*0.1)</f>
        <v>1.1000000000000001</v>
      </c>
      <c r="P1487" s="162">
        <v>298.2</v>
      </c>
      <c r="Q1487" s="232">
        <f>E5+(E6*0.1)</f>
        <v>1</v>
      </c>
      <c r="R1487" s="162">
        <v>602</v>
      </c>
      <c r="S1487" s="232">
        <f>E7+(E8*0.1)</f>
        <v>1</v>
      </c>
      <c r="T1487" s="162">
        <v>-721.4</v>
      </c>
      <c r="U1487" s="233">
        <f>E9+(E10*0.5)+(E11*0.1)</f>
        <v>1</v>
      </c>
      <c r="V1487" s="162">
        <v>-369</v>
      </c>
      <c r="W1487" s="233">
        <f>E12+(E13*0.5)+(E14*0.1)</f>
        <v>1.7</v>
      </c>
      <c r="X1487" s="162">
        <v>-369</v>
      </c>
      <c r="Y1487" s="161">
        <f t="shared" si="473"/>
        <v>1460</v>
      </c>
      <c r="Z1487" s="162">
        <f t="shared" si="465"/>
        <v>-787.68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-787.68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667630.96499999973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147357.26499999996</v>
      </c>
      <c r="AU1487" s="237">
        <f t="shared" si="478"/>
        <v>173606</v>
      </c>
      <c r="AV1487" s="237">
        <f t="shared" si="479"/>
        <v>244000.59999999998</v>
      </c>
      <c r="AW1487" s="237">
        <f t="shared" si="480"/>
        <v>34713</v>
      </c>
      <c r="AX1487" s="237">
        <f t="shared" si="481"/>
        <v>67954.099999999948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666191.48999999976</v>
      </c>
      <c r="M1488" s="162">
        <f>MAX(AN28:AN1488)</f>
        <v>713781.43499999994</v>
      </c>
      <c r="N1488" s="162">
        <f t="shared" si="472"/>
        <v>-47589.945000000182</v>
      </c>
      <c r="O1488" s="231">
        <f>E3+(E4*0.1)</f>
        <v>1.1000000000000001</v>
      </c>
      <c r="P1488" s="162">
        <v>1612.75</v>
      </c>
      <c r="Q1488" s="232">
        <f>E5+(E6*0.1)</f>
        <v>1</v>
      </c>
      <c r="R1488" s="162">
        <v>2917.5</v>
      </c>
      <c r="S1488" s="232">
        <f>E7+(E8*0.1)</f>
        <v>1</v>
      </c>
      <c r="T1488" s="162">
        <v>-3410</v>
      </c>
      <c r="U1488" s="233">
        <f>E9+(E10*0.5)+(E11*0.1)</f>
        <v>1</v>
      </c>
      <c r="V1488" s="162">
        <v>-681</v>
      </c>
      <c r="W1488" s="233">
        <f>E12+(E13*0.5)+(E14*0.1)</f>
        <v>1.7</v>
      </c>
      <c r="X1488" s="162">
        <v>-1200</v>
      </c>
      <c r="Y1488" s="161">
        <f t="shared" si="473"/>
        <v>1461</v>
      </c>
      <c r="Z1488" s="162">
        <f t="shared" si="465"/>
        <v>-1439.4750000000004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-1439.4750000000004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666191.48999999976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149131.28999999995</v>
      </c>
      <c r="AU1488" s="237">
        <f t="shared" si="478"/>
        <v>176523.5</v>
      </c>
      <c r="AV1488" s="237">
        <f t="shared" si="479"/>
        <v>240590.59999999998</v>
      </c>
      <c r="AW1488" s="237">
        <f t="shared" si="480"/>
        <v>34032</v>
      </c>
      <c r="AX1488" s="237">
        <f t="shared" si="481"/>
        <v>65914.099999999948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680945.18999999971</v>
      </c>
      <c r="M1489" s="162">
        <f>MAX(AN28:AN1489)</f>
        <v>713781.43499999994</v>
      </c>
      <c r="N1489" s="162">
        <f t="shared" si="472"/>
        <v>-32836.245000000228</v>
      </c>
      <c r="O1489" s="231">
        <f>E3+(E4*0.1)</f>
        <v>1.1000000000000001</v>
      </c>
      <c r="P1489" s="162">
        <v>-550</v>
      </c>
      <c r="Q1489" s="232">
        <f>E5+(E6*0.1)</f>
        <v>1</v>
      </c>
      <c r="R1489" s="162">
        <v>-850</v>
      </c>
      <c r="S1489" s="232">
        <f>E7+(E8*0.1)</f>
        <v>1</v>
      </c>
      <c r="T1489" s="162">
        <v>10768.2</v>
      </c>
      <c r="U1489" s="233">
        <f>E9+(E10*0.5)+(E11*0.1)</f>
        <v>1</v>
      </c>
      <c r="V1489" s="162">
        <v>2015</v>
      </c>
      <c r="W1489" s="233">
        <f>E12+(E13*0.5)+(E14*0.1)</f>
        <v>1.7</v>
      </c>
      <c r="X1489" s="162">
        <v>2015</v>
      </c>
      <c r="Y1489" s="161">
        <f t="shared" si="473"/>
        <v>1462</v>
      </c>
      <c r="Z1489" s="162">
        <f t="shared" si="465"/>
        <v>14753.7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14753.7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680945.18999999971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148526.28999999995</v>
      </c>
      <c r="AU1489" s="237">
        <f t="shared" si="478"/>
        <v>175673.5</v>
      </c>
      <c r="AV1489" s="237">
        <f t="shared" si="479"/>
        <v>251358.8</v>
      </c>
      <c r="AW1489" s="237">
        <f t="shared" si="480"/>
        <v>36047</v>
      </c>
      <c r="AX1489" s="237">
        <f t="shared" si="481"/>
        <v>69339.599999999948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681736.78999999969</v>
      </c>
      <c r="M1490" s="162">
        <f>MAX(AN28:AN1490)</f>
        <v>713781.43499999994</v>
      </c>
      <c r="N1490" s="162">
        <f t="shared" si="472"/>
        <v>-32044.645000000251</v>
      </c>
      <c r="O1490" s="231">
        <f>E3+(E4*0.1)</f>
        <v>1.1000000000000001</v>
      </c>
      <c r="P1490" s="162">
        <v>-550</v>
      </c>
      <c r="Q1490" s="232">
        <f>E5+(E6*0.1)</f>
        <v>1</v>
      </c>
      <c r="R1490" s="162">
        <v>-1204</v>
      </c>
      <c r="S1490" s="232">
        <f>E7+(E8*0.1)</f>
        <v>1</v>
      </c>
      <c r="T1490" s="162">
        <v>2417</v>
      </c>
      <c r="U1490" s="233">
        <f>E9+(E10*0.5)+(E11*0.1)</f>
        <v>1</v>
      </c>
      <c r="V1490" s="162">
        <v>68</v>
      </c>
      <c r="W1490" s="233">
        <f>E12+(E13*0.5)+(E14*0.1)</f>
        <v>1.7</v>
      </c>
      <c r="X1490" s="162">
        <v>68</v>
      </c>
      <c r="Y1490" s="161">
        <f t="shared" si="473"/>
        <v>1463</v>
      </c>
      <c r="Z1490" s="162">
        <f t="shared" si="465"/>
        <v>791.6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791.6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681736.78999999969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147921.28999999995</v>
      </c>
      <c r="AU1490" s="237">
        <f t="shared" si="478"/>
        <v>174469.5</v>
      </c>
      <c r="AV1490" s="237">
        <f t="shared" si="479"/>
        <v>253775.8</v>
      </c>
      <c r="AW1490" s="237">
        <f t="shared" si="480"/>
        <v>36115</v>
      </c>
      <c r="AX1490" s="237">
        <f t="shared" si="481"/>
        <v>69455.199999999953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686686.28999999969</v>
      </c>
      <c r="M1491" s="162">
        <f>MAX(AN28:AN1491)</f>
        <v>713781.43499999994</v>
      </c>
      <c r="N1491" s="162">
        <f t="shared" si="472"/>
        <v>-27095.145000000251</v>
      </c>
      <c r="O1491" s="231">
        <f>E3+(E4*0.1)</f>
        <v>1.1000000000000001</v>
      </c>
      <c r="P1491" s="162">
        <v>-550</v>
      </c>
      <c r="Q1491" s="232">
        <f>E5+(E6*0.1)</f>
        <v>1</v>
      </c>
      <c r="R1491" s="162">
        <v>-850</v>
      </c>
      <c r="S1491" s="232">
        <f>E7+(E8*0.1)</f>
        <v>1</v>
      </c>
      <c r="T1491" s="162">
        <v>2832.4</v>
      </c>
      <c r="U1491" s="233">
        <f>E9+(E10*0.5)+(E11*0.1)</f>
        <v>1</v>
      </c>
      <c r="V1491" s="162">
        <v>1323</v>
      </c>
      <c r="W1491" s="233">
        <f>E12+(E13*0.5)+(E14*0.1)</f>
        <v>1.7</v>
      </c>
      <c r="X1491" s="162">
        <v>1323</v>
      </c>
      <c r="Y1491" s="161">
        <f t="shared" si="473"/>
        <v>1464</v>
      </c>
      <c r="Z1491" s="162">
        <f t="shared" si="465"/>
        <v>4949.5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4949.5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686686.28999999969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147316.28999999995</v>
      </c>
      <c r="AU1491" s="237">
        <f t="shared" si="478"/>
        <v>173619.5</v>
      </c>
      <c r="AV1491" s="237">
        <f t="shared" si="479"/>
        <v>256608.19999999998</v>
      </c>
      <c r="AW1491" s="237">
        <f t="shared" si="480"/>
        <v>37438</v>
      </c>
      <c r="AX1491" s="237">
        <f t="shared" si="481"/>
        <v>71704.299999999959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690254.58999999973</v>
      </c>
      <c r="M1492" s="162">
        <f>MAX(AN28:AN1492)</f>
        <v>713781.43499999994</v>
      </c>
      <c r="N1492" s="162">
        <f t="shared" si="472"/>
        <v>-23526.845000000205</v>
      </c>
      <c r="O1492" s="231">
        <f>E3+(E4*0.1)</f>
        <v>1.1000000000000001</v>
      </c>
      <c r="P1492" s="162">
        <v>-550</v>
      </c>
      <c r="Q1492" s="232">
        <f>E5+(E6*0.1)</f>
        <v>1</v>
      </c>
      <c r="R1492" s="162">
        <v>-850</v>
      </c>
      <c r="S1492" s="232">
        <f>E7+(E8*0.1)</f>
        <v>1</v>
      </c>
      <c r="T1492" s="162">
        <v>1413.4</v>
      </c>
      <c r="U1492" s="233">
        <f>E9+(E10*0.5)+(E11*0.1)</f>
        <v>1</v>
      </c>
      <c r="V1492" s="162">
        <v>1337</v>
      </c>
      <c r="W1492" s="233">
        <f>E12+(E13*0.5)+(E14*0.1)</f>
        <v>1.7</v>
      </c>
      <c r="X1492" s="162">
        <v>1337</v>
      </c>
      <c r="Y1492" s="161">
        <f t="shared" si="473"/>
        <v>1465</v>
      </c>
      <c r="Z1492" s="162">
        <f t="shared" si="465"/>
        <v>3568.3</v>
      </c>
      <c r="AA1492" s="238">
        <v>44804</v>
      </c>
      <c r="AB1492" s="129">
        <f>SUM(Z1470:Z1492)</f>
        <v>12747.480000000003</v>
      </c>
      <c r="AC1492" s="128">
        <f>(AB1492&gt;0)*1</f>
        <v>1</v>
      </c>
      <c r="AD1492" s="128">
        <f>(AB1492&lt;0)*1</f>
        <v>0</v>
      </c>
      <c r="AE1492" s="129">
        <f>AB1492*AC1492</f>
        <v>12747.480000000003</v>
      </c>
      <c r="AF1492" s="129">
        <f>AB1492*AD1492</f>
        <v>0</v>
      </c>
      <c r="AG1492" s="129"/>
      <c r="AH1492" s="129">
        <f t="shared" si="466"/>
        <v>3568.3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12747.480000000003</v>
      </c>
      <c r="AM1492" s="127">
        <v>44804</v>
      </c>
      <c r="AN1492" s="129">
        <f t="shared" si="474"/>
        <v>690254.58999999973</v>
      </c>
      <c r="AO1492" s="129">
        <f t="shared" si="475"/>
        <v>12747.480000000003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146711.28999999995</v>
      </c>
      <c r="AU1492" s="237">
        <f t="shared" si="478"/>
        <v>172769.5</v>
      </c>
      <c r="AV1492" s="237">
        <f t="shared" si="479"/>
        <v>258021.59999999998</v>
      </c>
      <c r="AW1492" s="237">
        <f t="shared" si="480"/>
        <v>38775</v>
      </c>
      <c r="AX1492" s="237">
        <f t="shared" si="481"/>
        <v>73977.199999999953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692701.58999999973</v>
      </c>
      <c r="M1493" s="162">
        <f>MAX(AN28:AN1493)</f>
        <v>713781.43499999994</v>
      </c>
      <c r="N1493" s="162">
        <f t="shared" si="472"/>
        <v>-21079.845000000205</v>
      </c>
      <c r="O1493" s="231">
        <f>E3+(E4*0.1)</f>
        <v>1.1000000000000001</v>
      </c>
      <c r="P1493" s="162">
        <v>-550</v>
      </c>
      <c r="Q1493" s="232">
        <f>E5+(E6*0.1)</f>
        <v>1</v>
      </c>
      <c r="R1493" s="162">
        <v>-592.5</v>
      </c>
      <c r="S1493" s="232">
        <f>E7+(E8*0.1)</f>
        <v>1</v>
      </c>
      <c r="T1493" s="162">
        <v>-51.8</v>
      </c>
      <c r="U1493" s="233">
        <f>E9+(E10*0.5)+(E11*0.1)</f>
        <v>1</v>
      </c>
      <c r="V1493" s="162">
        <v>1369</v>
      </c>
      <c r="W1493" s="233">
        <f>E12+(E13*0.5)+(E14*0.1)</f>
        <v>1.7</v>
      </c>
      <c r="X1493" s="162">
        <v>1369</v>
      </c>
      <c r="Y1493" s="161">
        <f t="shared" si="473"/>
        <v>1466</v>
      </c>
      <c r="Z1493" s="162">
        <f t="shared" si="465"/>
        <v>2447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2447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692701.58999999973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146106.28999999995</v>
      </c>
      <c r="AU1493" s="237">
        <f t="shared" si="478"/>
        <v>172177</v>
      </c>
      <c r="AV1493" s="237">
        <f t="shared" si="479"/>
        <v>257969.8</v>
      </c>
      <c r="AW1493" s="237">
        <f t="shared" si="480"/>
        <v>40144</v>
      </c>
      <c r="AX1493" s="237">
        <f t="shared" si="481"/>
        <v>76304.499999999956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683299.64999999979</v>
      </c>
      <c r="M1494" s="162">
        <f>MAX(AN28:AN1494)</f>
        <v>713781.43499999994</v>
      </c>
      <c r="N1494" s="162">
        <f t="shared" si="472"/>
        <v>-30481.785000000149</v>
      </c>
      <c r="O1494" s="231">
        <f>E3+(E4*0.1)</f>
        <v>1.1000000000000001</v>
      </c>
      <c r="P1494" s="162">
        <v>-1010.4</v>
      </c>
      <c r="Q1494" s="232">
        <f>E5+(E6*0.1)</f>
        <v>1</v>
      </c>
      <c r="R1494" s="162">
        <v>-1440.5</v>
      </c>
      <c r="S1494" s="232">
        <f>E7+(E8*0.1)</f>
        <v>1</v>
      </c>
      <c r="T1494" s="162">
        <v>-3410</v>
      </c>
      <c r="U1494" s="233">
        <f>E9+(E10*0.5)+(E11*0.1)</f>
        <v>1</v>
      </c>
      <c r="V1494" s="162">
        <v>-1400</v>
      </c>
      <c r="W1494" s="233">
        <f>E12+(E13*0.5)+(E14*0.1)</f>
        <v>1.7</v>
      </c>
      <c r="X1494" s="162">
        <v>-1200</v>
      </c>
      <c r="Y1494" s="161">
        <f t="shared" si="473"/>
        <v>1467</v>
      </c>
      <c r="Z1494" s="162">
        <f t="shared" si="465"/>
        <v>-9401.94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-9401.94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683299.64999999979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144994.84999999995</v>
      </c>
      <c r="AU1494" s="237">
        <f t="shared" si="478"/>
        <v>170736.5</v>
      </c>
      <c r="AV1494" s="237">
        <f t="shared" si="479"/>
        <v>254559.8</v>
      </c>
      <c r="AW1494" s="237">
        <f t="shared" si="480"/>
        <v>38744</v>
      </c>
      <c r="AX1494" s="237">
        <f t="shared" si="481"/>
        <v>74264.499999999956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684079.94999999984</v>
      </c>
      <c r="M1495" s="162">
        <f>MAX(AN28:AN1495)</f>
        <v>713781.43499999994</v>
      </c>
      <c r="N1495" s="162">
        <f t="shared" si="472"/>
        <v>-29701.485000000102</v>
      </c>
      <c r="O1495" s="231">
        <f>E3+(E4*0.1)</f>
        <v>1.1000000000000001</v>
      </c>
      <c r="P1495" s="162">
        <v>0</v>
      </c>
      <c r="Q1495" s="232">
        <f>E5+(E6*0.1)</f>
        <v>1</v>
      </c>
      <c r="R1495" s="162">
        <v>0</v>
      </c>
      <c r="S1495" s="232">
        <f>E7+(E8*0.1)</f>
        <v>1</v>
      </c>
      <c r="T1495" s="162">
        <v>0</v>
      </c>
      <c r="U1495" s="233">
        <f>E9+(E10*0.5)+(E11*0.1)</f>
        <v>1</v>
      </c>
      <c r="V1495" s="162">
        <v>289</v>
      </c>
      <c r="W1495" s="233">
        <f>E12+(E13*0.5)+(E14*0.1)</f>
        <v>1.7</v>
      </c>
      <c r="X1495" s="162">
        <v>289</v>
      </c>
      <c r="Y1495" s="161">
        <f t="shared" si="473"/>
        <v>1468</v>
      </c>
      <c r="Z1495" s="162">
        <f t="shared" si="465"/>
        <v>780.3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780.3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684079.94999999984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144994.84999999995</v>
      </c>
      <c r="AU1495" s="237">
        <f t="shared" si="478"/>
        <v>170736.5</v>
      </c>
      <c r="AV1495" s="237">
        <f t="shared" si="479"/>
        <v>254559.8</v>
      </c>
      <c r="AW1495" s="237">
        <f t="shared" si="480"/>
        <v>39033</v>
      </c>
      <c r="AX1495" s="237">
        <f t="shared" si="481"/>
        <v>74755.799999999959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680927.54999999981</v>
      </c>
      <c r="M1496" s="162">
        <f>MAX(AN28:AN1496)</f>
        <v>713781.43499999994</v>
      </c>
      <c r="N1496" s="162">
        <f t="shared" si="472"/>
        <v>-32853.885000000126</v>
      </c>
      <c r="O1496" s="231">
        <f>E3+(E4*0.1)</f>
        <v>1.1000000000000001</v>
      </c>
      <c r="P1496" s="162">
        <v>-550</v>
      </c>
      <c r="Q1496" s="232">
        <f>E5+(E6*0.1)</f>
        <v>1</v>
      </c>
      <c r="R1496" s="162">
        <v>-850</v>
      </c>
      <c r="S1496" s="232">
        <f>E7+(E8*0.1)</f>
        <v>1</v>
      </c>
      <c r="T1496" s="162">
        <v>1742.6</v>
      </c>
      <c r="U1496" s="233">
        <f>E9+(E10*0.5)+(E11*0.1)</f>
        <v>1</v>
      </c>
      <c r="V1496" s="162">
        <v>-1400</v>
      </c>
      <c r="W1496" s="233">
        <f>E12+(E13*0.5)+(E14*0.1)</f>
        <v>1.7</v>
      </c>
      <c r="X1496" s="162">
        <v>-1200</v>
      </c>
      <c r="Y1496" s="161">
        <f t="shared" si="473"/>
        <v>1469</v>
      </c>
      <c r="Z1496" s="162">
        <f t="shared" si="465"/>
        <v>-3152.4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-3152.4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680927.54999999981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144389.84999999995</v>
      </c>
      <c r="AU1496" s="237">
        <f t="shared" si="478"/>
        <v>169886.5</v>
      </c>
      <c r="AV1496" s="237">
        <f t="shared" si="479"/>
        <v>256302.4</v>
      </c>
      <c r="AW1496" s="237">
        <f t="shared" si="480"/>
        <v>37633</v>
      </c>
      <c r="AX1496" s="237">
        <f t="shared" si="481"/>
        <v>72715.799999999959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672622.54999999981</v>
      </c>
      <c r="M1497" s="162">
        <f>MAX(AN28:AN1497)</f>
        <v>713781.43499999994</v>
      </c>
      <c r="N1497" s="162">
        <f t="shared" si="472"/>
        <v>-41158.885000000126</v>
      </c>
      <c r="O1497" s="231">
        <f>E3+(E4*0.1)</f>
        <v>1.1000000000000001</v>
      </c>
      <c r="P1497" s="162">
        <v>-550</v>
      </c>
      <c r="Q1497" s="232">
        <f>E5+(E6*0.1)</f>
        <v>1</v>
      </c>
      <c r="R1497" s="162">
        <v>-850</v>
      </c>
      <c r="S1497" s="232">
        <f>E7+(E8*0.1)</f>
        <v>1</v>
      </c>
      <c r="T1497" s="162">
        <v>-3410</v>
      </c>
      <c r="U1497" s="233">
        <f>E9+(E10*0.5)+(E11*0.1)</f>
        <v>1</v>
      </c>
      <c r="V1497" s="162">
        <v>-1400</v>
      </c>
      <c r="W1497" s="233">
        <f>E12+(E13*0.5)+(E14*0.1)</f>
        <v>1.7</v>
      </c>
      <c r="X1497" s="162">
        <v>-1200</v>
      </c>
      <c r="Y1497" s="161">
        <f t="shared" si="473"/>
        <v>1470</v>
      </c>
      <c r="Z1497" s="162">
        <f t="shared" si="465"/>
        <v>-8305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-8305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672622.54999999981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143784.84999999995</v>
      </c>
      <c r="AU1497" s="237">
        <f t="shared" si="478"/>
        <v>169036.5</v>
      </c>
      <c r="AV1497" s="237">
        <f t="shared" si="479"/>
        <v>252892.4</v>
      </c>
      <c r="AW1497" s="237">
        <f t="shared" si="480"/>
        <v>36233</v>
      </c>
      <c r="AX1497" s="237">
        <f t="shared" si="481"/>
        <v>70675.799999999959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672601.84999999986</v>
      </c>
      <c r="M1498" s="162">
        <f>MAX(AN28:AN1498)</f>
        <v>713781.43499999994</v>
      </c>
      <c r="N1498" s="162">
        <f t="shared" si="472"/>
        <v>-41179.585000000079</v>
      </c>
      <c r="O1498" s="231">
        <f>E3+(E4*0.1)</f>
        <v>1.1000000000000001</v>
      </c>
      <c r="P1498" s="162">
        <v>-550</v>
      </c>
      <c r="Q1498" s="232">
        <f>E5+(E6*0.1)</f>
        <v>1</v>
      </c>
      <c r="R1498" s="162">
        <v>-850</v>
      </c>
      <c r="S1498" s="232">
        <f>E7+(E8*0.1)</f>
        <v>1</v>
      </c>
      <c r="T1498" s="162">
        <v>-1236</v>
      </c>
      <c r="U1498" s="233">
        <f>E9+(E10*0.5)+(E11*0.1)</f>
        <v>1</v>
      </c>
      <c r="V1498" s="162">
        <v>989</v>
      </c>
      <c r="W1498" s="233">
        <f>E12+(E13*0.5)+(E14*0.1)</f>
        <v>1.7</v>
      </c>
      <c r="X1498" s="162">
        <v>989</v>
      </c>
      <c r="Y1498" s="161">
        <f t="shared" si="473"/>
        <v>1471</v>
      </c>
      <c r="Z1498" s="162">
        <f t="shared" si="465"/>
        <v>-20.700000000000045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0</v>
      </c>
      <c r="AI1498" s="129">
        <f t="shared" si="467"/>
        <v>-20.700000000000045</v>
      </c>
      <c r="AJ1498" s="234">
        <f t="shared" si="468"/>
        <v>0</v>
      </c>
      <c r="AK1498" s="234">
        <f t="shared" si="469"/>
        <v>1</v>
      </c>
      <c r="AL1498" s="129">
        <f t="shared" si="470"/>
        <v>0</v>
      </c>
      <c r="AM1498" s="127">
        <v>44812</v>
      </c>
      <c r="AN1498" s="129">
        <f t="shared" si="474"/>
        <v>672601.84999999986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143179.84999999995</v>
      </c>
      <c r="AU1498" s="237">
        <f t="shared" si="478"/>
        <v>168186.5</v>
      </c>
      <c r="AV1498" s="237">
        <f t="shared" si="479"/>
        <v>251656.4</v>
      </c>
      <c r="AW1498" s="237">
        <f t="shared" si="480"/>
        <v>37222</v>
      </c>
      <c r="AX1498" s="237">
        <f t="shared" si="481"/>
        <v>72357.099999999962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664249.49999999988</v>
      </c>
      <c r="M1499" s="162">
        <f>MAX(AN28:AN1499)</f>
        <v>713781.43499999994</v>
      </c>
      <c r="N1499" s="162">
        <f t="shared" si="472"/>
        <v>-49531.935000000056</v>
      </c>
      <c r="O1499" s="231">
        <f>E3+(E4*0.1)</f>
        <v>1.1000000000000001</v>
      </c>
      <c r="P1499" s="162">
        <v>-558.5</v>
      </c>
      <c r="Q1499" s="232">
        <f>E5+(E6*0.1)</f>
        <v>1</v>
      </c>
      <c r="R1499" s="162">
        <v>-888</v>
      </c>
      <c r="S1499" s="232">
        <f>E7+(E8*0.1)</f>
        <v>1</v>
      </c>
      <c r="T1499" s="162">
        <v>-3410</v>
      </c>
      <c r="U1499" s="233">
        <f>E9+(E10*0.5)+(E11*0.1)</f>
        <v>1</v>
      </c>
      <c r="V1499" s="162">
        <v>-1400</v>
      </c>
      <c r="W1499" s="233">
        <f>E12+(E13*0.5)+(E14*0.1)</f>
        <v>1.7</v>
      </c>
      <c r="X1499" s="162">
        <v>-1200</v>
      </c>
      <c r="Y1499" s="161">
        <f t="shared" si="473"/>
        <v>1472</v>
      </c>
      <c r="Z1499" s="162">
        <f t="shared" si="465"/>
        <v>-8352.35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-8352.35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664249.49999999988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142565.49999999994</v>
      </c>
      <c r="AU1499" s="237">
        <f t="shared" si="478"/>
        <v>167298.5</v>
      </c>
      <c r="AV1499" s="237">
        <f t="shared" si="479"/>
        <v>248246.39999999999</v>
      </c>
      <c r="AW1499" s="237">
        <f t="shared" si="480"/>
        <v>35822</v>
      </c>
      <c r="AX1499" s="237">
        <f t="shared" si="481"/>
        <v>70317.099999999962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656310.39999999991</v>
      </c>
      <c r="M1500" s="162">
        <f>MAX(AN28:AN1500)</f>
        <v>713781.43499999994</v>
      </c>
      <c r="N1500" s="162">
        <f t="shared" si="472"/>
        <v>-57471.035000000033</v>
      </c>
      <c r="O1500" s="231">
        <f>E3+(E4*0.1)</f>
        <v>1.1000000000000001</v>
      </c>
      <c r="P1500" s="162">
        <v>-550</v>
      </c>
      <c r="Q1500" s="232">
        <f>E5+(E6*0.1)</f>
        <v>1</v>
      </c>
      <c r="R1500" s="162">
        <v>-865.5</v>
      </c>
      <c r="S1500" s="232">
        <f>E7+(E8*0.1)</f>
        <v>1</v>
      </c>
      <c r="T1500" s="162">
        <v>-3028.6</v>
      </c>
      <c r="U1500" s="233">
        <f>E9+(E10*0.5)+(E11*0.1)</f>
        <v>1</v>
      </c>
      <c r="V1500" s="162">
        <v>-1400</v>
      </c>
      <c r="W1500" s="233">
        <f>E12+(E13*0.5)+(E14*0.1)</f>
        <v>1.7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-7939.1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-7939.1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656310.39999999991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141960.49999999994</v>
      </c>
      <c r="AU1500" s="237">
        <f t="shared" si="478"/>
        <v>166433</v>
      </c>
      <c r="AV1500" s="237">
        <f t="shared" si="479"/>
        <v>245217.8</v>
      </c>
      <c r="AW1500" s="237">
        <f t="shared" si="480"/>
        <v>34422</v>
      </c>
      <c r="AX1500" s="237">
        <f t="shared" si="481"/>
        <v>68277.099999999962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692394.53499999992</v>
      </c>
      <c r="M1501" s="162">
        <f>MAX(AN28:AN1501)</f>
        <v>713781.43499999994</v>
      </c>
      <c r="N1501" s="162">
        <f t="shared" ref="N1501:N1564" si="491">AN1501-M1501</f>
        <v>-21386.900000000023</v>
      </c>
      <c r="O1501" s="231">
        <f>E3+(E4*0.1)</f>
        <v>1.1000000000000001</v>
      </c>
      <c r="P1501" s="162">
        <v>6381.85</v>
      </c>
      <c r="Q1501" s="232">
        <f>E5+(E6*0.1)</f>
        <v>1</v>
      </c>
      <c r="R1501" s="162">
        <v>8886</v>
      </c>
      <c r="S1501" s="232">
        <f>E7+(E8*0.1)</f>
        <v>1</v>
      </c>
      <c r="T1501" s="162">
        <v>14122</v>
      </c>
      <c r="U1501" s="233">
        <f>E9+(E10*0.5)+(E11*0.1)</f>
        <v>1</v>
      </c>
      <c r="V1501" s="162">
        <v>2243</v>
      </c>
      <c r="W1501" s="233">
        <f>E12+(E13*0.5)+(E14*0.1)</f>
        <v>1.7</v>
      </c>
      <c r="X1501" s="162">
        <v>2243</v>
      </c>
      <c r="Y1501" s="161">
        <f t="shared" ref="Y1501:Y1564" si="492">Y1500+1</f>
        <v>1474</v>
      </c>
      <c r="Z1501" s="162">
        <f t="shared" si="484"/>
        <v>36084.135000000002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36084.135000000002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692394.53499999992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148980.53499999995</v>
      </c>
      <c r="AU1501" s="237">
        <f t="shared" ref="AU1501:AU1564" si="497">(R1501*Q1501)+AU1500</f>
        <v>175319</v>
      </c>
      <c r="AV1501" s="237">
        <f t="shared" ref="AV1501:AV1564" si="498">(S1501*T1501)+AV1500</f>
        <v>259339.8</v>
      </c>
      <c r="AW1501" s="237">
        <f t="shared" ref="AW1501:AW1564" si="499">(V1501*U1501)+AW1500</f>
        <v>36665</v>
      </c>
      <c r="AX1501" s="237">
        <f t="shared" ref="AX1501:AX1564" si="500">(X1501*W1501)+AX1500</f>
        <v>72090.199999999968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690327.93499999994</v>
      </c>
      <c r="M1502" s="162">
        <f>MAX(AN28:AN1502)</f>
        <v>713781.43499999994</v>
      </c>
      <c r="N1502" s="162">
        <f t="shared" si="491"/>
        <v>-23453.5</v>
      </c>
      <c r="O1502" s="231">
        <f>E3+(E4*0.1)</f>
        <v>1.1000000000000001</v>
      </c>
      <c r="P1502" s="162">
        <v>-550</v>
      </c>
      <c r="Q1502" s="232">
        <f>E5+(E6*0.1)</f>
        <v>1</v>
      </c>
      <c r="R1502" s="162">
        <v>-850</v>
      </c>
      <c r="S1502" s="232">
        <f>E7+(E8*0.1)</f>
        <v>1</v>
      </c>
      <c r="T1502" s="162">
        <v>-2015.6</v>
      </c>
      <c r="U1502" s="233">
        <f>E9+(E10*0.5)+(E11*0.1)</f>
        <v>1</v>
      </c>
      <c r="V1502" s="162">
        <v>520</v>
      </c>
      <c r="W1502" s="233">
        <f>E12+(E13*0.5)+(E14*0.1)</f>
        <v>1.7</v>
      </c>
      <c r="X1502" s="162">
        <v>520</v>
      </c>
      <c r="Y1502" s="161">
        <f t="shared" si="492"/>
        <v>1475</v>
      </c>
      <c r="Z1502" s="162">
        <f t="shared" si="484"/>
        <v>-2066.6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-2066.6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690327.93499999994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148375.53499999995</v>
      </c>
      <c r="AU1502" s="237">
        <f t="shared" si="497"/>
        <v>174469</v>
      </c>
      <c r="AV1502" s="237">
        <f t="shared" si="498"/>
        <v>257324.19999999998</v>
      </c>
      <c r="AW1502" s="237">
        <f t="shared" si="499"/>
        <v>37185</v>
      </c>
      <c r="AX1502" s="237">
        <f t="shared" si="500"/>
        <v>72974.199999999968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704993.33499999996</v>
      </c>
      <c r="M1503" s="162">
        <f>MAX(AN28:AN1503)</f>
        <v>713781.43499999994</v>
      </c>
      <c r="N1503" s="162">
        <f t="shared" si="491"/>
        <v>-8788.0999999999767</v>
      </c>
      <c r="O1503" s="231">
        <f>E3+(E4*0.1)</f>
        <v>1.1000000000000001</v>
      </c>
      <c r="P1503" s="162">
        <v>-550</v>
      </c>
      <c r="Q1503" s="232">
        <f>E5+(E6*0.1)</f>
        <v>1</v>
      </c>
      <c r="R1503" s="162">
        <v>2233</v>
      </c>
      <c r="S1503" s="232">
        <f>E7+(E8*0.1)</f>
        <v>1</v>
      </c>
      <c r="T1503" s="162">
        <v>4138.2</v>
      </c>
      <c r="U1503" s="233">
        <f>E9+(E10*0.5)+(E11*0.1)</f>
        <v>1</v>
      </c>
      <c r="V1503" s="162">
        <v>3296</v>
      </c>
      <c r="W1503" s="233">
        <f>E12+(E13*0.5)+(E14*0.1)</f>
        <v>1.7</v>
      </c>
      <c r="X1503" s="162">
        <v>3296</v>
      </c>
      <c r="Y1503" s="161">
        <f t="shared" si="492"/>
        <v>1476</v>
      </c>
      <c r="Z1503" s="162">
        <f t="shared" si="484"/>
        <v>14665.400000000001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14665.400000000001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704993.33499999996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147770.53499999995</v>
      </c>
      <c r="AU1503" s="237">
        <f t="shared" si="497"/>
        <v>176702</v>
      </c>
      <c r="AV1503" s="237">
        <f t="shared" si="498"/>
        <v>261462.39999999999</v>
      </c>
      <c r="AW1503" s="237">
        <f t="shared" si="499"/>
        <v>40481</v>
      </c>
      <c r="AX1503" s="237">
        <f t="shared" si="500"/>
        <v>78577.399999999965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705043.23499999999</v>
      </c>
      <c r="M1504" s="162">
        <f>MAX(AN28:AN1504)</f>
        <v>713781.43499999994</v>
      </c>
      <c r="N1504" s="162">
        <f t="shared" si="491"/>
        <v>-8738.1999999999534</v>
      </c>
      <c r="O1504" s="231">
        <f>E3+(E4*0.1)</f>
        <v>1.1000000000000001</v>
      </c>
      <c r="P1504" s="162">
        <v>697</v>
      </c>
      <c r="Q1504" s="232">
        <f>E5+(E6*0.1)</f>
        <v>1</v>
      </c>
      <c r="R1504" s="162">
        <v>1401</v>
      </c>
      <c r="S1504" s="232">
        <f>E7+(E8*0.1)</f>
        <v>1</v>
      </c>
      <c r="T1504" s="162">
        <v>1322.2</v>
      </c>
      <c r="U1504" s="233">
        <f>E9+(E10*0.5)+(E11*0.1)</f>
        <v>1</v>
      </c>
      <c r="V1504" s="162">
        <v>-1400</v>
      </c>
      <c r="W1504" s="233">
        <f>E12+(E13*0.5)+(E14*0.1)</f>
        <v>1.7</v>
      </c>
      <c r="X1504" s="162">
        <v>-1200</v>
      </c>
      <c r="Y1504" s="161">
        <f t="shared" si="492"/>
        <v>1477</v>
      </c>
      <c r="Z1504" s="162">
        <f t="shared" si="484"/>
        <v>49.899999999999636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49.899999999999636</v>
      </c>
      <c r="AI1504" s="129">
        <f t="shared" si="486"/>
        <v>0</v>
      </c>
      <c r="AJ1504" s="234">
        <f t="shared" si="487"/>
        <v>1</v>
      </c>
      <c r="AK1504" s="234">
        <f t="shared" si="488"/>
        <v>0</v>
      </c>
      <c r="AL1504" s="129">
        <f t="shared" si="489"/>
        <v>0</v>
      </c>
      <c r="AM1504" s="127">
        <v>44820</v>
      </c>
      <c r="AN1504" s="129">
        <f t="shared" si="493"/>
        <v>705043.23499999999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148537.23499999996</v>
      </c>
      <c r="AU1504" s="237">
        <f t="shared" si="497"/>
        <v>178103</v>
      </c>
      <c r="AV1504" s="237">
        <f t="shared" si="498"/>
        <v>262784.59999999998</v>
      </c>
      <c r="AW1504" s="237">
        <f t="shared" si="499"/>
        <v>39081</v>
      </c>
      <c r="AX1504" s="237">
        <f t="shared" si="500"/>
        <v>76537.399999999965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701653.23499999999</v>
      </c>
      <c r="M1505" s="162">
        <f>MAX(AN28:AN1505)</f>
        <v>713781.43499999994</v>
      </c>
      <c r="N1505" s="162">
        <f t="shared" si="491"/>
        <v>-12128.199999999953</v>
      </c>
      <c r="O1505" s="231">
        <f>E3+(E4*0.1)</f>
        <v>1.1000000000000001</v>
      </c>
      <c r="P1505" s="162">
        <v>-550</v>
      </c>
      <c r="Q1505" s="232">
        <f>E5+(E6*0.1)</f>
        <v>1</v>
      </c>
      <c r="R1505" s="162">
        <v>-850</v>
      </c>
      <c r="S1505" s="232">
        <f>E7+(E8*0.1)</f>
        <v>1</v>
      </c>
      <c r="T1505" s="162">
        <v>-1837.8</v>
      </c>
      <c r="U1505" s="233">
        <f>E9+(E10*0.5)+(E11*0.1)</f>
        <v>1</v>
      </c>
      <c r="V1505" s="162">
        <v>-36</v>
      </c>
      <c r="W1505" s="233">
        <f>E12+(E13*0.5)+(E14*0.1)</f>
        <v>1.7</v>
      </c>
      <c r="X1505" s="162">
        <v>-36</v>
      </c>
      <c r="Y1505" s="161">
        <f t="shared" si="492"/>
        <v>1478</v>
      </c>
      <c r="Z1505" s="162">
        <f t="shared" si="484"/>
        <v>-3390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-3390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701653.23499999999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147932.23499999996</v>
      </c>
      <c r="AU1505" s="237">
        <f t="shared" si="497"/>
        <v>177253</v>
      </c>
      <c r="AV1505" s="237">
        <f t="shared" si="498"/>
        <v>260946.8</v>
      </c>
      <c r="AW1505" s="237">
        <f t="shared" si="499"/>
        <v>39045</v>
      </c>
      <c r="AX1505" s="237">
        <f t="shared" si="500"/>
        <v>76476.199999999968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710609.51</v>
      </c>
      <c r="M1506" s="162">
        <f>MAX(AN28:AN1506)</f>
        <v>713781.43499999994</v>
      </c>
      <c r="N1506" s="162">
        <f t="shared" si="491"/>
        <v>-3171.9249999999302</v>
      </c>
      <c r="O1506" s="231">
        <f>E3+(E4*0.1)</f>
        <v>1.1000000000000001</v>
      </c>
      <c r="P1506" s="162">
        <v>1567.25</v>
      </c>
      <c r="Q1506" s="232">
        <f>E5+(E6*0.1)</f>
        <v>1</v>
      </c>
      <c r="R1506" s="162">
        <v>2198</v>
      </c>
      <c r="S1506" s="232">
        <f>E7+(E8*0.1)</f>
        <v>1</v>
      </c>
      <c r="T1506" s="162">
        <v>2034.6</v>
      </c>
      <c r="U1506" s="233">
        <f>E9+(E10*0.5)+(E11*0.1)</f>
        <v>1</v>
      </c>
      <c r="V1506" s="162">
        <v>1111</v>
      </c>
      <c r="W1506" s="233">
        <f>E12+(E13*0.5)+(E14*0.1)</f>
        <v>1.7</v>
      </c>
      <c r="X1506" s="162">
        <v>1111</v>
      </c>
      <c r="Y1506" s="161">
        <f t="shared" si="492"/>
        <v>1479</v>
      </c>
      <c r="Z1506" s="162">
        <f t="shared" si="484"/>
        <v>8956.2750000000015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8956.2750000000015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710609.51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149656.20999999996</v>
      </c>
      <c r="AU1506" s="237">
        <f t="shared" si="497"/>
        <v>179451</v>
      </c>
      <c r="AV1506" s="237">
        <f t="shared" si="498"/>
        <v>262981.39999999997</v>
      </c>
      <c r="AW1506" s="237">
        <f t="shared" si="499"/>
        <v>40156</v>
      </c>
      <c r="AX1506" s="237">
        <f t="shared" si="500"/>
        <v>78364.899999999965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702232.13</v>
      </c>
      <c r="M1507" s="162">
        <f>MAX(AN28:AN1507)</f>
        <v>713781.43499999994</v>
      </c>
      <c r="N1507" s="162">
        <f t="shared" si="491"/>
        <v>-11549.304999999935</v>
      </c>
      <c r="O1507" s="231">
        <f>E3+(E4*0.1)</f>
        <v>1.1000000000000001</v>
      </c>
      <c r="P1507" s="162">
        <v>-615.79999999999995</v>
      </c>
      <c r="Q1507" s="232">
        <f>E5+(E6*0.1)</f>
        <v>1</v>
      </c>
      <c r="R1507" s="162">
        <v>-850</v>
      </c>
      <c r="S1507" s="232">
        <f>E7+(E8*0.1)</f>
        <v>1</v>
      </c>
      <c r="T1507" s="162">
        <v>-3410</v>
      </c>
      <c r="U1507" s="233">
        <f>E9+(E10*0.5)+(E11*0.1)</f>
        <v>1</v>
      </c>
      <c r="V1507" s="162">
        <v>-1400</v>
      </c>
      <c r="W1507" s="233">
        <f>E12+(E13*0.5)+(E14*0.1)</f>
        <v>1.7</v>
      </c>
      <c r="X1507" s="162">
        <v>-1200</v>
      </c>
      <c r="Y1507" s="161">
        <f t="shared" si="492"/>
        <v>1480</v>
      </c>
      <c r="Z1507" s="162">
        <f t="shared" si="484"/>
        <v>-8377.380000000001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-8377.380000000001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702232.13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148978.82999999996</v>
      </c>
      <c r="AU1507" s="237">
        <f t="shared" si="497"/>
        <v>178601</v>
      </c>
      <c r="AV1507" s="237">
        <f t="shared" si="498"/>
        <v>259571.39999999997</v>
      </c>
      <c r="AW1507" s="237">
        <f t="shared" si="499"/>
        <v>38756</v>
      </c>
      <c r="AX1507" s="237">
        <f t="shared" si="500"/>
        <v>76324.899999999965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706586.83</v>
      </c>
      <c r="M1508" s="162">
        <f>MAX(AN28:AN1508)</f>
        <v>713781.43499999994</v>
      </c>
      <c r="N1508" s="162">
        <f t="shared" si="491"/>
        <v>-7194.6049999999814</v>
      </c>
      <c r="O1508" s="231">
        <f>E3+(E4*0.1)</f>
        <v>1.1000000000000001</v>
      </c>
      <c r="P1508" s="162">
        <v>-550</v>
      </c>
      <c r="Q1508" s="232">
        <f>E5+(E6*0.1)</f>
        <v>1</v>
      </c>
      <c r="R1508" s="162">
        <v>1597</v>
      </c>
      <c r="S1508" s="232">
        <f>E7+(E8*0.1)</f>
        <v>1</v>
      </c>
      <c r="T1508" s="162">
        <v>2722.8</v>
      </c>
      <c r="U1508" s="233">
        <f>E9+(E10*0.5)+(E11*0.1)</f>
        <v>1</v>
      </c>
      <c r="V1508" s="162">
        <v>237</v>
      </c>
      <c r="W1508" s="233">
        <f>E12+(E13*0.5)+(E14*0.1)</f>
        <v>1.7</v>
      </c>
      <c r="X1508" s="162">
        <v>237</v>
      </c>
      <c r="Y1508" s="161">
        <f t="shared" si="492"/>
        <v>1481</v>
      </c>
      <c r="Z1508" s="162">
        <f t="shared" si="484"/>
        <v>4354.7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4354.7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706586.83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148373.82999999996</v>
      </c>
      <c r="AU1508" s="237">
        <f t="shared" si="497"/>
        <v>180198</v>
      </c>
      <c r="AV1508" s="237">
        <f t="shared" si="498"/>
        <v>262294.19999999995</v>
      </c>
      <c r="AW1508" s="237">
        <f t="shared" si="499"/>
        <v>38993</v>
      </c>
      <c r="AX1508" s="237">
        <f t="shared" si="500"/>
        <v>76727.799999999959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723721.71499999997</v>
      </c>
      <c r="M1509" s="162">
        <f>MAX(AN28:AN1509)</f>
        <v>723721.71499999997</v>
      </c>
      <c r="N1509" s="162">
        <f t="shared" si="491"/>
        <v>0</v>
      </c>
      <c r="O1509" s="231">
        <f>E3+(E4*0.1)</f>
        <v>1.1000000000000001</v>
      </c>
      <c r="P1509" s="162">
        <v>2431.35</v>
      </c>
      <c r="Q1509" s="232">
        <f>E5+(E6*0.1)</f>
        <v>1</v>
      </c>
      <c r="R1509" s="162">
        <v>3238</v>
      </c>
      <c r="S1509" s="232">
        <f>E7+(E8*0.1)</f>
        <v>1</v>
      </c>
      <c r="T1509" s="162">
        <v>3808.2</v>
      </c>
      <c r="U1509" s="233">
        <f>E9+(E10*0.5)+(E11*0.1)</f>
        <v>1</v>
      </c>
      <c r="V1509" s="162">
        <v>2746</v>
      </c>
      <c r="W1509" s="233">
        <f>E12+(E13*0.5)+(E14*0.1)</f>
        <v>1.7</v>
      </c>
      <c r="X1509" s="162">
        <v>2746</v>
      </c>
      <c r="Y1509" s="161">
        <f t="shared" si="492"/>
        <v>1482</v>
      </c>
      <c r="Z1509" s="162">
        <f t="shared" si="484"/>
        <v>17134.885000000002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17134.885000000002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723721.71499999997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151048.31499999994</v>
      </c>
      <c r="AU1509" s="237">
        <f t="shared" si="497"/>
        <v>183436</v>
      </c>
      <c r="AV1509" s="237">
        <f t="shared" si="498"/>
        <v>266102.39999999997</v>
      </c>
      <c r="AW1509" s="237">
        <f t="shared" si="499"/>
        <v>41739</v>
      </c>
      <c r="AX1509" s="237">
        <f t="shared" si="500"/>
        <v>81395.999999999956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731516.01500000001</v>
      </c>
      <c r="M1510" s="162">
        <f>MAX(AN28:AN1510)</f>
        <v>731516.01500000001</v>
      </c>
      <c r="N1510" s="162">
        <f t="shared" si="491"/>
        <v>0</v>
      </c>
      <c r="O1510" s="231">
        <f>E3+(E4*0.1)</f>
        <v>1.1000000000000001</v>
      </c>
      <c r="P1510" s="162">
        <v>1648</v>
      </c>
      <c r="Q1510" s="232">
        <f>E5+(E6*0.1)</f>
        <v>1</v>
      </c>
      <c r="R1510" s="162">
        <v>-850</v>
      </c>
      <c r="S1510" s="232">
        <f>E7+(E8*0.1)</f>
        <v>1</v>
      </c>
      <c r="T1510" s="162">
        <v>1142.5999999999999</v>
      </c>
      <c r="U1510" s="233">
        <f>E9+(E10*0.5)+(E11*0.1)</f>
        <v>1</v>
      </c>
      <c r="V1510" s="162">
        <v>2107</v>
      </c>
      <c r="W1510" s="233">
        <f>E12+(E13*0.5)+(E14*0.1)</f>
        <v>1.7</v>
      </c>
      <c r="X1510" s="162">
        <v>2107</v>
      </c>
      <c r="Y1510" s="161">
        <f t="shared" si="492"/>
        <v>1483</v>
      </c>
      <c r="Z1510" s="162">
        <f t="shared" si="484"/>
        <v>7794.2999999999993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7794.2999999999993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731516.01500000001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152861.11499999993</v>
      </c>
      <c r="AU1510" s="237">
        <f t="shared" si="497"/>
        <v>182586</v>
      </c>
      <c r="AV1510" s="237">
        <f t="shared" si="498"/>
        <v>267244.99999999994</v>
      </c>
      <c r="AW1510" s="237">
        <f t="shared" si="499"/>
        <v>43846</v>
      </c>
      <c r="AX1510" s="237">
        <f t="shared" si="500"/>
        <v>84977.899999999951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722116.13</v>
      </c>
      <c r="M1511" s="162">
        <f>MAX(AN28:AN1511)</f>
        <v>731516.01500000001</v>
      </c>
      <c r="N1511" s="162">
        <f t="shared" si="491"/>
        <v>-9399.8850000000093</v>
      </c>
      <c r="O1511" s="231">
        <f>E3+(E4*0.1)</f>
        <v>1.1000000000000001</v>
      </c>
      <c r="P1511" s="162">
        <v>-845.35</v>
      </c>
      <c r="Q1511" s="232">
        <f>E5+(E6*0.1)</f>
        <v>1</v>
      </c>
      <c r="R1511" s="162">
        <v>-1620</v>
      </c>
      <c r="S1511" s="232">
        <f>E7+(E8*0.1)</f>
        <v>1</v>
      </c>
      <c r="T1511" s="162">
        <v>-3410</v>
      </c>
      <c r="U1511" s="233">
        <f>E9+(E10*0.5)+(E11*0.1)</f>
        <v>1</v>
      </c>
      <c r="V1511" s="162">
        <v>-1400</v>
      </c>
      <c r="W1511" s="233">
        <f>E12+(E13*0.5)+(E14*0.1)</f>
        <v>1.7</v>
      </c>
      <c r="X1511" s="162">
        <v>-1200</v>
      </c>
      <c r="Y1511" s="161">
        <f t="shared" si="492"/>
        <v>1484</v>
      </c>
      <c r="Z1511" s="162">
        <f t="shared" si="484"/>
        <v>-9399.8850000000002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-9399.8850000000002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722116.13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151931.22999999992</v>
      </c>
      <c r="AU1511" s="237">
        <f t="shared" si="497"/>
        <v>180966</v>
      </c>
      <c r="AV1511" s="237">
        <f t="shared" si="498"/>
        <v>263834.99999999994</v>
      </c>
      <c r="AW1511" s="237">
        <f t="shared" si="499"/>
        <v>42446</v>
      </c>
      <c r="AX1511" s="237">
        <f t="shared" si="500"/>
        <v>82937.899999999951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713811.13</v>
      </c>
      <c r="M1512" s="162">
        <f>MAX(AN28:AN1512)</f>
        <v>731516.01500000001</v>
      </c>
      <c r="N1512" s="162">
        <f t="shared" si="491"/>
        <v>-17704.885000000009</v>
      </c>
      <c r="O1512" s="231">
        <f>E3+(E4*0.1)</f>
        <v>1.1000000000000001</v>
      </c>
      <c r="P1512" s="162">
        <v>-550</v>
      </c>
      <c r="Q1512" s="232">
        <f>E5+(E6*0.1)</f>
        <v>1</v>
      </c>
      <c r="R1512" s="162">
        <v>-850</v>
      </c>
      <c r="S1512" s="232">
        <f>E7+(E8*0.1)</f>
        <v>1</v>
      </c>
      <c r="T1512" s="162">
        <v>-3410</v>
      </c>
      <c r="U1512" s="233">
        <f>E9+(E10*0.5)+(E11*0.1)</f>
        <v>1</v>
      </c>
      <c r="V1512" s="162">
        <v>-1400</v>
      </c>
      <c r="W1512" s="233">
        <f>E12+(E13*0.5)+(E14*0.1)</f>
        <v>1.7</v>
      </c>
      <c r="X1512" s="162">
        <v>-1200</v>
      </c>
      <c r="Y1512" s="161">
        <f t="shared" si="492"/>
        <v>1485</v>
      </c>
      <c r="Z1512" s="162">
        <f t="shared" si="484"/>
        <v>-8305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-8305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713811.13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151326.22999999992</v>
      </c>
      <c r="AU1512" s="237">
        <f t="shared" si="497"/>
        <v>180116</v>
      </c>
      <c r="AV1512" s="237">
        <f t="shared" si="498"/>
        <v>260424.99999999994</v>
      </c>
      <c r="AW1512" s="237">
        <f t="shared" si="499"/>
        <v>41046</v>
      </c>
      <c r="AX1512" s="237">
        <f t="shared" si="500"/>
        <v>80897.899999999951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726632.44499999995</v>
      </c>
      <c r="M1513" s="162">
        <f>MAX(AN28:AN1513)</f>
        <v>731516.01500000001</v>
      </c>
      <c r="N1513" s="162">
        <f t="shared" si="491"/>
        <v>-4883.5700000000652</v>
      </c>
      <c r="O1513" s="231">
        <f>E3+(E4*0.1)</f>
        <v>1.1000000000000001</v>
      </c>
      <c r="P1513" s="162">
        <v>2290.65</v>
      </c>
      <c r="Q1513" s="232">
        <f>E5+(E6*0.1)</f>
        <v>1</v>
      </c>
      <c r="R1513" s="162">
        <v>3928.5</v>
      </c>
      <c r="S1513" s="232">
        <f>E7+(E8*0.1)</f>
        <v>1</v>
      </c>
      <c r="T1513" s="162">
        <v>6581</v>
      </c>
      <c r="U1513" s="233">
        <f>E9+(E10*0.5)+(E11*0.1)</f>
        <v>1</v>
      </c>
      <c r="V1513" s="162">
        <v>-77</v>
      </c>
      <c r="W1513" s="233">
        <f>E12+(E13*0.5)+(E14*0.1)</f>
        <v>1.7</v>
      </c>
      <c r="X1513" s="162">
        <v>-77</v>
      </c>
      <c r="Y1513" s="161">
        <f t="shared" si="492"/>
        <v>1486</v>
      </c>
      <c r="Z1513" s="162">
        <f t="shared" si="484"/>
        <v>12821.315000000001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12821.315000000001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726632.44499999995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153845.94499999992</v>
      </c>
      <c r="AU1513" s="237">
        <f t="shared" si="497"/>
        <v>184044.5</v>
      </c>
      <c r="AV1513" s="237">
        <f t="shared" si="498"/>
        <v>267005.99999999994</v>
      </c>
      <c r="AW1513" s="237">
        <f t="shared" si="499"/>
        <v>40969</v>
      </c>
      <c r="AX1513" s="237">
        <f t="shared" si="500"/>
        <v>80766.999999999956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725608.6449999999</v>
      </c>
      <c r="M1514" s="162">
        <f>MAX(AN28:AN1514)</f>
        <v>731516.01500000001</v>
      </c>
      <c r="N1514" s="162">
        <f t="shared" si="491"/>
        <v>-5907.3700000001118</v>
      </c>
      <c r="O1514" s="231">
        <f>E3+(E4*0.1)</f>
        <v>1.1000000000000001</v>
      </c>
      <c r="P1514" s="162">
        <v>-550</v>
      </c>
      <c r="Q1514" s="232">
        <f>E5+(E6*0.1)</f>
        <v>1</v>
      </c>
      <c r="R1514" s="162">
        <v>-850</v>
      </c>
      <c r="S1514" s="232">
        <f>E7+(E8*0.1)</f>
        <v>1</v>
      </c>
      <c r="T1514" s="162">
        <v>3871.2</v>
      </c>
      <c r="U1514" s="233">
        <f>E9+(E10*0.5)+(E11*0.1)</f>
        <v>1</v>
      </c>
      <c r="V1514" s="162">
        <v>-1400</v>
      </c>
      <c r="W1514" s="233">
        <f>E12+(E13*0.5)+(E14*0.1)</f>
        <v>1.7</v>
      </c>
      <c r="X1514" s="162">
        <v>-1200</v>
      </c>
      <c r="Y1514" s="161">
        <f t="shared" si="492"/>
        <v>1487</v>
      </c>
      <c r="Z1514" s="162">
        <f t="shared" si="484"/>
        <v>-1023.8000000000002</v>
      </c>
      <c r="AA1514" s="238">
        <v>44834</v>
      </c>
      <c r="AB1514" s="129">
        <f>SUM(Z1493:Z1514)</f>
        <v>35354.055</v>
      </c>
      <c r="AC1514" s="128">
        <f>(AB1514&gt;0)*1</f>
        <v>1</v>
      </c>
      <c r="AD1514" s="128">
        <f>(AB1514&lt;0)*1</f>
        <v>0</v>
      </c>
      <c r="AE1514" s="129">
        <f>AB1514*AC1514</f>
        <v>35354.055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-1023.8000000000002</v>
      </c>
      <c r="AJ1514" s="234">
        <f t="shared" si="487"/>
        <v>0</v>
      </c>
      <c r="AK1514" s="234">
        <f t="shared" si="488"/>
        <v>1</v>
      </c>
      <c r="AL1514" s="129">
        <f t="shared" si="489"/>
        <v>35354.055</v>
      </c>
      <c r="AM1514" s="127">
        <v>44834</v>
      </c>
      <c r="AN1514" s="129">
        <f t="shared" si="493"/>
        <v>725608.6449999999</v>
      </c>
      <c r="AO1514" s="129">
        <f t="shared" si="494"/>
        <v>35354.055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153240.94499999992</v>
      </c>
      <c r="AU1514" s="237">
        <f t="shared" si="497"/>
        <v>183194.5</v>
      </c>
      <c r="AV1514" s="237">
        <f t="shared" si="498"/>
        <v>270877.19999999995</v>
      </c>
      <c r="AW1514" s="237">
        <f t="shared" si="499"/>
        <v>39569</v>
      </c>
      <c r="AX1514" s="237">
        <f t="shared" si="500"/>
        <v>78726.999999999956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716732.07499999995</v>
      </c>
      <c r="M1515" s="162">
        <f>MAX(AN28:AN1515)</f>
        <v>731516.01500000001</v>
      </c>
      <c r="N1515" s="162">
        <f t="shared" si="491"/>
        <v>-14783.940000000061</v>
      </c>
      <c r="O1515" s="231">
        <f>E3+(E4*0.1)</f>
        <v>1.1000000000000001</v>
      </c>
      <c r="P1515" s="162">
        <v>-698.7</v>
      </c>
      <c r="Q1515" s="232">
        <f>E5+(E6*0.1)</f>
        <v>1</v>
      </c>
      <c r="R1515" s="162">
        <v>-1258</v>
      </c>
      <c r="S1515" s="232">
        <f>E7+(E8*0.1)</f>
        <v>1</v>
      </c>
      <c r="T1515" s="162">
        <v>-3410</v>
      </c>
      <c r="U1515" s="233">
        <f>E9+(E10*0.5)+(E11*0.1)</f>
        <v>1</v>
      </c>
      <c r="V1515" s="162">
        <v>-1400</v>
      </c>
      <c r="W1515" s="233">
        <f>E12+(E13*0.5)+(E14*0.1)</f>
        <v>1.7</v>
      </c>
      <c r="X1515" s="162">
        <v>-1200</v>
      </c>
      <c r="Y1515" s="161">
        <f t="shared" si="492"/>
        <v>1488</v>
      </c>
      <c r="Z1515" s="162">
        <f t="shared" si="484"/>
        <v>-8876.57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-8876.57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716732.07499999995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152472.37499999991</v>
      </c>
      <c r="AU1515" s="237">
        <f t="shared" si="497"/>
        <v>181936.5</v>
      </c>
      <c r="AV1515" s="237">
        <f t="shared" si="498"/>
        <v>267467.19999999995</v>
      </c>
      <c r="AW1515" s="237">
        <f t="shared" si="499"/>
        <v>38169</v>
      </c>
      <c r="AX1515" s="237">
        <f t="shared" si="500"/>
        <v>76686.999999999956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704046.98499999999</v>
      </c>
      <c r="M1516" s="162">
        <f>MAX(AN28:AN1516)</f>
        <v>731516.01500000001</v>
      </c>
      <c r="N1516" s="162">
        <f t="shared" si="491"/>
        <v>-27469.030000000028</v>
      </c>
      <c r="O1516" s="231">
        <f>E3+(E4*0.1)</f>
        <v>1.1000000000000001</v>
      </c>
      <c r="P1516" s="162">
        <v>-1728.9</v>
      </c>
      <c r="Q1516" s="232">
        <f>E5+(E6*0.1)</f>
        <v>1</v>
      </c>
      <c r="R1516" s="162">
        <v>-2451.5</v>
      </c>
      <c r="S1516" s="232">
        <f>E7+(E8*0.1)</f>
        <v>1</v>
      </c>
      <c r="T1516" s="162">
        <v>-4891.8</v>
      </c>
      <c r="U1516" s="233">
        <f>E9+(E10*0.5)+(E11*0.1)</f>
        <v>1</v>
      </c>
      <c r="V1516" s="162">
        <v>-1400</v>
      </c>
      <c r="W1516" s="233">
        <f>E12+(E13*0.5)+(E14*0.1)</f>
        <v>1.7</v>
      </c>
      <c r="X1516" s="162">
        <v>-1200</v>
      </c>
      <c r="Y1516" s="161">
        <f t="shared" si="492"/>
        <v>1489</v>
      </c>
      <c r="Z1516" s="162">
        <f t="shared" si="484"/>
        <v>-12685.09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-12685.09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704046.98499999999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150570.5849999999</v>
      </c>
      <c r="AU1516" s="237">
        <f t="shared" si="497"/>
        <v>179485</v>
      </c>
      <c r="AV1516" s="237">
        <f t="shared" si="498"/>
        <v>262575.39999999997</v>
      </c>
      <c r="AW1516" s="237">
        <f t="shared" si="499"/>
        <v>36769</v>
      </c>
      <c r="AX1516" s="237">
        <f t="shared" si="500"/>
        <v>74646.999999999956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704315.08499999996</v>
      </c>
      <c r="M1517" s="162">
        <f>MAX(AN28:AN1517)</f>
        <v>731516.01500000001</v>
      </c>
      <c r="N1517" s="162">
        <f t="shared" si="491"/>
        <v>-27200.930000000051</v>
      </c>
      <c r="O1517" s="231">
        <f>E3+(E4*0.1)</f>
        <v>1.1000000000000001</v>
      </c>
      <c r="P1517" s="162">
        <v>-550</v>
      </c>
      <c r="Q1517" s="232">
        <f>E5+(E6*0.1)</f>
        <v>1</v>
      </c>
      <c r="R1517" s="162">
        <v>382.5</v>
      </c>
      <c r="S1517" s="232">
        <f>E7+(E8*0.1)</f>
        <v>1</v>
      </c>
      <c r="T1517" s="162">
        <v>187.2</v>
      </c>
      <c r="U1517" s="233">
        <f>E9+(E10*0.5)+(E11*0.1)</f>
        <v>1</v>
      </c>
      <c r="V1517" s="162">
        <v>-1400</v>
      </c>
      <c r="W1517" s="233">
        <f>E12+(E13*0.5)+(E14*0.1)</f>
        <v>1.7</v>
      </c>
      <c r="X1517" s="162">
        <v>1002</v>
      </c>
      <c r="Y1517" s="161">
        <f t="shared" si="492"/>
        <v>1490</v>
      </c>
      <c r="Z1517" s="162">
        <f t="shared" si="484"/>
        <v>268.09999999999991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268.09999999999991</v>
      </c>
      <c r="AI1517" s="129">
        <f t="shared" si="486"/>
        <v>0</v>
      </c>
      <c r="AJ1517" s="234">
        <f t="shared" si="487"/>
        <v>1</v>
      </c>
      <c r="AK1517" s="234">
        <f t="shared" si="488"/>
        <v>0</v>
      </c>
      <c r="AL1517" s="129">
        <f t="shared" si="489"/>
        <v>0</v>
      </c>
      <c r="AM1517" s="127">
        <v>44839</v>
      </c>
      <c r="AN1517" s="129">
        <f t="shared" si="493"/>
        <v>704315.08499999996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149965.5849999999</v>
      </c>
      <c r="AU1517" s="237">
        <f t="shared" si="497"/>
        <v>179867.5</v>
      </c>
      <c r="AV1517" s="237">
        <f t="shared" si="498"/>
        <v>262762.59999999998</v>
      </c>
      <c r="AW1517" s="237">
        <f t="shared" si="499"/>
        <v>35369</v>
      </c>
      <c r="AX1517" s="237">
        <f t="shared" si="500"/>
        <v>76350.399999999951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710187.1</v>
      </c>
      <c r="M1518" s="162">
        <f>MAX(AN28:AN1518)</f>
        <v>731516.01500000001</v>
      </c>
      <c r="N1518" s="162">
        <f t="shared" si="491"/>
        <v>-21328.915000000037</v>
      </c>
      <c r="O1518" s="231">
        <f>E3+(E4*0.1)</f>
        <v>1.1000000000000001</v>
      </c>
      <c r="P1518" s="162">
        <v>1734.65</v>
      </c>
      <c r="Q1518" s="232">
        <f>E5+(E6*0.1)</f>
        <v>1</v>
      </c>
      <c r="R1518" s="162">
        <v>1938</v>
      </c>
      <c r="S1518" s="232">
        <f>E7+(E8*0.1)</f>
        <v>1</v>
      </c>
      <c r="T1518" s="162">
        <v>1753.6</v>
      </c>
      <c r="U1518" s="233">
        <f>E9+(E10*0.5)+(E11*0.1)</f>
        <v>1</v>
      </c>
      <c r="V1518" s="162">
        <v>-389</v>
      </c>
      <c r="W1518" s="233">
        <f>E12+(E13*0.5)+(E14*0.1)</f>
        <v>1.7</v>
      </c>
      <c r="X1518" s="162">
        <v>389</v>
      </c>
      <c r="Y1518" s="161">
        <f t="shared" si="492"/>
        <v>1491</v>
      </c>
      <c r="Z1518" s="162">
        <f t="shared" si="484"/>
        <v>5872.0150000000003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5872.0150000000003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710187.1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151873.6999999999</v>
      </c>
      <c r="AU1518" s="237">
        <f t="shared" si="497"/>
        <v>181805.5</v>
      </c>
      <c r="AV1518" s="237">
        <f t="shared" si="498"/>
        <v>264516.19999999995</v>
      </c>
      <c r="AW1518" s="237">
        <f t="shared" si="499"/>
        <v>34980</v>
      </c>
      <c r="AX1518" s="237">
        <f t="shared" si="500"/>
        <v>77011.699999999953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729377.92499999993</v>
      </c>
      <c r="M1519" s="162">
        <f>MAX(AN28:AN1519)</f>
        <v>731516.01500000001</v>
      </c>
      <c r="N1519" s="162">
        <f t="shared" si="491"/>
        <v>-2138.0900000000838</v>
      </c>
      <c r="O1519" s="231">
        <f>E3+(E4*0.1)</f>
        <v>1.1000000000000001</v>
      </c>
      <c r="P1519" s="162">
        <v>3150.75</v>
      </c>
      <c r="Q1519" s="232">
        <f>E5+(E6*0.1)</f>
        <v>1</v>
      </c>
      <c r="R1519" s="162">
        <v>5243</v>
      </c>
      <c r="S1519" s="232">
        <f>E7+(E8*0.1)</f>
        <v>1</v>
      </c>
      <c r="T1519" s="162">
        <v>8920.6</v>
      </c>
      <c r="U1519" s="233">
        <f>E9+(E10*0.5)+(E11*0.1)</f>
        <v>1</v>
      </c>
      <c r="V1519" s="162">
        <v>-1400</v>
      </c>
      <c r="W1519" s="233">
        <f>E12+(E13*0.5)+(E14*0.1)</f>
        <v>1.7</v>
      </c>
      <c r="X1519" s="162">
        <v>1742</v>
      </c>
      <c r="Y1519" s="161">
        <f t="shared" si="492"/>
        <v>1492</v>
      </c>
      <c r="Z1519" s="162">
        <f t="shared" si="484"/>
        <v>19190.825000000004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19190.825000000004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729377.92499999993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155339.52499999991</v>
      </c>
      <c r="AU1519" s="237">
        <f t="shared" si="497"/>
        <v>187048.5</v>
      </c>
      <c r="AV1519" s="237">
        <f t="shared" si="498"/>
        <v>273436.79999999993</v>
      </c>
      <c r="AW1519" s="237">
        <f t="shared" si="499"/>
        <v>33580</v>
      </c>
      <c r="AX1519" s="237">
        <f t="shared" si="500"/>
        <v>79973.099999999948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735424.87499999988</v>
      </c>
      <c r="M1520" s="162">
        <f>MAX(AN28:AN1520)</f>
        <v>735424.87499999988</v>
      </c>
      <c r="N1520" s="162">
        <f t="shared" si="491"/>
        <v>0</v>
      </c>
      <c r="O1520" s="231">
        <f>E3+(E4*0.1)</f>
        <v>1.1000000000000001</v>
      </c>
      <c r="P1520" s="162">
        <v>-661.5</v>
      </c>
      <c r="Q1520" s="232">
        <f>E5+(E6*0.1)</f>
        <v>1</v>
      </c>
      <c r="R1520" s="162">
        <v>1363.5</v>
      </c>
      <c r="S1520" s="232">
        <f>E7+(E8*0.1)</f>
        <v>1</v>
      </c>
      <c r="T1520" s="162">
        <v>2250</v>
      </c>
      <c r="U1520" s="233">
        <f>E9+(E10*0.5)+(E11*0.1)</f>
        <v>1</v>
      </c>
      <c r="V1520" s="162">
        <v>-1400</v>
      </c>
      <c r="W1520" s="233">
        <f>E12+(E13*0.5)+(E14*0.1)</f>
        <v>1.7</v>
      </c>
      <c r="X1520" s="162">
        <v>2683</v>
      </c>
      <c r="Y1520" s="161">
        <f t="shared" si="492"/>
        <v>1493</v>
      </c>
      <c r="Z1520" s="162">
        <f t="shared" si="484"/>
        <v>6046.9499999999989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6046.9499999999989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735424.87499999988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154611.87499999991</v>
      </c>
      <c r="AU1520" s="237">
        <f t="shared" si="497"/>
        <v>188412</v>
      </c>
      <c r="AV1520" s="237">
        <f t="shared" si="498"/>
        <v>275686.79999999993</v>
      </c>
      <c r="AW1520" s="237">
        <f t="shared" si="499"/>
        <v>32180</v>
      </c>
      <c r="AX1520" s="237">
        <f t="shared" si="500"/>
        <v>84534.199999999953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734402.27499999991</v>
      </c>
      <c r="M1521" s="162">
        <f>MAX(AN28:AN1521)</f>
        <v>735424.87499999988</v>
      </c>
      <c r="N1521" s="162">
        <f t="shared" si="491"/>
        <v>-1022.5999999999767</v>
      </c>
      <c r="O1521" s="231">
        <f>E3+(E4*0.1)</f>
        <v>1.1000000000000001</v>
      </c>
      <c r="P1521" s="162">
        <v>-550</v>
      </c>
      <c r="Q1521" s="232">
        <f>E5+(E6*0.1)</f>
        <v>1</v>
      </c>
      <c r="R1521" s="162">
        <v>-850</v>
      </c>
      <c r="S1521" s="232">
        <f>E7+(E8*0.1)</f>
        <v>1</v>
      </c>
      <c r="T1521" s="162">
        <v>2712.4</v>
      </c>
      <c r="U1521" s="233">
        <f>E9+(E10*0.5)+(E11*0.1)</f>
        <v>1</v>
      </c>
      <c r="V1521" s="162">
        <v>-240</v>
      </c>
      <c r="W1521" s="233">
        <f>E12+(E13*0.5)+(E14*0.1)</f>
        <v>1.7</v>
      </c>
      <c r="X1521" s="162">
        <v>-1200</v>
      </c>
      <c r="Y1521" s="161">
        <f t="shared" si="492"/>
        <v>1494</v>
      </c>
      <c r="Z1521" s="162">
        <f t="shared" si="484"/>
        <v>-1022.5999999999999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-1022.5999999999999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734402.27499999991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154006.87499999991</v>
      </c>
      <c r="AU1521" s="237">
        <f t="shared" si="497"/>
        <v>187562</v>
      </c>
      <c r="AV1521" s="237">
        <f t="shared" si="498"/>
        <v>278399.19999999995</v>
      </c>
      <c r="AW1521" s="237">
        <f t="shared" si="499"/>
        <v>31940</v>
      </c>
      <c r="AX1521" s="237">
        <f t="shared" si="500"/>
        <v>82494.199999999953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731190.77499999991</v>
      </c>
      <c r="M1522" s="162">
        <f>MAX(AN28:AN1522)</f>
        <v>735424.87499999988</v>
      </c>
      <c r="N1522" s="162">
        <f t="shared" si="491"/>
        <v>-4234.0999999999767</v>
      </c>
      <c r="O1522" s="231">
        <f>E3+(E4*0.1)</f>
        <v>1.1000000000000001</v>
      </c>
      <c r="P1522" s="162">
        <v>-550</v>
      </c>
      <c r="Q1522" s="232">
        <f>E5+(E6*0.1)</f>
        <v>1</v>
      </c>
      <c r="R1522" s="162">
        <v>-850</v>
      </c>
      <c r="S1522" s="232">
        <f>E7+(E8*0.1)</f>
        <v>1</v>
      </c>
      <c r="T1522" s="162">
        <v>114.6</v>
      </c>
      <c r="U1522" s="233">
        <f>E9+(E10*0.5)+(E11*0.1)</f>
        <v>1</v>
      </c>
      <c r="V1522" s="162">
        <v>-693</v>
      </c>
      <c r="W1522" s="233">
        <f>E12+(E13*0.5)+(E14*0.1)</f>
        <v>1.7</v>
      </c>
      <c r="X1522" s="162">
        <v>-693</v>
      </c>
      <c r="Y1522" s="161">
        <f t="shared" si="492"/>
        <v>1495</v>
      </c>
      <c r="Z1522" s="162">
        <f t="shared" si="484"/>
        <v>-3211.5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-3211.5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731190.77499999991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153401.87499999991</v>
      </c>
      <c r="AU1522" s="237">
        <f t="shared" si="497"/>
        <v>186712</v>
      </c>
      <c r="AV1522" s="237">
        <f t="shared" si="498"/>
        <v>278513.79999999993</v>
      </c>
      <c r="AW1522" s="237">
        <f t="shared" si="499"/>
        <v>31247</v>
      </c>
      <c r="AX1522" s="237">
        <f t="shared" si="500"/>
        <v>81316.099999999948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728240.07499999995</v>
      </c>
      <c r="M1523" s="162">
        <f>MAX(AN28:AN1523)</f>
        <v>735424.87499999988</v>
      </c>
      <c r="N1523" s="162">
        <f t="shared" si="491"/>
        <v>-7184.7999999999302</v>
      </c>
      <c r="O1523" s="231">
        <f>E3+(E4*0.1)</f>
        <v>1.1000000000000001</v>
      </c>
      <c r="P1523" s="162">
        <v>-550</v>
      </c>
      <c r="Q1523" s="232">
        <f>E5+(E6*0.1)</f>
        <v>1</v>
      </c>
      <c r="R1523" s="162">
        <v>-850</v>
      </c>
      <c r="S1523" s="232">
        <f>E7+(E8*0.1)</f>
        <v>1</v>
      </c>
      <c r="T1523" s="162">
        <v>-3410</v>
      </c>
      <c r="U1523" s="233">
        <f>E9+(E10*0.5)+(E11*0.1)</f>
        <v>1</v>
      </c>
      <c r="V1523" s="162">
        <v>709</v>
      </c>
      <c r="W1523" s="233">
        <f>E12+(E13*0.5)+(E14*0.1)</f>
        <v>1.7</v>
      </c>
      <c r="X1523" s="162">
        <v>709</v>
      </c>
      <c r="Y1523" s="161">
        <f t="shared" si="492"/>
        <v>1496</v>
      </c>
      <c r="Z1523" s="162">
        <f t="shared" si="484"/>
        <v>-2950.7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-2950.7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728240.07499999995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152796.87499999991</v>
      </c>
      <c r="AU1523" s="237">
        <f t="shared" si="497"/>
        <v>185862</v>
      </c>
      <c r="AV1523" s="237">
        <f t="shared" si="498"/>
        <v>275103.79999999993</v>
      </c>
      <c r="AW1523" s="237">
        <f t="shared" si="499"/>
        <v>31956</v>
      </c>
      <c r="AX1523" s="237">
        <f t="shared" si="500"/>
        <v>82521.399999999951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738993.08</v>
      </c>
      <c r="M1524" s="162">
        <f>MAX(AN28:AN1524)</f>
        <v>738993.08</v>
      </c>
      <c r="N1524" s="162">
        <f t="shared" si="491"/>
        <v>0</v>
      </c>
      <c r="O1524" s="231">
        <f>E3+(E4*0.1)</f>
        <v>1.1000000000000001</v>
      </c>
      <c r="P1524" s="162">
        <v>-817.45</v>
      </c>
      <c r="Q1524" s="232">
        <f>E5+(E6*0.1)</f>
        <v>1</v>
      </c>
      <c r="R1524" s="162">
        <v>-1075</v>
      </c>
      <c r="S1524" s="232">
        <f>E7+(E8*0.1)</f>
        <v>1</v>
      </c>
      <c r="T1524" s="162">
        <v>6830.4</v>
      </c>
      <c r="U1524" s="233">
        <f>E9+(E10*0.5)+(E11*0.1)</f>
        <v>1</v>
      </c>
      <c r="V1524" s="162">
        <v>2184</v>
      </c>
      <c r="W1524" s="233">
        <f>E12+(E13*0.5)+(E14*0.1)</f>
        <v>1.7</v>
      </c>
      <c r="X1524" s="162">
        <v>2184</v>
      </c>
      <c r="Y1524" s="161">
        <f t="shared" si="492"/>
        <v>1497</v>
      </c>
      <c r="Z1524" s="162">
        <f t="shared" si="484"/>
        <v>10753.004999999999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10753.004999999999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738993.08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151897.67999999991</v>
      </c>
      <c r="AU1524" s="237">
        <f t="shared" si="497"/>
        <v>184787</v>
      </c>
      <c r="AV1524" s="237">
        <f t="shared" si="498"/>
        <v>281934.19999999995</v>
      </c>
      <c r="AW1524" s="237">
        <f t="shared" si="499"/>
        <v>34140</v>
      </c>
      <c r="AX1524" s="237">
        <f t="shared" si="500"/>
        <v>86234.199999999953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724813.15499999991</v>
      </c>
      <c r="M1525" s="162">
        <f>MAX(AN28:AN1525)</f>
        <v>738993.08</v>
      </c>
      <c r="N1525" s="162">
        <f t="shared" si="491"/>
        <v>-14179.925000000047</v>
      </c>
      <c r="O1525" s="231">
        <f>E3+(E4*0.1)</f>
        <v>1.1000000000000001</v>
      </c>
      <c r="P1525" s="162">
        <v>-2173.75</v>
      </c>
      <c r="Q1525" s="232">
        <f>E5+(E6*0.1)</f>
        <v>1</v>
      </c>
      <c r="R1525" s="162">
        <v>-2829</v>
      </c>
      <c r="S1525" s="232">
        <f>E7+(E8*0.1)</f>
        <v>1</v>
      </c>
      <c r="T1525" s="162">
        <v>-5519.8</v>
      </c>
      <c r="U1525" s="233">
        <f>E9+(E10*0.5)+(E11*0.1)</f>
        <v>1</v>
      </c>
      <c r="V1525" s="162">
        <v>-1400</v>
      </c>
      <c r="W1525" s="233">
        <f>E12+(E13*0.5)+(E14*0.1)</f>
        <v>1.7</v>
      </c>
      <c r="X1525" s="162">
        <v>-1200</v>
      </c>
      <c r="Y1525" s="161">
        <f t="shared" si="492"/>
        <v>1498</v>
      </c>
      <c r="Z1525" s="162">
        <f t="shared" si="484"/>
        <v>-14179.924999999999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-14179.924999999999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724813.15499999991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149506.55499999991</v>
      </c>
      <c r="AU1525" s="237">
        <f t="shared" si="497"/>
        <v>181958</v>
      </c>
      <c r="AV1525" s="237">
        <f t="shared" si="498"/>
        <v>276414.39999999997</v>
      </c>
      <c r="AW1525" s="237">
        <f t="shared" si="499"/>
        <v>32740</v>
      </c>
      <c r="AX1525" s="237">
        <f t="shared" si="500"/>
        <v>84194.199999999953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712023.30499999993</v>
      </c>
      <c r="M1526" s="162">
        <f>MAX(AN28:AN1526)</f>
        <v>738993.08</v>
      </c>
      <c r="N1526" s="162">
        <f t="shared" si="491"/>
        <v>-26969.775000000023</v>
      </c>
      <c r="O1526" s="231">
        <f>E3+(E4*0.1)</f>
        <v>1.1000000000000001</v>
      </c>
      <c r="P1526" s="162">
        <v>-2608.5</v>
      </c>
      <c r="Q1526" s="232">
        <f>E5+(E6*0.1)</f>
        <v>1</v>
      </c>
      <c r="R1526" s="162">
        <v>-3465.5</v>
      </c>
      <c r="S1526" s="232">
        <f>E7+(E8*0.1)</f>
        <v>1</v>
      </c>
      <c r="T1526" s="162">
        <v>-6131</v>
      </c>
      <c r="U1526" s="233">
        <f>E9+(E10*0.5)+(E11*0.1)</f>
        <v>1</v>
      </c>
      <c r="V1526" s="162">
        <v>-120</v>
      </c>
      <c r="W1526" s="233">
        <f>E12+(E13*0.5)+(E14*0.1)</f>
        <v>1.7</v>
      </c>
      <c r="X1526" s="162">
        <v>-120</v>
      </c>
      <c r="Y1526" s="161">
        <f t="shared" si="492"/>
        <v>1499</v>
      </c>
      <c r="Z1526" s="162">
        <f t="shared" si="484"/>
        <v>-12789.85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-12789.85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712023.30499999993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146637.2049999999</v>
      </c>
      <c r="AU1526" s="237">
        <f t="shared" si="497"/>
        <v>178492.5</v>
      </c>
      <c r="AV1526" s="237">
        <f t="shared" si="498"/>
        <v>270283.39999999997</v>
      </c>
      <c r="AW1526" s="237">
        <f t="shared" si="499"/>
        <v>32620</v>
      </c>
      <c r="AX1526" s="237">
        <f t="shared" si="500"/>
        <v>83990.199999999953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719667.40499999991</v>
      </c>
      <c r="M1527" s="162">
        <f>MAX(AN28:AN1527)</f>
        <v>738993.08</v>
      </c>
      <c r="N1527" s="162">
        <f t="shared" si="491"/>
        <v>-19325.675000000047</v>
      </c>
      <c r="O1527" s="231">
        <f>E3+(E4*0.1)</f>
        <v>1.1000000000000001</v>
      </c>
      <c r="P1527" s="162">
        <v>-550</v>
      </c>
      <c r="Q1527" s="232">
        <f>E5+(E6*0.1)</f>
        <v>1</v>
      </c>
      <c r="R1527" s="162">
        <v>1241</v>
      </c>
      <c r="S1527" s="232">
        <f>E7+(E8*0.1)</f>
        <v>1</v>
      </c>
      <c r="T1527" s="162">
        <v>887.2</v>
      </c>
      <c r="U1527" s="233">
        <f>E9+(E10*0.5)+(E11*0.1)</f>
        <v>1</v>
      </c>
      <c r="V1527" s="162">
        <v>2267</v>
      </c>
      <c r="W1527" s="233">
        <f>E12+(E13*0.5)+(E14*0.1)</f>
        <v>1.7</v>
      </c>
      <c r="X1527" s="162">
        <v>2267</v>
      </c>
      <c r="Y1527" s="161">
        <f t="shared" si="492"/>
        <v>1500</v>
      </c>
      <c r="Z1527" s="162">
        <f t="shared" si="484"/>
        <v>7644.1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7644.1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719667.40499999991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146032.2049999999</v>
      </c>
      <c r="AU1527" s="237">
        <f t="shared" si="497"/>
        <v>179733.5</v>
      </c>
      <c r="AV1527" s="237">
        <f t="shared" si="498"/>
        <v>271170.59999999998</v>
      </c>
      <c r="AW1527" s="237">
        <f t="shared" si="499"/>
        <v>34887</v>
      </c>
      <c r="AX1527" s="237">
        <f t="shared" si="500"/>
        <v>87844.099999999948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711362.40499999991</v>
      </c>
      <c r="M1528" s="162">
        <f>MAX(AN28:AN1528)</f>
        <v>738993.08</v>
      </c>
      <c r="N1528" s="162">
        <f t="shared" si="491"/>
        <v>-27630.675000000047</v>
      </c>
      <c r="O1528" s="231">
        <f>E3+(E4*0.1)</f>
        <v>1.1000000000000001</v>
      </c>
      <c r="P1528" s="162">
        <v>-550</v>
      </c>
      <c r="Q1528" s="232">
        <f>E5+(E6*0.1)</f>
        <v>1</v>
      </c>
      <c r="R1528" s="162">
        <v>-850</v>
      </c>
      <c r="S1528" s="232">
        <f>E7+(E8*0.1)</f>
        <v>1</v>
      </c>
      <c r="T1528" s="162">
        <v>-3410</v>
      </c>
      <c r="U1528" s="233">
        <f>E9+(E10*0.5)+(E11*0.1)</f>
        <v>1</v>
      </c>
      <c r="V1528" s="162">
        <v>-1400</v>
      </c>
      <c r="W1528" s="233">
        <f>E12+(E13*0.5)+(E14*0.1)</f>
        <v>1.7</v>
      </c>
      <c r="X1528" s="162">
        <v>-1200</v>
      </c>
      <c r="Y1528" s="161">
        <f t="shared" si="492"/>
        <v>1501</v>
      </c>
      <c r="Z1528" s="162">
        <f t="shared" si="484"/>
        <v>-8305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-8305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711362.40499999991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145427.2049999999</v>
      </c>
      <c r="AU1528" s="237">
        <f t="shared" si="497"/>
        <v>178883.5</v>
      </c>
      <c r="AV1528" s="237">
        <f t="shared" si="498"/>
        <v>267760.59999999998</v>
      </c>
      <c r="AW1528" s="237">
        <f t="shared" si="499"/>
        <v>33487</v>
      </c>
      <c r="AX1528" s="237">
        <f t="shared" si="500"/>
        <v>85804.099999999948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703057.40499999991</v>
      </c>
      <c r="M1529" s="162">
        <f>MAX(AN28:AN1529)</f>
        <v>738993.08</v>
      </c>
      <c r="N1529" s="162">
        <f t="shared" si="491"/>
        <v>-35935.675000000047</v>
      </c>
      <c r="O1529" s="231">
        <f>E3+(E4*0.1)</f>
        <v>1.1000000000000001</v>
      </c>
      <c r="P1529" s="162">
        <v>-550</v>
      </c>
      <c r="Q1529" s="232">
        <f>E5+(E6*0.1)</f>
        <v>1</v>
      </c>
      <c r="R1529" s="162">
        <v>-850</v>
      </c>
      <c r="S1529" s="232">
        <f>E7+(E8*0.1)</f>
        <v>1</v>
      </c>
      <c r="T1529" s="162">
        <v>-3410</v>
      </c>
      <c r="U1529" s="233">
        <f>E9+(E10*0.5)+(E11*0.1)</f>
        <v>1</v>
      </c>
      <c r="V1529" s="162">
        <v>-1400</v>
      </c>
      <c r="W1529" s="233">
        <f>E12+(E13*0.5)+(E14*0.1)</f>
        <v>1.7</v>
      </c>
      <c r="X1529" s="162">
        <v>-1200</v>
      </c>
      <c r="Y1529" s="161">
        <f t="shared" si="492"/>
        <v>1502</v>
      </c>
      <c r="Z1529" s="162">
        <f t="shared" si="484"/>
        <v>-8305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-8305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703057.40499999991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144822.2049999999</v>
      </c>
      <c r="AU1529" s="237">
        <f t="shared" si="497"/>
        <v>178033.5</v>
      </c>
      <c r="AV1529" s="237">
        <f t="shared" si="498"/>
        <v>264350.59999999998</v>
      </c>
      <c r="AW1529" s="237">
        <f t="shared" si="499"/>
        <v>32087</v>
      </c>
      <c r="AX1529" s="237">
        <f t="shared" si="500"/>
        <v>83764.099999999948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701356.52499999991</v>
      </c>
      <c r="M1530" s="162">
        <f>MAX(AN28:AN1530)</f>
        <v>738993.08</v>
      </c>
      <c r="N1530" s="162">
        <f t="shared" si="491"/>
        <v>-37636.555000000051</v>
      </c>
      <c r="O1530" s="231">
        <f>E3+(E4*0.1)</f>
        <v>1.1000000000000001</v>
      </c>
      <c r="P1530" s="162">
        <v>-573.79999999999995</v>
      </c>
      <c r="Q1530" s="232">
        <f>E5+(E6*0.1)</f>
        <v>1</v>
      </c>
      <c r="R1530" s="162">
        <v>-850</v>
      </c>
      <c r="S1530" s="232">
        <f>E7+(E8*0.1)</f>
        <v>1</v>
      </c>
      <c r="T1530" s="162">
        <v>-2398.6</v>
      </c>
      <c r="U1530" s="233">
        <f>E9+(E10*0.5)+(E11*0.1)</f>
        <v>1</v>
      </c>
      <c r="V1530" s="162">
        <v>807</v>
      </c>
      <c r="W1530" s="233">
        <f>E12+(E13*0.5)+(E14*0.1)</f>
        <v>1.7</v>
      </c>
      <c r="X1530" s="162">
        <v>807</v>
      </c>
      <c r="Y1530" s="161">
        <f t="shared" si="492"/>
        <v>1503</v>
      </c>
      <c r="Z1530" s="162">
        <f t="shared" si="484"/>
        <v>-1700.8799999999999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-1700.8799999999999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701356.52499999991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144191.02499999991</v>
      </c>
      <c r="AU1530" s="237">
        <f t="shared" si="497"/>
        <v>177183.5</v>
      </c>
      <c r="AV1530" s="237">
        <f t="shared" si="498"/>
        <v>261951.99999999997</v>
      </c>
      <c r="AW1530" s="237">
        <f t="shared" si="499"/>
        <v>32894</v>
      </c>
      <c r="AX1530" s="237">
        <f t="shared" si="500"/>
        <v>85135.999999999942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695497.92499999993</v>
      </c>
      <c r="M1531" s="162">
        <f>MAX(AN28:AN1531)</f>
        <v>738993.08</v>
      </c>
      <c r="N1531" s="162">
        <f t="shared" si="491"/>
        <v>-43495.155000000028</v>
      </c>
      <c r="O1531" s="231">
        <f>E3+(E4*0.1)</f>
        <v>1.1000000000000001</v>
      </c>
      <c r="P1531" s="162">
        <v>-550</v>
      </c>
      <c r="Q1531" s="232">
        <f>E5+(E6*0.1)</f>
        <v>1</v>
      </c>
      <c r="R1531" s="162">
        <v>-850</v>
      </c>
      <c r="S1531" s="232">
        <f>E7+(E8*0.1)</f>
        <v>1</v>
      </c>
      <c r="T1531" s="162">
        <v>-3410</v>
      </c>
      <c r="U1531" s="233">
        <f>E9+(E10*0.5)+(E11*0.1)</f>
        <v>1</v>
      </c>
      <c r="V1531" s="162">
        <v>-368</v>
      </c>
      <c r="W1531" s="233">
        <f>E12+(E13*0.5)+(E14*0.1)</f>
        <v>1.7</v>
      </c>
      <c r="X1531" s="162">
        <v>-368</v>
      </c>
      <c r="Y1531" s="161">
        <f t="shared" si="492"/>
        <v>1504</v>
      </c>
      <c r="Z1531" s="162">
        <f t="shared" si="484"/>
        <v>-5858.6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-5858.6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695497.92499999993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143586.02499999991</v>
      </c>
      <c r="AU1531" s="237">
        <f t="shared" si="497"/>
        <v>176333.5</v>
      </c>
      <c r="AV1531" s="237">
        <f t="shared" si="498"/>
        <v>258541.99999999997</v>
      </c>
      <c r="AW1531" s="237">
        <f t="shared" si="499"/>
        <v>32526</v>
      </c>
      <c r="AX1531" s="237">
        <f t="shared" si="500"/>
        <v>84510.399999999936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695884.72499999998</v>
      </c>
      <c r="M1532" s="162">
        <f>MAX(AN28:AN1532)</f>
        <v>738993.08</v>
      </c>
      <c r="N1532" s="162">
        <f t="shared" si="491"/>
        <v>-43108.354999999981</v>
      </c>
      <c r="O1532" s="231">
        <f>E3+(E4*0.1)</f>
        <v>1.1000000000000001</v>
      </c>
      <c r="P1532" s="162">
        <v>-550</v>
      </c>
      <c r="Q1532" s="232">
        <f>E5+(E6*0.1)</f>
        <v>1</v>
      </c>
      <c r="R1532" s="162">
        <v>-850</v>
      </c>
      <c r="S1532" s="232">
        <f>E7+(E8*0.1)</f>
        <v>1</v>
      </c>
      <c r="T1532" s="162">
        <v>5281.8</v>
      </c>
      <c r="U1532" s="233">
        <f>E9+(E10*0.5)+(E11*0.1)</f>
        <v>1</v>
      </c>
      <c r="V1532" s="162">
        <v>-1400</v>
      </c>
      <c r="W1532" s="233">
        <f>E12+(E13*0.5)+(E14*0.1)</f>
        <v>1.7</v>
      </c>
      <c r="X1532" s="162">
        <v>-1200</v>
      </c>
      <c r="Y1532" s="161">
        <f t="shared" si="492"/>
        <v>1505</v>
      </c>
      <c r="Z1532" s="162">
        <f t="shared" si="484"/>
        <v>386.80000000000018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386.80000000000018</v>
      </c>
      <c r="AI1532" s="129">
        <f t="shared" si="486"/>
        <v>0</v>
      </c>
      <c r="AJ1532" s="234">
        <f t="shared" si="487"/>
        <v>1</v>
      </c>
      <c r="AK1532" s="234">
        <f t="shared" si="488"/>
        <v>0</v>
      </c>
      <c r="AL1532" s="129">
        <f t="shared" si="489"/>
        <v>0</v>
      </c>
      <c r="AM1532" s="127">
        <v>44860</v>
      </c>
      <c r="AN1532" s="129">
        <f t="shared" si="493"/>
        <v>695884.72499999998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142981.02499999991</v>
      </c>
      <c r="AU1532" s="237">
        <f t="shared" si="497"/>
        <v>175483.5</v>
      </c>
      <c r="AV1532" s="237">
        <f t="shared" si="498"/>
        <v>263823.8</v>
      </c>
      <c r="AW1532" s="237">
        <f t="shared" si="499"/>
        <v>31126</v>
      </c>
      <c r="AX1532" s="237">
        <f t="shared" si="500"/>
        <v>82470.399999999936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700863.26</v>
      </c>
      <c r="M1533" s="162">
        <f>MAX(AN28:AN1533)</f>
        <v>738993.08</v>
      </c>
      <c r="N1533" s="162">
        <f t="shared" si="491"/>
        <v>-38129.819999999949</v>
      </c>
      <c r="O1533" s="231">
        <f>E3+(E4*0.1)</f>
        <v>1.1000000000000001</v>
      </c>
      <c r="P1533" s="162">
        <v>970.85</v>
      </c>
      <c r="Q1533" s="232">
        <f>E5+(E6*0.1)</f>
        <v>1</v>
      </c>
      <c r="R1533" s="162">
        <v>-850</v>
      </c>
      <c r="S1533" s="232">
        <f>E7+(E8*0.1)</f>
        <v>1</v>
      </c>
      <c r="T1533" s="162">
        <v>4285.3999999999996</v>
      </c>
      <c r="U1533" s="233">
        <f>E9+(E10*0.5)+(E11*0.1)</f>
        <v>1</v>
      </c>
      <c r="V1533" s="162">
        <v>176</v>
      </c>
      <c r="W1533" s="233">
        <f>E12+(E13*0.5)+(E14*0.1)</f>
        <v>1.7</v>
      </c>
      <c r="X1533" s="162">
        <v>176</v>
      </c>
      <c r="Y1533" s="161">
        <f t="shared" si="492"/>
        <v>1506</v>
      </c>
      <c r="Z1533" s="162">
        <f t="shared" si="484"/>
        <v>4978.5349999999999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4978.5349999999999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700863.26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144048.9599999999</v>
      </c>
      <c r="AU1533" s="237">
        <f t="shared" si="497"/>
        <v>174633.5</v>
      </c>
      <c r="AV1533" s="237">
        <f t="shared" si="498"/>
        <v>268109.2</v>
      </c>
      <c r="AW1533" s="237">
        <f t="shared" si="499"/>
        <v>31302</v>
      </c>
      <c r="AX1533" s="237">
        <f t="shared" si="500"/>
        <v>82769.599999999933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711666.12</v>
      </c>
      <c r="M1534" s="162">
        <f>MAX(AN28:AN1534)</f>
        <v>738993.08</v>
      </c>
      <c r="N1534" s="162">
        <f t="shared" si="491"/>
        <v>-27326.959999999963</v>
      </c>
      <c r="O1534" s="231">
        <f>E3+(E4*0.1)</f>
        <v>1.1000000000000001</v>
      </c>
      <c r="P1534" s="162">
        <v>4142.6000000000004</v>
      </c>
      <c r="Q1534" s="232">
        <f>E5+(E6*0.1)</f>
        <v>1</v>
      </c>
      <c r="R1534" s="162">
        <v>4688</v>
      </c>
      <c r="S1534" s="232">
        <f>E7+(E8*0.1)</f>
        <v>1</v>
      </c>
      <c r="T1534" s="162">
        <v>-3410</v>
      </c>
      <c r="U1534" s="233">
        <f>E9+(E10*0.5)+(E11*0.1)</f>
        <v>1</v>
      </c>
      <c r="V1534" s="162">
        <v>1840</v>
      </c>
      <c r="W1534" s="233">
        <f>E12+(E13*0.5)+(E14*0.1)</f>
        <v>1.7</v>
      </c>
      <c r="X1534" s="162">
        <v>1840</v>
      </c>
      <c r="Y1534" s="161">
        <f t="shared" si="492"/>
        <v>1507</v>
      </c>
      <c r="Z1534" s="162">
        <f t="shared" si="484"/>
        <v>10802.86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10802.86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711666.12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148605.81999999989</v>
      </c>
      <c r="AU1534" s="237">
        <f t="shared" si="497"/>
        <v>179321.5</v>
      </c>
      <c r="AV1534" s="237">
        <f t="shared" si="498"/>
        <v>264699.2</v>
      </c>
      <c r="AW1534" s="237">
        <f t="shared" si="499"/>
        <v>33142</v>
      </c>
      <c r="AX1534" s="237">
        <f t="shared" si="500"/>
        <v>85897.599999999933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715746.10499999998</v>
      </c>
      <c r="M1535" s="162">
        <f>MAX(AN28:AN1535)</f>
        <v>738993.08</v>
      </c>
      <c r="N1535" s="162">
        <f t="shared" si="491"/>
        <v>-23246.974999999977</v>
      </c>
      <c r="O1535" s="231">
        <f>E3+(E4*0.1)</f>
        <v>1.1000000000000001</v>
      </c>
      <c r="P1535" s="162">
        <v>-587.65</v>
      </c>
      <c r="Q1535" s="232">
        <f>E5+(E6*0.1)</f>
        <v>1</v>
      </c>
      <c r="R1535" s="162">
        <v>-1010.5</v>
      </c>
      <c r="S1535" s="232">
        <f>E7+(E8*0.1)</f>
        <v>1</v>
      </c>
      <c r="T1535" s="162">
        <v>2812.8</v>
      </c>
      <c r="U1535" s="233">
        <f>E9+(E10*0.5)+(E11*0.1)</f>
        <v>1</v>
      </c>
      <c r="V1535" s="162">
        <v>1083</v>
      </c>
      <c r="W1535" s="233">
        <f>E12+(E13*0.5)+(E14*0.1)</f>
        <v>1.7</v>
      </c>
      <c r="X1535" s="162">
        <v>1083</v>
      </c>
      <c r="Y1535" s="161">
        <f t="shared" si="492"/>
        <v>1508</v>
      </c>
      <c r="Z1535" s="162">
        <f t="shared" si="484"/>
        <v>4079.9850000000001</v>
      </c>
      <c r="AA1535" s="238">
        <v>44865</v>
      </c>
      <c r="AB1535" s="129">
        <f>SUM(Z1515:Z1535)</f>
        <v>-9862.5400000000009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-9862.5400000000009</v>
      </c>
      <c r="AG1535" s="129"/>
      <c r="AH1535" s="129">
        <f t="shared" si="485"/>
        <v>4079.9850000000001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-9862.5400000000009</v>
      </c>
      <c r="AM1535" s="127">
        <v>44865</v>
      </c>
      <c r="AN1535" s="129">
        <f t="shared" si="493"/>
        <v>715746.10499999998</v>
      </c>
      <c r="AO1535" s="129">
        <f t="shared" si="494"/>
        <v>0</v>
      </c>
      <c r="AP1535" s="129">
        <f t="shared" si="495"/>
        <v>-9862.5400000000009</v>
      </c>
      <c r="AQ1535" s="235"/>
      <c r="AR1535" s="235"/>
      <c r="AS1535" s="236">
        <f t="shared" si="490"/>
        <v>44865</v>
      </c>
      <c r="AT1535" s="237">
        <f t="shared" si="496"/>
        <v>147959.40499999988</v>
      </c>
      <c r="AU1535" s="237">
        <f t="shared" si="497"/>
        <v>178311</v>
      </c>
      <c r="AV1535" s="237">
        <f t="shared" si="498"/>
        <v>267512</v>
      </c>
      <c r="AW1535" s="237">
        <f t="shared" si="499"/>
        <v>34225</v>
      </c>
      <c r="AX1535" s="237">
        <f t="shared" si="500"/>
        <v>87738.699999999939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707441.10499999998</v>
      </c>
      <c r="M1536" s="162">
        <f>MAX(AN28:AN1536)</f>
        <v>738993.08</v>
      </c>
      <c r="N1536" s="162">
        <f t="shared" si="491"/>
        <v>-31551.974999999977</v>
      </c>
      <c r="O1536" s="231">
        <f>E3+(E4*0.1)</f>
        <v>1.1000000000000001</v>
      </c>
      <c r="P1536" s="162">
        <v>-550</v>
      </c>
      <c r="Q1536" s="232">
        <f>E5+(E6*0.1)</f>
        <v>1</v>
      </c>
      <c r="R1536" s="162">
        <v>-850</v>
      </c>
      <c r="S1536" s="232">
        <f>E7+(E8*0.1)</f>
        <v>1</v>
      </c>
      <c r="T1536" s="162">
        <v>-3410</v>
      </c>
      <c r="U1536" s="233">
        <f>E9+(E10*0.5)+(E11*0.1)</f>
        <v>1</v>
      </c>
      <c r="V1536" s="162">
        <v>-1400</v>
      </c>
      <c r="W1536" s="233">
        <f>E12+(E13*0.5)+(E14*0.1)</f>
        <v>1.7</v>
      </c>
      <c r="X1536" s="162">
        <v>-1200</v>
      </c>
      <c r="Y1536" s="161">
        <f t="shared" si="492"/>
        <v>1509</v>
      </c>
      <c r="Z1536" s="162">
        <f t="shared" si="484"/>
        <v>-8305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-8305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707441.10499999998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147354.40499999988</v>
      </c>
      <c r="AU1536" s="237">
        <f t="shared" si="497"/>
        <v>177461</v>
      </c>
      <c r="AV1536" s="237">
        <f t="shared" si="498"/>
        <v>264102</v>
      </c>
      <c r="AW1536" s="237">
        <f t="shared" si="499"/>
        <v>32825</v>
      </c>
      <c r="AX1536" s="237">
        <f t="shared" si="500"/>
        <v>85698.699999999939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710198.30499999993</v>
      </c>
      <c r="M1537" s="162">
        <f>MAX(AN28:AN1537)</f>
        <v>738993.08</v>
      </c>
      <c r="N1537" s="162">
        <f t="shared" si="491"/>
        <v>-28794.775000000023</v>
      </c>
      <c r="O1537" s="231">
        <f>E3+(E4*0.1)</f>
        <v>1.1000000000000001</v>
      </c>
      <c r="P1537" s="162">
        <v>-550</v>
      </c>
      <c r="Q1537" s="232">
        <f>E5+(E6*0.1)</f>
        <v>1</v>
      </c>
      <c r="R1537" s="162">
        <v>-850</v>
      </c>
      <c r="S1537" s="232">
        <f>E7+(E8*0.1)</f>
        <v>1</v>
      </c>
      <c r="T1537" s="162">
        <v>7652.2</v>
      </c>
      <c r="U1537" s="233">
        <f>E9+(E10*0.5)+(E11*0.1)</f>
        <v>1</v>
      </c>
      <c r="V1537" s="162">
        <v>-1400</v>
      </c>
      <c r="W1537" s="233">
        <f>E12+(E13*0.5)+(E14*0.1)</f>
        <v>1.7</v>
      </c>
      <c r="X1537" s="162">
        <v>-1200</v>
      </c>
      <c r="Y1537" s="161">
        <f t="shared" si="492"/>
        <v>1510</v>
      </c>
      <c r="Z1537" s="162">
        <f t="shared" si="484"/>
        <v>2757.2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2757.2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710198.30499999993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146749.40499999988</v>
      </c>
      <c r="AU1537" s="237">
        <f t="shared" si="497"/>
        <v>176611</v>
      </c>
      <c r="AV1537" s="237">
        <f t="shared" si="498"/>
        <v>271754.2</v>
      </c>
      <c r="AW1537" s="237">
        <f t="shared" si="499"/>
        <v>31425</v>
      </c>
      <c r="AX1537" s="237">
        <f t="shared" si="500"/>
        <v>83658.699999999939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713689.7</v>
      </c>
      <c r="M1538" s="162">
        <f>MAX(AN28:AN1538)</f>
        <v>738993.08</v>
      </c>
      <c r="N1538" s="162">
        <f t="shared" si="491"/>
        <v>-25303.380000000005</v>
      </c>
      <c r="O1538" s="231">
        <f>E3+(E4*0.1)</f>
        <v>1.1000000000000001</v>
      </c>
      <c r="P1538" s="162">
        <v>-863.55</v>
      </c>
      <c r="Q1538" s="232">
        <f>E5+(E6*0.1)</f>
        <v>1</v>
      </c>
      <c r="R1538" s="162">
        <v>-1372</v>
      </c>
      <c r="S1538" s="232">
        <f>E7+(E8*0.1)</f>
        <v>1</v>
      </c>
      <c r="T1538" s="162">
        <v>4314.8</v>
      </c>
      <c r="U1538" s="233">
        <f>E9+(E10*0.5)+(E11*0.1)</f>
        <v>1</v>
      </c>
      <c r="V1538" s="162">
        <v>555</v>
      </c>
      <c r="W1538" s="233">
        <f>E12+(E13*0.5)+(E14*0.1)</f>
        <v>1.7</v>
      </c>
      <c r="X1538" s="162">
        <v>555</v>
      </c>
      <c r="Y1538" s="161">
        <f t="shared" si="492"/>
        <v>1511</v>
      </c>
      <c r="Z1538" s="162">
        <f t="shared" si="484"/>
        <v>3491.3950000000004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3491.3950000000004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713689.7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145799.49999999988</v>
      </c>
      <c r="AU1538" s="237">
        <f t="shared" si="497"/>
        <v>175239</v>
      </c>
      <c r="AV1538" s="237">
        <f t="shared" si="498"/>
        <v>276069</v>
      </c>
      <c r="AW1538" s="237">
        <f t="shared" si="499"/>
        <v>31980</v>
      </c>
      <c r="AX1538" s="237">
        <f t="shared" si="500"/>
        <v>84602.199999999939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710515.93499999994</v>
      </c>
      <c r="M1539" s="162">
        <f>MAX(AN28:AN1539)</f>
        <v>738993.08</v>
      </c>
      <c r="N1539" s="162">
        <f t="shared" si="491"/>
        <v>-28477.145000000019</v>
      </c>
      <c r="O1539" s="231">
        <f>E3+(E4*0.1)</f>
        <v>1.1000000000000001</v>
      </c>
      <c r="P1539" s="162">
        <v>2009.85</v>
      </c>
      <c r="Q1539" s="232">
        <f>E5+(E6*0.1)</f>
        <v>1</v>
      </c>
      <c r="R1539" s="162">
        <v>2533</v>
      </c>
      <c r="S1539" s="232">
        <f>E7+(E8*0.1)</f>
        <v>1</v>
      </c>
      <c r="T1539" s="162">
        <v>-4477.6000000000004</v>
      </c>
      <c r="U1539" s="233">
        <f>E9+(E10*0.5)+(E11*0.1)</f>
        <v>1</v>
      </c>
      <c r="V1539" s="162">
        <v>-1400</v>
      </c>
      <c r="W1539" s="233">
        <f>E12+(E13*0.5)+(E14*0.1)</f>
        <v>1.7</v>
      </c>
      <c r="X1539" s="162">
        <v>-1200</v>
      </c>
      <c r="Y1539" s="161">
        <f t="shared" si="492"/>
        <v>1512</v>
      </c>
      <c r="Z1539" s="162">
        <f t="shared" si="484"/>
        <v>-3173.7650000000003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-3173.7650000000003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710515.93499999994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148010.33499999988</v>
      </c>
      <c r="AU1539" s="237">
        <f t="shared" si="497"/>
        <v>177772</v>
      </c>
      <c r="AV1539" s="237">
        <f t="shared" si="498"/>
        <v>271591.40000000002</v>
      </c>
      <c r="AW1539" s="237">
        <f t="shared" si="499"/>
        <v>30580</v>
      </c>
      <c r="AX1539" s="237">
        <f t="shared" si="500"/>
        <v>82562.199999999939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713694.82499999995</v>
      </c>
      <c r="M1540" s="162">
        <f>MAX(AN28:AN1540)</f>
        <v>738993.08</v>
      </c>
      <c r="N1540" s="162">
        <f t="shared" si="491"/>
        <v>-25298.255000000005</v>
      </c>
      <c r="O1540" s="231">
        <f>E3+(E4*0.1)</f>
        <v>1.1000000000000001</v>
      </c>
      <c r="P1540" s="162">
        <v>2118.9</v>
      </c>
      <c r="Q1540" s="232">
        <f>E5+(E6*0.1)</f>
        <v>1</v>
      </c>
      <c r="R1540" s="162">
        <v>1812.5</v>
      </c>
      <c r="S1540" s="232">
        <f>E7+(E8*0.1)</f>
        <v>1</v>
      </c>
      <c r="T1540" s="162">
        <v>-2399.4</v>
      </c>
      <c r="U1540" s="233">
        <f>E9+(E10*0.5)+(E11*0.1)</f>
        <v>1</v>
      </c>
      <c r="V1540" s="162">
        <v>500</v>
      </c>
      <c r="W1540" s="233">
        <f>E12+(E13*0.5)+(E14*0.1)</f>
        <v>1.7</v>
      </c>
      <c r="X1540" s="162">
        <v>550</v>
      </c>
      <c r="Y1540" s="161">
        <f t="shared" si="492"/>
        <v>1513</v>
      </c>
      <c r="Z1540" s="162">
        <f t="shared" si="484"/>
        <v>3178.8900000000008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3178.8900000000008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713694.82499999995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150341.12499999988</v>
      </c>
      <c r="AU1540" s="237">
        <f t="shared" si="497"/>
        <v>179584.5</v>
      </c>
      <c r="AV1540" s="237">
        <f t="shared" si="498"/>
        <v>269192</v>
      </c>
      <c r="AW1540" s="237">
        <f t="shared" si="499"/>
        <v>31080</v>
      </c>
      <c r="AX1540" s="237">
        <f t="shared" si="500"/>
        <v>83497.199999999939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712915.8899999999</v>
      </c>
      <c r="M1541" s="162">
        <f>MAX(AN28:AN1541)</f>
        <v>738993.08</v>
      </c>
      <c r="N1541" s="162">
        <f t="shared" si="491"/>
        <v>-26077.190000000061</v>
      </c>
      <c r="O1541" s="231">
        <f>E3+(E4*0.1)</f>
        <v>1.1000000000000001</v>
      </c>
      <c r="P1541" s="162">
        <v>1669.15</v>
      </c>
      <c r="Q1541" s="232">
        <f>E5+(E6*0.1)</f>
        <v>1</v>
      </c>
      <c r="R1541" s="162">
        <v>-850</v>
      </c>
      <c r="S1541" s="232">
        <f>E7+(E8*0.1)</f>
        <v>1</v>
      </c>
      <c r="T1541" s="162">
        <v>-3410</v>
      </c>
      <c r="U1541" s="233">
        <f>E9+(E10*0.5)+(E11*0.1)</f>
        <v>1</v>
      </c>
      <c r="V1541" s="162">
        <v>3685</v>
      </c>
      <c r="W1541" s="233">
        <f>E12+(E13*0.5)+(E14*0.1)</f>
        <v>1.7</v>
      </c>
      <c r="X1541" s="162">
        <v>-1200</v>
      </c>
      <c r="Y1541" s="161">
        <f t="shared" si="492"/>
        <v>1514</v>
      </c>
      <c r="Z1541" s="162">
        <f t="shared" si="484"/>
        <v>-778.93499999999949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0</v>
      </c>
      <c r="AI1541" s="129">
        <f t="shared" si="486"/>
        <v>-778.93499999999949</v>
      </c>
      <c r="AJ1541" s="234">
        <f t="shared" si="487"/>
        <v>0</v>
      </c>
      <c r="AK1541" s="234">
        <f t="shared" si="488"/>
        <v>1</v>
      </c>
      <c r="AL1541" s="129">
        <f t="shared" si="489"/>
        <v>0</v>
      </c>
      <c r="AM1541" s="127">
        <v>44873</v>
      </c>
      <c r="AN1541" s="129">
        <f t="shared" si="493"/>
        <v>712915.8899999999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152177.18999999989</v>
      </c>
      <c r="AU1541" s="237">
        <f t="shared" si="497"/>
        <v>178734.5</v>
      </c>
      <c r="AV1541" s="237">
        <f t="shared" si="498"/>
        <v>265782</v>
      </c>
      <c r="AW1541" s="237">
        <f t="shared" si="499"/>
        <v>34765</v>
      </c>
      <c r="AX1541" s="237">
        <f t="shared" si="500"/>
        <v>81457.199999999939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716717.80999999994</v>
      </c>
      <c r="M1542" s="162">
        <f>MAX(AN28:AN1542)</f>
        <v>738993.08</v>
      </c>
      <c r="N1542" s="162">
        <f t="shared" si="491"/>
        <v>-22275.270000000019</v>
      </c>
      <c r="O1542" s="231">
        <f>E3+(E4*0.1)</f>
        <v>1.1000000000000001</v>
      </c>
      <c r="P1542" s="162">
        <v>-831.8</v>
      </c>
      <c r="Q1542" s="232">
        <f>E5+(E6*0.1)</f>
        <v>1</v>
      </c>
      <c r="R1542" s="162">
        <v>-908.5</v>
      </c>
      <c r="S1542" s="232">
        <f>E7+(E8*0.1)</f>
        <v>1</v>
      </c>
      <c r="T1542" s="162">
        <v>5239</v>
      </c>
      <c r="U1542" s="233">
        <f>E9+(E10*0.5)+(E11*0.1)</f>
        <v>1</v>
      </c>
      <c r="V1542" s="162">
        <v>-552</v>
      </c>
      <c r="W1542" s="233">
        <f>E12+(E13*0.5)+(E14*0.1)</f>
        <v>1.7</v>
      </c>
      <c r="X1542" s="162">
        <v>552</v>
      </c>
      <c r="Y1542" s="161">
        <f t="shared" si="492"/>
        <v>1515</v>
      </c>
      <c r="Z1542" s="162">
        <f t="shared" si="484"/>
        <v>3801.92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3801.92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716717.80999999994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151262.20999999988</v>
      </c>
      <c r="AU1542" s="237">
        <f t="shared" si="497"/>
        <v>177826</v>
      </c>
      <c r="AV1542" s="237">
        <f t="shared" si="498"/>
        <v>271021</v>
      </c>
      <c r="AW1542" s="237">
        <f t="shared" si="499"/>
        <v>34213</v>
      </c>
      <c r="AX1542" s="237">
        <f t="shared" si="500"/>
        <v>82395.599999999933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725333.47499999998</v>
      </c>
      <c r="M1543" s="162">
        <f>MAX(AN28:AN1543)</f>
        <v>738993.08</v>
      </c>
      <c r="N1543" s="162">
        <f t="shared" si="491"/>
        <v>-13659.604999999981</v>
      </c>
      <c r="O1543" s="231">
        <f>E3+(E4*0.1)</f>
        <v>1.1000000000000001</v>
      </c>
      <c r="P1543" s="162">
        <v>6007.15</v>
      </c>
      <c r="Q1543" s="232">
        <f>E5+(E6*0.1)</f>
        <v>1</v>
      </c>
      <c r="R1543" s="162">
        <v>10390</v>
      </c>
      <c r="S1543" s="232">
        <f>E7+(E8*0.1)</f>
        <v>1</v>
      </c>
      <c r="T1543" s="162">
        <v>-11202.2</v>
      </c>
      <c r="U1543" s="233">
        <f>E9+(E10*0.5)+(E11*0.1)</f>
        <v>1</v>
      </c>
      <c r="V1543" s="162">
        <v>4860</v>
      </c>
      <c r="W1543" s="233">
        <f>E12+(E13*0.5)+(E14*0.1)</f>
        <v>1.7</v>
      </c>
      <c r="X1543" s="162">
        <v>-1200</v>
      </c>
      <c r="Y1543" s="161">
        <f t="shared" si="492"/>
        <v>1516</v>
      </c>
      <c r="Z1543" s="162">
        <f t="shared" si="484"/>
        <v>8615.6649999999972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8615.6649999999972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725333.47499999998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157870.07499999987</v>
      </c>
      <c r="AU1543" s="237">
        <f t="shared" si="497"/>
        <v>188216</v>
      </c>
      <c r="AV1543" s="237">
        <f t="shared" si="498"/>
        <v>259818.8</v>
      </c>
      <c r="AW1543" s="237">
        <f t="shared" si="499"/>
        <v>39073</v>
      </c>
      <c r="AX1543" s="237">
        <f t="shared" si="500"/>
        <v>80355.599999999933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722633.47499999998</v>
      </c>
      <c r="M1544" s="162">
        <f>MAX(AN28:AN1544)</f>
        <v>738993.08</v>
      </c>
      <c r="N1544" s="162">
        <f t="shared" si="491"/>
        <v>-16359.604999999981</v>
      </c>
      <c r="O1544" s="231">
        <f>E3+(E4*0.1)</f>
        <v>1.1000000000000001</v>
      </c>
      <c r="P1544" s="162">
        <v>-550</v>
      </c>
      <c r="Q1544" s="232">
        <f>E5+(E6*0.1)</f>
        <v>1</v>
      </c>
      <c r="R1544" s="162">
        <v>1828</v>
      </c>
      <c r="S1544" s="232">
        <f>E7+(E8*0.1)</f>
        <v>1</v>
      </c>
      <c r="T1544" s="162">
        <v>-3410</v>
      </c>
      <c r="U1544" s="233">
        <f>E9+(E10*0.5)+(E11*0.1)</f>
        <v>1</v>
      </c>
      <c r="V1544" s="162">
        <v>1527</v>
      </c>
      <c r="W1544" s="233">
        <f>E12+(E13*0.5)+(E14*0.1)</f>
        <v>1.7</v>
      </c>
      <c r="X1544" s="162">
        <v>-1200</v>
      </c>
      <c r="Y1544" s="161">
        <f t="shared" si="492"/>
        <v>1517</v>
      </c>
      <c r="Z1544" s="162">
        <f t="shared" si="484"/>
        <v>-2700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-2700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722633.47499999998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157265.07499999987</v>
      </c>
      <c r="AU1544" s="237">
        <f t="shared" si="497"/>
        <v>190044</v>
      </c>
      <c r="AV1544" s="237">
        <f t="shared" si="498"/>
        <v>256408.8</v>
      </c>
      <c r="AW1544" s="237">
        <f t="shared" si="499"/>
        <v>40600</v>
      </c>
      <c r="AX1544" s="237">
        <f t="shared" si="500"/>
        <v>78315.599999999933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721970.67499999993</v>
      </c>
      <c r="M1545" s="162">
        <f>MAX(AN28:AN1545)</f>
        <v>738993.08</v>
      </c>
      <c r="N1545" s="162">
        <f t="shared" si="491"/>
        <v>-17022.405000000028</v>
      </c>
      <c r="O1545" s="231">
        <f>E3+(E4*0.1)</f>
        <v>1.1000000000000001</v>
      </c>
      <c r="P1545" s="162">
        <v>-550</v>
      </c>
      <c r="Q1545" s="232">
        <f>E5+(E6*0.1)</f>
        <v>1</v>
      </c>
      <c r="R1545" s="162">
        <v>-850</v>
      </c>
      <c r="S1545" s="232">
        <f>E7+(E8*0.1)</f>
        <v>1</v>
      </c>
      <c r="T1545" s="162">
        <v>2321.4</v>
      </c>
      <c r="U1545" s="233">
        <f>E9+(E10*0.5)+(E11*0.1)</f>
        <v>1</v>
      </c>
      <c r="V1545" s="162">
        <v>-1400</v>
      </c>
      <c r="W1545" s="233">
        <f>E12+(E13*0.5)+(E14*0.1)</f>
        <v>1.7</v>
      </c>
      <c r="X1545" s="162">
        <v>-76</v>
      </c>
      <c r="Y1545" s="161">
        <f t="shared" si="492"/>
        <v>1518</v>
      </c>
      <c r="Z1545" s="162">
        <f t="shared" si="484"/>
        <v>-662.8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-662.8</v>
      </c>
      <c r="AJ1545" s="234">
        <f t="shared" si="487"/>
        <v>0</v>
      </c>
      <c r="AK1545" s="234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721970.67499999993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156660.07499999987</v>
      </c>
      <c r="AU1545" s="237">
        <f t="shared" si="497"/>
        <v>189194</v>
      </c>
      <c r="AV1545" s="237">
        <f t="shared" si="498"/>
        <v>258730.19999999998</v>
      </c>
      <c r="AW1545" s="237">
        <f t="shared" si="499"/>
        <v>39200</v>
      </c>
      <c r="AX1545" s="237">
        <f t="shared" si="500"/>
        <v>78186.399999999936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715655.47499999998</v>
      </c>
      <c r="M1546" s="162">
        <f>MAX(AN28:AN1546)</f>
        <v>738993.08</v>
      </c>
      <c r="N1546" s="162">
        <f t="shared" si="491"/>
        <v>-23337.604999999981</v>
      </c>
      <c r="O1546" s="231">
        <f>E3+(E4*0.1)</f>
        <v>1.1000000000000001</v>
      </c>
      <c r="P1546" s="162">
        <v>-550</v>
      </c>
      <c r="Q1546" s="232">
        <f>E5+(E6*0.1)</f>
        <v>1</v>
      </c>
      <c r="R1546" s="162">
        <v>1724</v>
      </c>
      <c r="S1546" s="232">
        <f>E7+(E8*0.1)</f>
        <v>1</v>
      </c>
      <c r="T1546" s="162">
        <v>-6101.2</v>
      </c>
      <c r="U1546" s="233">
        <f>E9+(E10*0.5)+(E11*0.1)</f>
        <v>1</v>
      </c>
      <c r="V1546" s="162">
        <v>707</v>
      </c>
      <c r="W1546" s="233">
        <f>E12+(E13*0.5)+(E14*0.1)</f>
        <v>1.7</v>
      </c>
      <c r="X1546" s="162">
        <v>-1200</v>
      </c>
      <c r="Y1546" s="161">
        <f t="shared" si="492"/>
        <v>1519</v>
      </c>
      <c r="Z1546" s="162">
        <f t="shared" si="484"/>
        <v>-6315.2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-6315.2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715655.47499999998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156055.07499999987</v>
      </c>
      <c r="AU1546" s="237">
        <f t="shared" si="497"/>
        <v>190918</v>
      </c>
      <c r="AV1546" s="237">
        <f t="shared" si="498"/>
        <v>252628.99999999997</v>
      </c>
      <c r="AW1546" s="237">
        <f t="shared" si="499"/>
        <v>39907</v>
      </c>
      <c r="AX1546" s="237">
        <f t="shared" si="500"/>
        <v>76146.399999999936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716830.17999999993</v>
      </c>
      <c r="M1547" s="162">
        <f>MAX(AN28:AN1547)</f>
        <v>738993.08</v>
      </c>
      <c r="N1547" s="162">
        <f t="shared" si="491"/>
        <v>-22162.900000000023</v>
      </c>
      <c r="O1547" s="231">
        <f>E3+(E4*0.1)</f>
        <v>1.1000000000000001</v>
      </c>
      <c r="P1547" s="162">
        <v>-195.45</v>
      </c>
      <c r="Q1547" s="232">
        <f>E5+(E6*0.1)</f>
        <v>1</v>
      </c>
      <c r="R1547" s="162">
        <v>-850</v>
      </c>
      <c r="S1547" s="232">
        <f>E7+(E8*0.1)</f>
        <v>1</v>
      </c>
      <c r="T1547" s="162">
        <v>3441.2</v>
      </c>
      <c r="U1547" s="233">
        <f>E9+(E10*0.5)+(E11*0.1)</f>
        <v>1</v>
      </c>
      <c r="V1547" s="162">
        <v>-445</v>
      </c>
      <c r="W1547" s="233">
        <f>E12+(E13*0.5)+(E14*0.1)</f>
        <v>1.7</v>
      </c>
      <c r="X1547" s="162">
        <v>-445</v>
      </c>
      <c r="Y1547" s="161">
        <f t="shared" si="492"/>
        <v>1520</v>
      </c>
      <c r="Z1547" s="162">
        <f t="shared" si="484"/>
        <v>1174.7049999999999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1174.7049999999999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716830.17999999993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155840.07999999987</v>
      </c>
      <c r="AU1547" s="237">
        <f t="shared" si="497"/>
        <v>190068</v>
      </c>
      <c r="AV1547" s="237">
        <f t="shared" si="498"/>
        <v>256070.19999999998</v>
      </c>
      <c r="AW1547" s="237">
        <f t="shared" si="499"/>
        <v>39462</v>
      </c>
      <c r="AX1547" s="237">
        <f t="shared" si="500"/>
        <v>75389.899999999936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710518.2</v>
      </c>
      <c r="M1548" s="162">
        <f>MAX(AN28:AN1548)</f>
        <v>738993.08</v>
      </c>
      <c r="N1548" s="162">
        <f t="shared" si="491"/>
        <v>-28474.880000000005</v>
      </c>
      <c r="O1548" s="231">
        <f>E3+(E4*0.1)</f>
        <v>1.1000000000000001</v>
      </c>
      <c r="P1548" s="162">
        <v>-1172.8</v>
      </c>
      <c r="Q1548" s="232">
        <f>E5+(E6*0.1)</f>
        <v>1</v>
      </c>
      <c r="R1548" s="162">
        <v>-2026.5</v>
      </c>
      <c r="S1548" s="232">
        <f>E7+(E8*0.1)</f>
        <v>1</v>
      </c>
      <c r="T1548" s="162">
        <v>444.6</v>
      </c>
      <c r="U1548" s="233">
        <f>E9+(E10*0.5)+(E11*0.1)</f>
        <v>1</v>
      </c>
      <c r="V1548" s="162">
        <v>-1400</v>
      </c>
      <c r="W1548" s="233">
        <f>E12+(E13*0.5)+(E14*0.1)</f>
        <v>1.7</v>
      </c>
      <c r="X1548" s="162">
        <v>-1200</v>
      </c>
      <c r="Y1548" s="161">
        <f t="shared" si="492"/>
        <v>1521</v>
      </c>
      <c r="Z1548" s="162">
        <f t="shared" si="484"/>
        <v>-6311.98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-6311.98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710518.2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154549.99999999988</v>
      </c>
      <c r="AU1548" s="237">
        <f t="shared" si="497"/>
        <v>188041.5</v>
      </c>
      <c r="AV1548" s="237">
        <f t="shared" si="498"/>
        <v>256514.8</v>
      </c>
      <c r="AW1548" s="237">
        <f t="shared" si="499"/>
        <v>38062</v>
      </c>
      <c r="AX1548" s="237">
        <f t="shared" si="500"/>
        <v>73349.899999999936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709523.53499999992</v>
      </c>
      <c r="M1549" s="162">
        <f>MAX(AN28:AN1549)</f>
        <v>738993.08</v>
      </c>
      <c r="N1549" s="162">
        <f t="shared" si="491"/>
        <v>-29469.545000000042</v>
      </c>
      <c r="O1549" s="231">
        <f>E3+(E4*0.1)</f>
        <v>1.1000000000000001</v>
      </c>
      <c r="P1549" s="162">
        <v>996.85</v>
      </c>
      <c r="Q1549" s="232">
        <f>E5+(E6*0.1)</f>
        <v>1</v>
      </c>
      <c r="R1549" s="162">
        <v>939</v>
      </c>
      <c r="S1549" s="232">
        <f>E7+(E8*0.1)</f>
        <v>1</v>
      </c>
      <c r="T1549" s="162">
        <v>-3.2</v>
      </c>
      <c r="U1549" s="233">
        <f>E9+(E10*0.5)+(E11*0.1)</f>
        <v>1</v>
      </c>
      <c r="V1549" s="162">
        <v>-987</v>
      </c>
      <c r="W1549" s="233">
        <f>E12+(E13*0.5)+(E14*0.1)</f>
        <v>1.7</v>
      </c>
      <c r="X1549" s="162">
        <v>-1200</v>
      </c>
      <c r="Y1549" s="161">
        <f t="shared" si="492"/>
        <v>1522</v>
      </c>
      <c r="Z1549" s="162">
        <f t="shared" si="484"/>
        <v>-994.66499999999996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-994.66499999999996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709523.53499999992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155646.53499999989</v>
      </c>
      <c r="AU1549" s="237">
        <f t="shared" si="497"/>
        <v>188980.5</v>
      </c>
      <c r="AV1549" s="237">
        <f t="shared" si="498"/>
        <v>256511.59999999998</v>
      </c>
      <c r="AW1549" s="237">
        <f t="shared" si="499"/>
        <v>37075</v>
      </c>
      <c r="AX1549" s="237">
        <f t="shared" si="500"/>
        <v>71309.899999999936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707099.93499999994</v>
      </c>
      <c r="M1550" s="162">
        <f>MAX(AN28:AN1550)</f>
        <v>738993.08</v>
      </c>
      <c r="N1550" s="162">
        <f t="shared" si="491"/>
        <v>-31893.145000000019</v>
      </c>
      <c r="O1550" s="231">
        <f>E3+(E4*0.1)</f>
        <v>1.1000000000000001</v>
      </c>
      <c r="P1550" s="162">
        <v>-550</v>
      </c>
      <c r="Q1550" s="232">
        <f>E5+(E6*0.1)</f>
        <v>1</v>
      </c>
      <c r="R1550" s="162">
        <v>-850</v>
      </c>
      <c r="S1550" s="232">
        <f>E7+(E8*0.1)</f>
        <v>1</v>
      </c>
      <c r="T1550" s="162">
        <v>2471.4</v>
      </c>
      <c r="U1550" s="233">
        <f>E9+(E10*0.5)+(E11*0.1)</f>
        <v>1</v>
      </c>
      <c r="V1550" s="162">
        <v>-1400</v>
      </c>
      <c r="W1550" s="233">
        <f>E12+(E13*0.5)+(E14*0.1)</f>
        <v>1.7</v>
      </c>
      <c r="X1550" s="162">
        <v>-1200</v>
      </c>
      <c r="Y1550" s="161">
        <f t="shared" si="492"/>
        <v>1523</v>
      </c>
      <c r="Z1550" s="162">
        <f t="shared" si="484"/>
        <v>-2423.6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-2423.6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707099.93499999994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155041.53499999989</v>
      </c>
      <c r="AU1550" s="237">
        <f t="shared" si="497"/>
        <v>188130.5</v>
      </c>
      <c r="AV1550" s="237">
        <f t="shared" si="498"/>
        <v>258982.99999999997</v>
      </c>
      <c r="AW1550" s="237">
        <f t="shared" si="499"/>
        <v>35675</v>
      </c>
      <c r="AX1550" s="237">
        <f t="shared" si="500"/>
        <v>69269.899999999936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709124.245</v>
      </c>
      <c r="M1551" s="162">
        <f>MAX(AN28:AN1551)</f>
        <v>738993.08</v>
      </c>
      <c r="N1551" s="162">
        <f t="shared" si="491"/>
        <v>-29868.834999999963</v>
      </c>
      <c r="O1551" s="231">
        <f>E3+(E4*0.1)</f>
        <v>1.1000000000000001</v>
      </c>
      <c r="P1551" s="162">
        <v>1989.1</v>
      </c>
      <c r="Q1551" s="232">
        <f>E5+(E6*0.1)</f>
        <v>1</v>
      </c>
      <c r="R1551" s="162">
        <v>2682</v>
      </c>
      <c r="S1551" s="232">
        <f>E7+(E8*0.1)</f>
        <v>1</v>
      </c>
      <c r="T1551" s="162">
        <v>-3410</v>
      </c>
      <c r="U1551" s="233">
        <f>E9+(E10*0.5)+(E11*0.1)</f>
        <v>1</v>
      </c>
      <c r="V1551" s="162">
        <v>209</v>
      </c>
      <c r="W1551" s="233">
        <f>E12+(E13*0.5)+(E14*0.1)</f>
        <v>1.7</v>
      </c>
      <c r="X1551" s="162">
        <v>209</v>
      </c>
      <c r="Y1551" s="161">
        <f t="shared" si="492"/>
        <v>1524</v>
      </c>
      <c r="Z1551" s="162">
        <f t="shared" si="484"/>
        <v>2024.3100000000002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2024.3100000000002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709124.245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157229.5449999999</v>
      </c>
      <c r="AU1551" s="237">
        <f t="shared" si="497"/>
        <v>190812.5</v>
      </c>
      <c r="AV1551" s="237">
        <f t="shared" si="498"/>
        <v>255572.99999999997</v>
      </c>
      <c r="AW1551" s="237">
        <f t="shared" si="499"/>
        <v>35884</v>
      </c>
      <c r="AX1551" s="237">
        <f t="shared" si="500"/>
        <v>69625.199999999939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711139.625</v>
      </c>
      <c r="M1552" s="162">
        <f>MAX(AN28:AN1552)</f>
        <v>738993.08</v>
      </c>
      <c r="N1552" s="162">
        <f t="shared" si="491"/>
        <v>-27853.454999999958</v>
      </c>
      <c r="O1552" s="231">
        <f>E3+(E4*0.1)</f>
        <v>1.1000000000000001</v>
      </c>
      <c r="P1552" s="162">
        <v>479.8</v>
      </c>
      <c r="Q1552" s="232">
        <f>E5+(E6*0.1)</f>
        <v>1</v>
      </c>
      <c r="R1552" s="162">
        <v>1184</v>
      </c>
      <c r="S1552" s="232">
        <f>E7+(E8*0.1)</f>
        <v>1</v>
      </c>
      <c r="T1552" s="162">
        <v>-2277.6</v>
      </c>
      <c r="U1552" s="233">
        <f>E9+(E10*0.5)+(E11*0.1)</f>
        <v>1</v>
      </c>
      <c r="V1552" s="162">
        <v>956</v>
      </c>
      <c r="W1552" s="233">
        <f>E12+(E13*0.5)+(E14*0.1)</f>
        <v>1.7</v>
      </c>
      <c r="X1552" s="162">
        <v>956</v>
      </c>
      <c r="Y1552" s="161">
        <f t="shared" si="492"/>
        <v>1525</v>
      </c>
      <c r="Z1552" s="162">
        <f t="shared" si="484"/>
        <v>2015.3800000000003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2015.3800000000003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711139.625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157757.3249999999</v>
      </c>
      <c r="AU1552" s="237">
        <f t="shared" si="497"/>
        <v>191996.5</v>
      </c>
      <c r="AV1552" s="237">
        <f t="shared" si="498"/>
        <v>253295.39999999997</v>
      </c>
      <c r="AW1552" s="237">
        <f t="shared" si="499"/>
        <v>36840</v>
      </c>
      <c r="AX1552" s="237">
        <f t="shared" si="500"/>
        <v>71250.399999999936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712446.42500000005</v>
      </c>
      <c r="M1553" s="162">
        <f>MAX(AN28:AN1553)</f>
        <v>738993.08</v>
      </c>
      <c r="N1553" s="162">
        <f t="shared" si="491"/>
        <v>-26546.654999999912</v>
      </c>
      <c r="O1553" s="231">
        <f>E3+(E4*0.1)</f>
        <v>1.1000000000000001</v>
      </c>
      <c r="P1553" s="162">
        <v>0</v>
      </c>
      <c r="Q1553" s="232">
        <f>E5+(E6*0.1)</f>
        <v>1</v>
      </c>
      <c r="R1553" s="162">
        <v>0</v>
      </c>
      <c r="S1553" s="232">
        <f>E7+(E8*0.1)</f>
        <v>1</v>
      </c>
      <c r="T1553" s="162">
        <v>0</v>
      </c>
      <c r="U1553" s="233">
        <f>E9+(E10*0.5)+(E11*0.1)</f>
        <v>1</v>
      </c>
      <c r="V1553" s="162">
        <v>484</v>
      </c>
      <c r="W1553" s="233">
        <f>E12+(E13*0.5)+(E14*0.1)</f>
        <v>1.7</v>
      </c>
      <c r="X1553" s="162">
        <v>484</v>
      </c>
      <c r="Y1553" s="161">
        <f t="shared" si="492"/>
        <v>1526</v>
      </c>
      <c r="Z1553" s="162">
        <f t="shared" si="484"/>
        <v>1306.8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1306.8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712446.42500000005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157757.3249999999</v>
      </c>
      <c r="AU1553" s="237">
        <f t="shared" si="497"/>
        <v>191996.5</v>
      </c>
      <c r="AV1553" s="237">
        <f t="shared" si="498"/>
        <v>253295.39999999997</v>
      </c>
      <c r="AW1553" s="237">
        <f t="shared" si="499"/>
        <v>37324</v>
      </c>
      <c r="AX1553" s="237">
        <f t="shared" si="500"/>
        <v>72073.199999999939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714722.56</v>
      </c>
      <c r="M1554" s="162">
        <f>MAX(AN28:AN1554)</f>
        <v>738993.08</v>
      </c>
      <c r="N1554" s="162">
        <f t="shared" si="491"/>
        <v>-24270.519999999902</v>
      </c>
      <c r="O1554" s="231">
        <f>E3+(E4*0.1)</f>
        <v>1.1000000000000001</v>
      </c>
      <c r="P1554" s="162">
        <v>764.85</v>
      </c>
      <c r="Q1554" s="232">
        <f>E5+(E6*0.1)</f>
        <v>1</v>
      </c>
      <c r="R1554" s="162">
        <v>-57</v>
      </c>
      <c r="S1554" s="232">
        <f>E7+(E8*0.1)</f>
        <v>1</v>
      </c>
      <c r="T1554" s="162">
        <v>1653.8</v>
      </c>
      <c r="U1554" s="233">
        <f>E9+(E10*0.5)+(E11*0.1)</f>
        <v>1</v>
      </c>
      <c r="V1554" s="162">
        <v>-60</v>
      </c>
      <c r="W1554" s="233">
        <f>E12+(E13*0.5)+(E14*0.1)</f>
        <v>1.7</v>
      </c>
      <c r="X1554" s="162">
        <v>-60</v>
      </c>
      <c r="Y1554" s="161">
        <f t="shared" si="492"/>
        <v>1527</v>
      </c>
      <c r="Z1554" s="162">
        <f t="shared" si="484"/>
        <v>2276.1350000000002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2276.1350000000002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714722.56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158598.65999999989</v>
      </c>
      <c r="AU1554" s="237">
        <f t="shared" si="497"/>
        <v>191939.5</v>
      </c>
      <c r="AV1554" s="237">
        <f t="shared" si="498"/>
        <v>254949.19999999995</v>
      </c>
      <c r="AW1554" s="237">
        <f t="shared" si="499"/>
        <v>37264</v>
      </c>
      <c r="AX1554" s="237">
        <f t="shared" si="500"/>
        <v>71971.199999999939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712955.16</v>
      </c>
      <c r="M1555" s="162">
        <f>MAX(AN28:AN1555)</f>
        <v>738993.08</v>
      </c>
      <c r="N1555" s="162">
        <f t="shared" si="491"/>
        <v>-26037.919999999925</v>
      </c>
      <c r="O1555" s="231">
        <f>E3+(E4*0.1)</f>
        <v>1.1000000000000001</v>
      </c>
      <c r="P1555" s="162">
        <v>-550</v>
      </c>
      <c r="Q1555" s="232">
        <f>E5+(E6*0.1)</f>
        <v>1</v>
      </c>
      <c r="R1555" s="162">
        <v>-1088</v>
      </c>
      <c r="S1555" s="232">
        <f>E7+(E8*0.1)</f>
        <v>1</v>
      </c>
      <c r="T1555" s="162">
        <v>3365.6</v>
      </c>
      <c r="U1555" s="233">
        <f>E9+(E10*0.5)+(E11*0.1)</f>
        <v>1</v>
      </c>
      <c r="V1555" s="162">
        <v>-1400</v>
      </c>
      <c r="W1555" s="233">
        <f>E12+(E13*0.5)+(E14*0.1)</f>
        <v>1.7</v>
      </c>
      <c r="X1555" s="162">
        <v>-1200</v>
      </c>
      <c r="Y1555" s="161">
        <f t="shared" si="492"/>
        <v>1528</v>
      </c>
      <c r="Z1555" s="162">
        <f t="shared" si="484"/>
        <v>-1767.4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-1767.4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712955.16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157993.65999999989</v>
      </c>
      <c r="AU1555" s="237">
        <f t="shared" si="497"/>
        <v>190851.5</v>
      </c>
      <c r="AV1555" s="237">
        <f t="shared" si="498"/>
        <v>258314.79999999996</v>
      </c>
      <c r="AW1555" s="237">
        <f t="shared" si="499"/>
        <v>35864</v>
      </c>
      <c r="AX1555" s="237">
        <f t="shared" si="500"/>
        <v>69931.199999999939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715338.06</v>
      </c>
      <c r="M1556" s="162">
        <f>MAX(AN28:AN1556)</f>
        <v>738993.08</v>
      </c>
      <c r="N1556" s="162">
        <f t="shared" si="491"/>
        <v>-23655.019999999902</v>
      </c>
      <c r="O1556" s="231">
        <f>E3+(E4*0.1)</f>
        <v>1.1000000000000001</v>
      </c>
      <c r="P1556" s="162">
        <v>-550</v>
      </c>
      <c r="Q1556" s="232">
        <f>E5+(E6*0.1)</f>
        <v>1</v>
      </c>
      <c r="R1556" s="162">
        <v>-850</v>
      </c>
      <c r="S1556" s="232">
        <f>E7+(E8*0.1)</f>
        <v>1</v>
      </c>
      <c r="T1556" s="162">
        <v>1686</v>
      </c>
      <c r="U1556" s="233">
        <f>E9+(E10*0.5)+(E11*0.1)</f>
        <v>1</v>
      </c>
      <c r="V1556" s="162">
        <v>797</v>
      </c>
      <c r="W1556" s="233">
        <f>E12+(E13*0.5)+(E14*0.1)</f>
        <v>1.7</v>
      </c>
      <c r="X1556" s="162">
        <v>797</v>
      </c>
      <c r="Y1556" s="161">
        <f t="shared" si="492"/>
        <v>1529</v>
      </c>
      <c r="Z1556" s="162">
        <f t="shared" si="484"/>
        <v>2382.8999999999996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2382.8999999999996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715338.06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157388.65999999989</v>
      </c>
      <c r="AU1556" s="237">
        <f t="shared" si="497"/>
        <v>190001.5</v>
      </c>
      <c r="AV1556" s="237">
        <f t="shared" si="498"/>
        <v>260000.79999999996</v>
      </c>
      <c r="AW1556" s="237">
        <f t="shared" si="499"/>
        <v>36661</v>
      </c>
      <c r="AX1556" s="237">
        <f t="shared" si="500"/>
        <v>71286.099999999933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715597.66</v>
      </c>
      <c r="M1557" s="162">
        <f>MAX(AN28:AN1557)</f>
        <v>738993.08</v>
      </c>
      <c r="N1557" s="162">
        <f t="shared" si="491"/>
        <v>-23395.419999999925</v>
      </c>
      <c r="O1557" s="231">
        <f>E3+(E4*0.1)</f>
        <v>1.1000000000000001</v>
      </c>
      <c r="P1557" s="162">
        <v>-550</v>
      </c>
      <c r="Q1557" s="232">
        <f>E5+(E6*0.1)</f>
        <v>1</v>
      </c>
      <c r="R1557" s="162">
        <v>-850</v>
      </c>
      <c r="S1557" s="232">
        <f>E7+(E8*0.1)</f>
        <v>1</v>
      </c>
      <c r="T1557" s="162">
        <v>-3410</v>
      </c>
      <c r="U1557" s="233">
        <f>E9+(E10*0.5)+(E11*0.1)</f>
        <v>1</v>
      </c>
      <c r="V1557" s="162">
        <v>1898</v>
      </c>
      <c r="W1557" s="233">
        <f>E12+(E13*0.5)+(E14*0.1)</f>
        <v>1.7</v>
      </c>
      <c r="X1557" s="162">
        <v>1898</v>
      </c>
      <c r="Y1557" s="161">
        <f t="shared" si="492"/>
        <v>1530</v>
      </c>
      <c r="Z1557" s="162">
        <f t="shared" si="484"/>
        <v>259.59999999999991</v>
      </c>
      <c r="AA1557" s="238">
        <v>44895</v>
      </c>
      <c r="AB1557" s="129">
        <f>SUM(Z1536:Z1557)</f>
        <v>-148.44499999999971</v>
      </c>
      <c r="AC1557" s="128">
        <f>(AB1557&gt;0)*1</f>
        <v>0</v>
      </c>
      <c r="AD1557" s="128">
        <f>(AB1557&lt;0)*1</f>
        <v>1</v>
      </c>
      <c r="AE1557" s="129">
        <f>AB1557*AC1557</f>
        <v>0</v>
      </c>
      <c r="AF1557" s="129">
        <f>AB1557*AD1557</f>
        <v>-148.44499999999971</v>
      </c>
      <c r="AG1557" s="129"/>
      <c r="AH1557" s="129">
        <f t="shared" si="485"/>
        <v>259.59999999999991</v>
      </c>
      <c r="AI1557" s="129">
        <f t="shared" si="486"/>
        <v>0</v>
      </c>
      <c r="AJ1557" s="234">
        <f t="shared" si="487"/>
        <v>1</v>
      </c>
      <c r="AK1557" s="234">
        <f t="shared" si="488"/>
        <v>0</v>
      </c>
      <c r="AL1557" s="129">
        <f t="shared" si="489"/>
        <v>-148.44499999999971</v>
      </c>
      <c r="AM1557" s="127">
        <v>44895</v>
      </c>
      <c r="AN1557" s="129">
        <f t="shared" si="493"/>
        <v>715597.66</v>
      </c>
      <c r="AO1557" s="129">
        <f t="shared" si="494"/>
        <v>0</v>
      </c>
      <c r="AP1557" s="129">
        <f t="shared" si="495"/>
        <v>-148.44499999999971</v>
      </c>
      <c r="AQ1557" s="235"/>
      <c r="AR1557" s="235"/>
      <c r="AS1557" s="236">
        <f t="shared" si="490"/>
        <v>44895</v>
      </c>
      <c r="AT1557" s="237">
        <f t="shared" si="496"/>
        <v>156783.65999999989</v>
      </c>
      <c r="AU1557" s="237">
        <f t="shared" si="497"/>
        <v>189151.5</v>
      </c>
      <c r="AV1557" s="237">
        <f t="shared" si="498"/>
        <v>256590.79999999996</v>
      </c>
      <c r="AW1557" s="237">
        <f t="shared" si="499"/>
        <v>38559</v>
      </c>
      <c r="AX1557" s="237">
        <f t="shared" si="500"/>
        <v>74512.699999999939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723269.66</v>
      </c>
      <c r="M1558" s="162">
        <f>MAX(AN28:AN1558)</f>
        <v>738993.08</v>
      </c>
      <c r="N1558" s="162">
        <f t="shared" si="491"/>
        <v>-15723.419999999925</v>
      </c>
      <c r="O1558" s="231">
        <f>E3+(E4*0.1)</f>
        <v>1.1000000000000001</v>
      </c>
      <c r="P1558" s="162">
        <v>-550</v>
      </c>
      <c r="Q1558" s="232">
        <f>E5+(E6*0.1)</f>
        <v>1</v>
      </c>
      <c r="R1558" s="162">
        <v>-850</v>
      </c>
      <c r="S1558" s="232">
        <f>E7+(E8*0.1)</f>
        <v>1</v>
      </c>
      <c r="T1558" s="162">
        <v>-236.6</v>
      </c>
      <c r="U1558" s="233">
        <f>E9+(E10*0.5)+(E11*0.1)</f>
        <v>1</v>
      </c>
      <c r="V1558" s="162">
        <v>3468</v>
      </c>
      <c r="W1558" s="233">
        <f>E12+(E13*0.5)+(E14*0.1)</f>
        <v>1.7</v>
      </c>
      <c r="X1558" s="162">
        <v>3468</v>
      </c>
      <c r="Y1558" s="161">
        <f t="shared" si="492"/>
        <v>1531</v>
      </c>
      <c r="Z1558" s="162">
        <f t="shared" si="484"/>
        <v>7672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7672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723269.66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156178.65999999989</v>
      </c>
      <c r="AU1558" s="237">
        <f t="shared" si="497"/>
        <v>188301.5</v>
      </c>
      <c r="AV1558" s="237">
        <f t="shared" si="498"/>
        <v>256354.19999999995</v>
      </c>
      <c r="AW1558" s="237">
        <f t="shared" si="499"/>
        <v>42027</v>
      </c>
      <c r="AX1558" s="237">
        <f t="shared" si="500"/>
        <v>80408.299999999945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718144.68</v>
      </c>
      <c r="M1559" s="162">
        <f>MAX(AN28:AN1559)</f>
        <v>738993.08</v>
      </c>
      <c r="N1559" s="162">
        <f t="shared" si="491"/>
        <v>-20848.399999999907</v>
      </c>
      <c r="O1559" s="231">
        <f>E3+(E4*0.1)</f>
        <v>1.1000000000000001</v>
      </c>
      <c r="P1559" s="162">
        <v>-697.8</v>
      </c>
      <c r="Q1559" s="232">
        <f>E5+(E6*0.1)</f>
        <v>1</v>
      </c>
      <c r="R1559" s="162">
        <v>-1870</v>
      </c>
      <c r="S1559" s="232">
        <f>E7+(E8*0.1)</f>
        <v>1</v>
      </c>
      <c r="T1559" s="162">
        <v>952.6</v>
      </c>
      <c r="U1559" s="233">
        <f>E9+(E10*0.5)+(E11*0.1)</f>
        <v>1</v>
      </c>
      <c r="V1559" s="162">
        <v>-1400</v>
      </c>
      <c r="W1559" s="233">
        <f>E12+(E13*0.5)+(E14*0.1)</f>
        <v>1.7</v>
      </c>
      <c r="X1559" s="162">
        <v>-1200</v>
      </c>
      <c r="Y1559" s="161">
        <f t="shared" si="492"/>
        <v>1532</v>
      </c>
      <c r="Z1559" s="162">
        <f t="shared" si="484"/>
        <v>-5124.9799999999996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-5124.9799999999996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718144.68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155411.0799999999</v>
      </c>
      <c r="AU1559" s="237">
        <f t="shared" si="497"/>
        <v>186431.5</v>
      </c>
      <c r="AV1559" s="237">
        <f t="shared" si="498"/>
        <v>257306.79999999996</v>
      </c>
      <c r="AW1559" s="237">
        <f t="shared" si="499"/>
        <v>40627</v>
      </c>
      <c r="AX1559" s="237">
        <f t="shared" si="500"/>
        <v>78368.299999999945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717214.88</v>
      </c>
      <c r="M1560" s="162">
        <f>MAX(AN28:AN1560)</f>
        <v>738993.08</v>
      </c>
      <c r="N1560" s="162">
        <f t="shared" si="491"/>
        <v>-21778.199999999953</v>
      </c>
      <c r="O1560" s="231">
        <f>E3+(E4*0.1)</f>
        <v>1.1000000000000001</v>
      </c>
      <c r="P1560" s="162">
        <v>-550</v>
      </c>
      <c r="Q1560" s="232">
        <f>E5+(E6*0.1)</f>
        <v>1</v>
      </c>
      <c r="R1560" s="162">
        <v>-1034</v>
      </c>
      <c r="S1560" s="232">
        <f>E7+(E8*0.1)</f>
        <v>1</v>
      </c>
      <c r="T1560" s="162">
        <v>4149.2</v>
      </c>
      <c r="U1560" s="233">
        <f>E9+(E10*0.5)+(E11*0.1)</f>
        <v>1</v>
      </c>
      <c r="V1560" s="162">
        <v>-1400</v>
      </c>
      <c r="W1560" s="233">
        <f>E12+(E13*0.5)+(E14*0.1)</f>
        <v>1.7</v>
      </c>
      <c r="X1560" s="162">
        <v>-1200</v>
      </c>
      <c r="Y1560" s="161">
        <f t="shared" si="492"/>
        <v>1533</v>
      </c>
      <c r="Z1560" s="162">
        <f t="shared" si="484"/>
        <v>-929.80000000000018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-929.80000000000018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717214.88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154806.0799999999</v>
      </c>
      <c r="AU1560" s="237">
        <f t="shared" si="497"/>
        <v>185397.5</v>
      </c>
      <c r="AV1560" s="237">
        <f t="shared" si="498"/>
        <v>261455.99999999997</v>
      </c>
      <c r="AW1560" s="237">
        <f t="shared" si="499"/>
        <v>39227</v>
      </c>
      <c r="AX1560" s="237">
        <f t="shared" si="500"/>
        <v>76328.299999999945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721187.88</v>
      </c>
      <c r="M1561" s="162">
        <f>MAX(AN28:AN1561)</f>
        <v>738993.08</v>
      </c>
      <c r="N1561" s="162">
        <f t="shared" si="491"/>
        <v>-17805.199999999953</v>
      </c>
      <c r="O1561" s="231">
        <f>E3+(E4*0.1)</f>
        <v>1.1000000000000001</v>
      </c>
      <c r="P1561" s="162">
        <v>-550</v>
      </c>
      <c r="Q1561" s="232">
        <f>E5+(E6*0.1)</f>
        <v>1</v>
      </c>
      <c r="R1561" s="162">
        <v>-850</v>
      </c>
      <c r="S1561" s="232">
        <f>E7+(E8*0.1)</f>
        <v>1</v>
      </c>
      <c r="T1561" s="162">
        <v>4742.2</v>
      </c>
      <c r="U1561" s="233">
        <f>E9+(E10*0.5)+(E11*0.1)</f>
        <v>1</v>
      </c>
      <c r="V1561" s="162">
        <v>254</v>
      </c>
      <c r="W1561" s="233">
        <f>E12+(E13*0.5)+(E14*0.1)</f>
        <v>1.7</v>
      </c>
      <c r="X1561" s="162">
        <v>254</v>
      </c>
      <c r="Y1561" s="161">
        <f t="shared" si="492"/>
        <v>1534</v>
      </c>
      <c r="Z1561" s="162">
        <f t="shared" si="484"/>
        <v>3973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3973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721187.88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154201.0799999999</v>
      </c>
      <c r="AU1561" s="237">
        <f t="shared" si="497"/>
        <v>184547.5</v>
      </c>
      <c r="AV1561" s="237">
        <f t="shared" si="498"/>
        <v>266198.19999999995</v>
      </c>
      <c r="AW1561" s="237">
        <f t="shared" si="499"/>
        <v>39481</v>
      </c>
      <c r="AX1561" s="237">
        <f t="shared" si="500"/>
        <v>76760.099999999948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725431.77</v>
      </c>
      <c r="M1562" s="162">
        <f>MAX(AN28:AN1562)</f>
        <v>738993.08</v>
      </c>
      <c r="N1562" s="162">
        <f t="shared" si="491"/>
        <v>-13561.309999999939</v>
      </c>
      <c r="O1562" s="231">
        <f>E3+(E4*0.1)</f>
        <v>1.1000000000000001</v>
      </c>
      <c r="P1562" s="162">
        <v>7.9</v>
      </c>
      <c r="Q1562" s="232">
        <f>E5+(E6*0.1)</f>
        <v>1</v>
      </c>
      <c r="R1562" s="162">
        <v>-850</v>
      </c>
      <c r="S1562" s="232">
        <f>E7+(E8*0.1)</f>
        <v>1</v>
      </c>
      <c r="T1562" s="162">
        <v>1046</v>
      </c>
      <c r="U1562" s="233">
        <f>E9+(E10*0.5)+(E11*0.1)</f>
        <v>1</v>
      </c>
      <c r="V1562" s="162">
        <v>1496</v>
      </c>
      <c r="W1562" s="233">
        <f>E12+(E13*0.5)+(E14*0.1)</f>
        <v>1.7</v>
      </c>
      <c r="X1562" s="162">
        <v>1496</v>
      </c>
      <c r="Y1562" s="161">
        <f t="shared" si="492"/>
        <v>1535</v>
      </c>
      <c r="Z1562" s="162">
        <f t="shared" si="484"/>
        <v>4243.8899999999994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4243.8899999999994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725431.77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154209.7699999999</v>
      </c>
      <c r="AU1562" s="237">
        <f t="shared" si="497"/>
        <v>183697.5</v>
      </c>
      <c r="AV1562" s="237">
        <f t="shared" si="498"/>
        <v>267244.19999999995</v>
      </c>
      <c r="AW1562" s="237">
        <f t="shared" si="499"/>
        <v>40977</v>
      </c>
      <c r="AX1562" s="237">
        <f t="shared" si="500"/>
        <v>79303.299999999945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725315.45000000007</v>
      </c>
      <c r="M1563" s="162">
        <f>MAX(AN28:AN1563)</f>
        <v>738993.08</v>
      </c>
      <c r="N1563" s="162">
        <f t="shared" si="491"/>
        <v>-13677.629999999888</v>
      </c>
      <c r="O1563" s="231">
        <f>E3+(E4*0.1)</f>
        <v>1.1000000000000001</v>
      </c>
      <c r="P1563" s="162">
        <v>917.8</v>
      </c>
      <c r="Q1563" s="232">
        <f>E5+(E6*0.1)</f>
        <v>1</v>
      </c>
      <c r="R1563" s="162">
        <v>1479.5</v>
      </c>
      <c r="S1563" s="232">
        <f>E7+(E8*0.1)</f>
        <v>1</v>
      </c>
      <c r="T1563" s="162">
        <v>-3410</v>
      </c>
      <c r="U1563" s="233">
        <f>E9+(E10*0.5)+(E11*0.1)</f>
        <v>1</v>
      </c>
      <c r="V1563" s="162">
        <v>298</v>
      </c>
      <c r="W1563" s="233">
        <f>E12+(E13*0.5)+(E14*0.1)</f>
        <v>1.7</v>
      </c>
      <c r="X1563" s="162">
        <v>298</v>
      </c>
      <c r="Y1563" s="161">
        <f t="shared" si="492"/>
        <v>1536</v>
      </c>
      <c r="Z1563" s="162">
        <f t="shared" si="484"/>
        <v>-116.32000000000011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0</v>
      </c>
      <c r="AI1563" s="129">
        <f t="shared" si="486"/>
        <v>-116.32000000000011</v>
      </c>
      <c r="AJ1563" s="234">
        <f t="shared" si="487"/>
        <v>0</v>
      </c>
      <c r="AK1563" s="234">
        <f t="shared" si="488"/>
        <v>1</v>
      </c>
      <c r="AL1563" s="129">
        <f t="shared" si="489"/>
        <v>0</v>
      </c>
      <c r="AM1563" s="127">
        <v>44903</v>
      </c>
      <c r="AN1563" s="129">
        <f t="shared" si="493"/>
        <v>725315.45000000007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155219.34999999989</v>
      </c>
      <c r="AU1563" s="237">
        <f t="shared" si="497"/>
        <v>185177</v>
      </c>
      <c r="AV1563" s="237">
        <f t="shared" si="498"/>
        <v>263834.19999999995</v>
      </c>
      <c r="AW1563" s="237">
        <f t="shared" si="499"/>
        <v>41275</v>
      </c>
      <c r="AX1563" s="237">
        <f t="shared" si="500"/>
        <v>79809.899999999951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727660.45000000007</v>
      </c>
      <c r="M1564" s="162">
        <f>MAX(AN28:AN1564)</f>
        <v>738993.08</v>
      </c>
      <c r="N1564" s="162">
        <f t="shared" si="491"/>
        <v>-11332.629999999888</v>
      </c>
      <c r="O1564" s="231">
        <f>E3+(E4*0.1)</f>
        <v>1.1000000000000001</v>
      </c>
      <c r="P1564" s="162">
        <v>-550</v>
      </c>
      <c r="Q1564" s="232">
        <f>E5+(E6*0.1)</f>
        <v>1</v>
      </c>
      <c r="R1564" s="162">
        <v>-850</v>
      </c>
      <c r="S1564" s="232">
        <f>E7+(E8*0.1)</f>
        <v>1</v>
      </c>
      <c r="T1564" s="162">
        <v>1483.4</v>
      </c>
      <c r="U1564" s="233">
        <f>E9+(E10*0.5)+(E11*0.1)</f>
        <v>1</v>
      </c>
      <c r="V1564" s="162">
        <v>858</v>
      </c>
      <c r="W1564" s="233">
        <f>E12+(E13*0.5)+(E14*0.1)</f>
        <v>1.7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2345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2345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727660.45000000007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154614.34999999989</v>
      </c>
      <c r="AU1564" s="237">
        <f t="shared" si="497"/>
        <v>184327</v>
      </c>
      <c r="AV1564" s="237">
        <f t="shared" si="498"/>
        <v>265317.59999999998</v>
      </c>
      <c r="AW1564" s="237">
        <f t="shared" si="499"/>
        <v>42133</v>
      </c>
      <c r="AX1564" s="237">
        <f t="shared" si="500"/>
        <v>81268.499999999956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727074.44000000006</v>
      </c>
      <c r="M1565" s="162">
        <f>MAX(AN28:AN1565)</f>
        <v>738993.08</v>
      </c>
      <c r="N1565" s="162">
        <f t="shared" ref="N1565:N1628" si="510">AN1565-M1565</f>
        <v>-11918.639999999898</v>
      </c>
      <c r="O1565" s="231">
        <f>E3+(E4*0.1)</f>
        <v>1.1000000000000001</v>
      </c>
      <c r="P1565" s="162">
        <v>2642.9</v>
      </c>
      <c r="Q1565" s="232">
        <f>E5+(E6*0.1)</f>
        <v>1</v>
      </c>
      <c r="R1565" s="162">
        <v>2809</v>
      </c>
      <c r="S1565" s="232">
        <f>E7+(E8*0.1)</f>
        <v>1</v>
      </c>
      <c r="T1565" s="162">
        <v>-2862.2</v>
      </c>
      <c r="U1565" s="233">
        <f>E9+(E10*0.5)+(E11*0.1)</f>
        <v>1</v>
      </c>
      <c r="V1565" s="162">
        <v>-1400</v>
      </c>
      <c r="W1565" s="233">
        <f>E12+(E13*0.5)+(E14*0.1)</f>
        <v>1.7</v>
      </c>
      <c r="X1565" s="162">
        <v>-1200</v>
      </c>
      <c r="Y1565" s="161">
        <f t="shared" ref="Y1565:Y1628" si="511">Y1564+1</f>
        <v>1538</v>
      </c>
      <c r="Z1565" s="162">
        <f t="shared" si="503"/>
        <v>-586.00999999999931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0</v>
      </c>
      <c r="AI1565" s="129">
        <f t="shared" si="505"/>
        <v>-586.00999999999931</v>
      </c>
      <c r="AJ1565" s="234">
        <f t="shared" si="506"/>
        <v>0</v>
      </c>
      <c r="AK1565" s="234">
        <f t="shared" si="507"/>
        <v>1</v>
      </c>
      <c r="AL1565" s="129">
        <f t="shared" si="508"/>
        <v>0</v>
      </c>
      <c r="AM1565" s="127">
        <v>44907</v>
      </c>
      <c r="AN1565" s="129">
        <f t="shared" ref="AN1565:AN1628" si="512">Z1565+AN1564</f>
        <v>727074.44000000006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157521.53999999989</v>
      </c>
      <c r="AU1565" s="237">
        <f t="shared" ref="AU1565:AU1628" si="516">(R1565*Q1565)+AU1564</f>
        <v>187136</v>
      </c>
      <c r="AV1565" s="237">
        <f t="shared" ref="AV1565:AV1628" si="517">(S1565*T1565)+AV1564</f>
        <v>262455.39999999997</v>
      </c>
      <c r="AW1565" s="237">
        <f t="shared" ref="AW1565:AW1628" si="518">(V1565*U1565)+AW1564</f>
        <v>40733</v>
      </c>
      <c r="AX1565" s="237">
        <f t="shared" ref="AX1565:AX1628" si="519">(X1565*W1565)+AX1564</f>
        <v>79228.499999999956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727091.64</v>
      </c>
      <c r="M1566" s="162">
        <f>MAX(AN28:AN1566)</f>
        <v>738993.08</v>
      </c>
      <c r="N1566" s="162">
        <f t="shared" si="510"/>
        <v>-11901.439999999944</v>
      </c>
      <c r="O1566" s="231">
        <f>E3+(E4*0.1)</f>
        <v>1.1000000000000001</v>
      </c>
      <c r="P1566" s="162">
        <v>-550</v>
      </c>
      <c r="Q1566" s="232">
        <f>E5+(E6*0.1)</f>
        <v>1</v>
      </c>
      <c r="R1566" s="162">
        <v>1454.5</v>
      </c>
      <c r="S1566" s="232">
        <f>E7+(E8*0.1)</f>
        <v>1</v>
      </c>
      <c r="T1566" s="162">
        <v>-8746</v>
      </c>
      <c r="U1566" s="233">
        <f>E9+(E10*0.5)+(E11*0.1)</f>
        <v>1</v>
      </c>
      <c r="V1566" s="162">
        <v>2931</v>
      </c>
      <c r="W1566" s="233">
        <f>E12+(E13*0.5)+(E14*0.1)</f>
        <v>1.7</v>
      </c>
      <c r="X1566" s="162">
        <v>2931</v>
      </c>
      <c r="Y1566" s="161">
        <f t="shared" si="511"/>
        <v>1539</v>
      </c>
      <c r="Z1566" s="162">
        <f t="shared" si="503"/>
        <v>17.199999999999818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17.199999999999818</v>
      </c>
      <c r="AI1566" s="129">
        <f t="shared" si="505"/>
        <v>0</v>
      </c>
      <c r="AJ1566" s="234">
        <f t="shared" si="506"/>
        <v>1</v>
      </c>
      <c r="AK1566" s="234">
        <f t="shared" si="507"/>
        <v>0</v>
      </c>
      <c r="AL1566" s="129">
        <f t="shared" si="508"/>
        <v>0</v>
      </c>
      <c r="AM1566" s="127">
        <v>44908</v>
      </c>
      <c r="AN1566" s="129">
        <f t="shared" si="512"/>
        <v>727091.64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156916.53999999989</v>
      </c>
      <c r="AU1566" s="237">
        <f t="shared" si="516"/>
        <v>188590.5</v>
      </c>
      <c r="AV1566" s="237">
        <f t="shared" si="517"/>
        <v>253709.39999999997</v>
      </c>
      <c r="AW1566" s="237">
        <f t="shared" si="518"/>
        <v>43664</v>
      </c>
      <c r="AX1566" s="237">
        <f t="shared" si="519"/>
        <v>84211.199999999953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725130.44000000006</v>
      </c>
      <c r="M1567" s="162">
        <f>MAX(AN28:AN1567)</f>
        <v>738993.08</v>
      </c>
      <c r="N1567" s="162">
        <f t="shared" si="510"/>
        <v>-13862.639999999898</v>
      </c>
      <c r="O1567" s="231">
        <f>E3+(E4*0.1)</f>
        <v>1.1000000000000001</v>
      </c>
      <c r="P1567" s="162">
        <v>-550</v>
      </c>
      <c r="Q1567" s="232">
        <f>E5+(E6*0.1)</f>
        <v>1</v>
      </c>
      <c r="R1567" s="162">
        <v>-850</v>
      </c>
      <c r="S1567" s="232">
        <f>E7+(E8*0.1)</f>
        <v>1</v>
      </c>
      <c r="T1567" s="162">
        <v>1865.8</v>
      </c>
      <c r="U1567" s="233">
        <f>E9+(E10*0.5)+(E11*0.1)</f>
        <v>1</v>
      </c>
      <c r="V1567" s="162">
        <v>-332</v>
      </c>
      <c r="W1567" s="233">
        <f>E12+(E13*0.5)+(E14*0.1)</f>
        <v>1.7</v>
      </c>
      <c r="X1567" s="162">
        <v>-1200</v>
      </c>
      <c r="Y1567" s="161">
        <f t="shared" si="511"/>
        <v>1540</v>
      </c>
      <c r="Z1567" s="162">
        <f t="shared" si="503"/>
        <v>-1961.2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-1961.2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725130.44000000006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156311.53999999989</v>
      </c>
      <c r="AU1567" s="237">
        <f t="shared" si="516"/>
        <v>187740.5</v>
      </c>
      <c r="AV1567" s="237">
        <f t="shared" si="517"/>
        <v>255575.19999999995</v>
      </c>
      <c r="AW1567" s="237">
        <f t="shared" si="518"/>
        <v>43332</v>
      </c>
      <c r="AX1567" s="237">
        <f t="shared" si="519"/>
        <v>82171.199999999953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726588.51500000001</v>
      </c>
      <c r="M1568" s="162">
        <f>MAX(AN28:AN1568)</f>
        <v>738993.08</v>
      </c>
      <c r="N1568" s="162">
        <f t="shared" si="510"/>
        <v>-12404.564999999944</v>
      </c>
      <c r="O1568" s="231">
        <f>E3+(E4*0.1)</f>
        <v>1.1000000000000001</v>
      </c>
      <c r="P1568" s="162">
        <v>-1016.75</v>
      </c>
      <c r="Q1568" s="232">
        <f>E5+(E6*0.1)</f>
        <v>1</v>
      </c>
      <c r="R1568" s="162">
        <v>-1897.5</v>
      </c>
      <c r="S1568" s="232">
        <f>E7+(E8*0.1)</f>
        <v>1</v>
      </c>
      <c r="T1568" s="162">
        <v>7914</v>
      </c>
      <c r="U1568" s="233">
        <f>E9+(E10*0.5)+(E11*0.1)</f>
        <v>1</v>
      </c>
      <c r="V1568" s="162">
        <v>-1400</v>
      </c>
      <c r="W1568" s="233">
        <f>E12+(E13*0.5)+(E14*0.1)</f>
        <v>1.7</v>
      </c>
      <c r="X1568" s="162">
        <v>-1200</v>
      </c>
      <c r="Y1568" s="161">
        <f t="shared" si="511"/>
        <v>1541</v>
      </c>
      <c r="Z1568" s="162">
        <f t="shared" si="503"/>
        <v>1458.0749999999998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1458.0749999999998</v>
      </c>
      <c r="AI1568" s="129">
        <f t="shared" si="505"/>
        <v>0</v>
      </c>
      <c r="AJ1568" s="234">
        <f t="shared" si="506"/>
        <v>1</v>
      </c>
      <c r="AK1568" s="234">
        <f t="shared" si="507"/>
        <v>0</v>
      </c>
      <c r="AL1568" s="129">
        <f t="shared" si="508"/>
        <v>0</v>
      </c>
      <c r="AM1568" s="127">
        <v>44910</v>
      </c>
      <c r="AN1568" s="129">
        <f t="shared" si="512"/>
        <v>726588.51500000001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155193.1149999999</v>
      </c>
      <c r="AU1568" s="237">
        <f t="shared" si="516"/>
        <v>185843</v>
      </c>
      <c r="AV1568" s="237">
        <f t="shared" si="517"/>
        <v>263489.19999999995</v>
      </c>
      <c r="AW1568" s="237">
        <f t="shared" si="518"/>
        <v>41932</v>
      </c>
      <c r="AX1568" s="237">
        <f t="shared" si="519"/>
        <v>80131.199999999953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731561.81500000006</v>
      </c>
      <c r="M1569" s="162">
        <f>MAX(AN28:AN1569)</f>
        <v>738993.08</v>
      </c>
      <c r="N1569" s="162">
        <f t="shared" si="510"/>
        <v>-7431.2649999998976</v>
      </c>
      <c r="O1569" s="231">
        <f>E3+(E4*0.1)</f>
        <v>1.1000000000000001</v>
      </c>
      <c r="P1569" s="162">
        <v>-550</v>
      </c>
      <c r="Q1569" s="232">
        <f>E5+(E6*0.1)</f>
        <v>1</v>
      </c>
      <c r="R1569" s="162">
        <v>-850</v>
      </c>
      <c r="S1569" s="232">
        <f>E7+(E8*0.1)</f>
        <v>1</v>
      </c>
      <c r="T1569" s="162">
        <v>2030</v>
      </c>
      <c r="U1569" s="233">
        <f>E9+(E10*0.5)+(E11*0.1)</f>
        <v>1</v>
      </c>
      <c r="V1569" s="162">
        <v>1629</v>
      </c>
      <c r="W1569" s="233">
        <f>E12+(E13*0.5)+(E14*0.1)</f>
        <v>1.7</v>
      </c>
      <c r="X1569" s="162">
        <v>1629</v>
      </c>
      <c r="Y1569" s="161">
        <f t="shared" si="511"/>
        <v>1542</v>
      </c>
      <c r="Z1569" s="162">
        <f t="shared" si="503"/>
        <v>4973.2999999999993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4973.2999999999993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731561.81500000006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154588.1149999999</v>
      </c>
      <c r="AU1569" s="237">
        <f t="shared" si="516"/>
        <v>184993</v>
      </c>
      <c r="AV1569" s="237">
        <f t="shared" si="517"/>
        <v>265519.19999999995</v>
      </c>
      <c r="AW1569" s="237">
        <f t="shared" si="518"/>
        <v>43561</v>
      </c>
      <c r="AX1569" s="237">
        <f t="shared" si="519"/>
        <v>82900.499999999956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731853.01500000001</v>
      </c>
      <c r="M1570" s="162">
        <f>MAX(AN28:AN1570)</f>
        <v>738993.08</v>
      </c>
      <c r="N1570" s="162">
        <f t="shared" si="510"/>
        <v>-7140.0649999999441</v>
      </c>
      <c r="O1570" s="231">
        <f>E3+(E4*0.1)</f>
        <v>1.1000000000000001</v>
      </c>
      <c r="P1570" s="162">
        <v>-550</v>
      </c>
      <c r="Q1570" s="232">
        <f>E5+(E6*0.1)</f>
        <v>1</v>
      </c>
      <c r="R1570" s="162">
        <v>-850</v>
      </c>
      <c r="S1570" s="232">
        <f>E7+(E8*0.1)</f>
        <v>1</v>
      </c>
      <c r="T1570" s="162">
        <v>3182.6</v>
      </c>
      <c r="U1570" s="233">
        <f>E9+(E10*0.5)+(E11*0.1)</f>
        <v>1</v>
      </c>
      <c r="V1570" s="162">
        <v>-532</v>
      </c>
      <c r="W1570" s="233">
        <f>E12+(E13*0.5)+(E14*0.1)</f>
        <v>1.7</v>
      </c>
      <c r="X1570" s="162">
        <v>-532</v>
      </c>
      <c r="Y1570" s="161">
        <f t="shared" si="511"/>
        <v>1543</v>
      </c>
      <c r="Z1570" s="162">
        <f t="shared" si="503"/>
        <v>291.19999999999993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291.19999999999993</v>
      </c>
      <c r="AI1570" s="129">
        <f t="shared" si="505"/>
        <v>0</v>
      </c>
      <c r="AJ1570" s="234">
        <f t="shared" si="506"/>
        <v>1</v>
      </c>
      <c r="AK1570" s="234">
        <f t="shared" si="507"/>
        <v>0</v>
      </c>
      <c r="AL1570" s="129">
        <f t="shared" si="508"/>
        <v>0</v>
      </c>
      <c r="AM1570" s="127">
        <v>44914</v>
      </c>
      <c r="AN1570" s="129">
        <f t="shared" si="512"/>
        <v>731853.01500000001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153983.1149999999</v>
      </c>
      <c r="AU1570" s="237">
        <f t="shared" si="516"/>
        <v>184143</v>
      </c>
      <c r="AV1570" s="237">
        <f t="shared" si="517"/>
        <v>268701.79999999993</v>
      </c>
      <c r="AW1570" s="237">
        <f t="shared" si="518"/>
        <v>43029</v>
      </c>
      <c r="AX1570" s="237">
        <f t="shared" si="519"/>
        <v>81996.099999999962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738760.31500000006</v>
      </c>
      <c r="M1571" s="162">
        <f>MAX(AN28:AN1571)</f>
        <v>738993.08</v>
      </c>
      <c r="N1571" s="162">
        <f t="shared" si="510"/>
        <v>-232.76499999989755</v>
      </c>
      <c r="O1571" s="231">
        <f>E3+(E4*0.1)</f>
        <v>1.1000000000000001</v>
      </c>
      <c r="P1571" s="162">
        <v>-550</v>
      </c>
      <c r="Q1571" s="232">
        <f>E5+(E6*0.1)</f>
        <v>1</v>
      </c>
      <c r="R1571" s="162">
        <v>-850</v>
      </c>
      <c r="S1571" s="232">
        <f>E7+(E8*0.1)</f>
        <v>1</v>
      </c>
      <c r="T1571" s="162">
        <v>243.4</v>
      </c>
      <c r="U1571" s="233">
        <f>E9+(E10*0.5)+(E11*0.1)</f>
        <v>1</v>
      </c>
      <c r="V1571" s="162">
        <v>3007</v>
      </c>
      <c r="W1571" s="233">
        <f>E12+(E13*0.5)+(E14*0.1)</f>
        <v>1.7</v>
      </c>
      <c r="X1571" s="162">
        <v>3007</v>
      </c>
      <c r="Y1571" s="161">
        <f t="shared" si="511"/>
        <v>1544</v>
      </c>
      <c r="Z1571" s="162">
        <f t="shared" si="503"/>
        <v>6907.2999999999993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6907.2999999999993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738760.31500000006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153378.1149999999</v>
      </c>
      <c r="AU1571" s="237">
        <f t="shared" si="516"/>
        <v>183293</v>
      </c>
      <c r="AV1571" s="237">
        <f t="shared" si="517"/>
        <v>268945.19999999995</v>
      </c>
      <c r="AW1571" s="237">
        <f t="shared" si="518"/>
        <v>46036</v>
      </c>
      <c r="AX1571" s="237">
        <f t="shared" si="519"/>
        <v>87107.999999999956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736366.9850000001</v>
      </c>
      <c r="M1572" s="162">
        <f>MAX(AN28:AN1572)</f>
        <v>738993.08</v>
      </c>
      <c r="N1572" s="162">
        <f t="shared" si="510"/>
        <v>-2626.0949999998556</v>
      </c>
      <c r="O1572" s="231">
        <f>E3+(E4*0.1)</f>
        <v>1.1000000000000001</v>
      </c>
      <c r="P1572" s="162">
        <v>2633.7</v>
      </c>
      <c r="Q1572" s="232">
        <f>E5+(E6*0.1)</f>
        <v>1</v>
      </c>
      <c r="R1572" s="162">
        <v>-943.5</v>
      </c>
      <c r="S1572" s="232">
        <f>E7+(E8*0.1)</f>
        <v>1</v>
      </c>
      <c r="T1572" s="162">
        <v>-3410</v>
      </c>
      <c r="U1572" s="233">
        <f>E9+(E10*0.5)+(E11*0.1)</f>
        <v>1</v>
      </c>
      <c r="V1572" s="162">
        <v>-347</v>
      </c>
      <c r="W1572" s="233">
        <f>E12+(E13*0.5)+(E14*0.1)</f>
        <v>1.7</v>
      </c>
      <c r="X1572" s="162">
        <v>-347</v>
      </c>
      <c r="Y1572" s="161">
        <f t="shared" si="511"/>
        <v>1545</v>
      </c>
      <c r="Z1572" s="162">
        <f t="shared" si="503"/>
        <v>-2393.33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-2393.33</v>
      </c>
      <c r="AJ1572" s="234">
        <f t="shared" si="506"/>
        <v>0</v>
      </c>
      <c r="AK1572" s="234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736366.9850000001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156275.18499999991</v>
      </c>
      <c r="AU1572" s="237">
        <f t="shared" si="516"/>
        <v>182349.5</v>
      </c>
      <c r="AV1572" s="237">
        <f t="shared" si="517"/>
        <v>265535.19999999995</v>
      </c>
      <c r="AW1572" s="237">
        <f t="shared" si="518"/>
        <v>45689</v>
      </c>
      <c r="AX1572" s="237">
        <f t="shared" si="519"/>
        <v>86518.099999999962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740482.07000000007</v>
      </c>
      <c r="M1573" s="162">
        <f>MAX(AN28:AN1573)</f>
        <v>740482.07000000007</v>
      </c>
      <c r="N1573" s="162">
        <f t="shared" si="510"/>
        <v>0</v>
      </c>
      <c r="O1573" s="231">
        <f>E3+(E4*0.1)</f>
        <v>1.1000000000000001</v>
      </c>
      <c r="P1573" s="162">
        <v>-765.65</v>
      </c>
      <c r="Q1573" s="232">
        <f>E5+(E6*0.1)</f>
        <v>1</v>
      </c>
      <c r="R1573" s="162">
        <v>2802.5</v>
      </c>
      <c r="S1573" s="232">
        <f>E7+(E8*0.1)</f>
        <v>1</v>
      </c>
      <c r="T1573" s="162">
        <v>5594.8</v>
      </c>
      <c r="U1573" s="233">
        <f>E9+(E10*0.5)+(E11*0.1)</f>
        <v>1</v>
      </c>
      <c r="V1573" s="162">
        <v>-1400</v>
      </c>
      <c r="W1573" s="233">
        <f>E12+(E13*0.5)+(E14*0.1)</f>
        <v>1.7</v>
      </c>
      <c r="X1573" s="162">
        <v>-1200</v>
      </c>
      <c r="Y1573" s="161">
        <f t="shared" si="511"/>
        <v>1546</v>
      </c>
      <c r="Z1573" s="162">
        <f t="shared" si="503"/>
        <v>4115.085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4115.085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740482.07000000007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155432.96999999991</v>
      </c>
      <c r="AU1573" s="237">
        <f t="shared" si="516"/>
        <v>185152</v>
      </c>
      <c r="AV1573" s="237">
        <f t="shared" si="517"/>
        <v>271129.99999999994</v>
      </c>
      <c r="AW1573" s="237">
        <f t="shared" si="518"/>
        <v>44289</v>
      </c>
      <c r="AX1573" s="237">
        <f t="shared" si="519"/>
        <v>84478.099999999962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740087.87000000011</v>
      </c>
      <c r="M1574" s="162">
        <f>MAX(AN28:AN1574)</f>
        <v>740482.07000000007</v>
      </c>
      <c r="N1574" s="162">
        <f t="shared" si="510"/>
        <v>-394.19999999995343</v>
      </c>
      <c r="O1574" s="231">
        <f>E3+(E4*0.1)</f>
        <v>1.1000000000000001</v>
      </c>
      <c r="P1574" s="162">
        <v>-550</v>
      </c>
      <c r="Q1574" s="232">
        <f>E5+(E6*0.1)</f>
        <v>1</v>
      </c>
      <c r="R1574" s="162">
        <v>-850</v>
      </c>
      <c r="S1574" s="232">
        <f>E7+(E8*0.1)</f>
        <v>1</v>
      </c>
      <c r="T1574" s="162">
        <v>-586.20000000000005</v>
      </c>
      <c r="U1574" s="233">
        <f>E9+(E10*0.5)+(E11*0.1)</f>
        <v>1</v>
      </c>
      <c r="V1574" s="162">
        <v>610</v>
      </c>
      <c r="W1574" s="233">
        <f>E12+(E13*0.5)+(E14*0.1)</f>
        <v>1.7</v>
      </c>
      <c r="X1574" s="162">
        <v>610</v>
      </c>
      <c r="Y1574" s="161">
        <f t="shared" si="511"/>
        <v>1547</v>
      </c>
      <c r="Z1574" s="162">
        <f t="shared" si="503"/>
        <v>-394.20000000000005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-394.20000000000005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740087.87000000011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154827.96999999991</v>
      </c>
      <c r="AU1574" s="237">
        <f t="shared" si="516"/>
        <v>184302</v>
      </c>
      <c r="AV1574" s="237">
        <f t="shared" si="517"/>
        <v>270543.79999999993</v>
      </c>
      <c r="AW1574" s="237">
        <f t="shared" si="518"/>
        <v>44899</v>
      </c>
      <c r="AX1574" s="237">
        <f t="shared" si="519"/>
        <v>85515.099999999962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742455.77000000014</v>
      </c>
      <c r="M1575" s="162">
        <f>MAX(AN28:AN1575)</f>
        <v>742455.77000000014</v>
      </c>
      <c r="N1575" s="162">
        <f t="shared" si="510"/>
        <v>0</v>
      </c>
      <c r="O1575" s="231">
        <f>E3+(E4*0.1)</f>
        <v>1.1000000000000001</v>
      </c>
      <c r="P1575" s="162">
        <v>0</v>
      </c>
      <c r="Q1575" s="232">
        <f>E5+(E6*0.1)</f>
        <v>1</v>
      </c>
      <c r="R1575" s="162">
        <v>0</v>
      </c>
      <c r="S1575" s="232">
        <f>E7+(E8*0.1)</f>
        <v>1</v>
      </c>
      <c r="T1575" s="162">
        <v>0</v>
      </c>
      <c r="U1575" s="233">
        <f>E9+(E10*0.5)+(E11*0.1)</f>
        <v>1</v>
      </c>
      <c r="V1575" s="162">
        <v>877</v>
      </c>
      <c r="W1575" s="233">
        <f>E12+(E13*0.5)+(E14*0.1)</f>
        <v>1.7</v>
      </c>
      <c r="X1575" s="162">
        <v>877</v>
      </c>
      <c r="Y1575" s="161">
        <f t="shared" si="511"/>
        <v>1548</v>
      </c>
      <c r="Z1575" s="162">
        <f t="shared" si="503"/>
        <v>2367.8999999999996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2367.8999999999996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742455.77000000014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154827.96999999991</v>
      </c>
      <c r="AU1575" s="237">
        <f t="shared" si="516"/>
        <v>184302</v>
      </c>
      <c r="AV1575" s="237">
        <f t="shared" si="517"/>
        <v>270543.79999999993</v>
      </c>
      <c r="AW1575" s="237">
        <f t="shared" si="518"/>
        <v>45776</v>
      </c>
      <c r="AX1575" s="237">
        <f t="shared" si="519"/>
        <v>87005.999999999956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747624.17000000016</v>
      </c>
      <c r="M1576" s="162">
        <f>MAX(AN28:AN1576)</f>
        <v>747624.17000000016</v>
      </c>
      <c r="N1576" s="162">
        <f t="shared" si="510"/>
        <v>0</v>
      </c>
      <c r="O1576" s="231">
        <f>E3+(E4*0.1)</f>
        <v>1.1000000000000001</v>
      </c>
      <c r="P1576" s="162">
        <v>-550</v>
      </c>
      <c r="Q1576" s="232">
        <f>E5+(E6*0.1)</f>
        <v>1</v>
      </c>
      <c r="R1576" s="162">
        <v>778.5</v>
      </c>
      <c r="S1576" s="232">
        <f>E7+(E8*0.1)</f>
        <v>1</v>
      </c>
      <c r="T1576" s="162">
        <v>3258.8</v>
      </c>
      <c r="U1576" s="233">
        <f>E9+(E10*0.5)+(E11*0.1)</f>
        <v>1</v>
      </c>
      <c r="V1576" s="162">
        <v>643</v>
      </c>
      <c r="W1576" s="233">
        <f>E12+(E13*0.5)+(E14*0.1)</f>
        <v>1.7</v>
      </c>
      <c r="X1576" s="162">
        <v>643</v>
      </c>
      <c r="Y1576" s="161">
        <f t="shared" si="511"/>
        <v>1549</v>
      </c>
      <c r="Z1576" s="162">
        <f t="shared" si="503"/>
        <v>5168.3999999999996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5168.3999999999996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747624.17000000016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154222.96999999991</v>
      </c>
      <c r="AU1576" s="237">
        <f t="shared" si="516"/>
        <v>185080.5</v>
      </c>
      <c r="AV1576" s="237">
        <f t="shared" si="517"/>
        <v>273802.59999999992</v>
      </c>
      <c r="AW1576" s="237">
        <f t="shared" si="518"/>
        <v>46419</v>
      </c>
      <c r="AX1576" s="237">
        <f t="shared" si="519"/>
        <v>88099.099999999962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745592.57000000018</v>
      </c>
      <c r="M1577" s="162">
        <f>MAX(AN28:AN1577)</f>
        <v>747624.17000000016</v>
      </c>
      <c r="N1577" s="162">
        <f t="shared" si="510"/>
        <v>-2031.5999999999767</v>
      </c>
      <c r="O1577" s="231">
        <f>E3+(E4*0.1)</f>
        <v>1.1000000000000001</v>
      </c>
      <c r="P1577" s="162">
        <v>-550</v>
      </c>
      <c r="Q1577" s="232">
        <f>E5+(E6*0.1)</f>
        <v>1</v>
      </c>
      <c r="R1577" s="162">
        <v>-850</v>
      </c>
      <c r="S1577" s="232">
        <f>E7+(E8*0.1)</f>
        <v>1</v>
      </c>
      <c r="T1577" s="162">
        <v>2863.4</v>
      </c>
      <c r="U1577" s="233">
        <f>E9+(E10*0.5)+(E11*0.1)</f>
        <v>1</v>
      </c>
      <c r="V1577" s="162">
        <v>-1400</v>
      </c>
      <c r="W1577" s="233">
        <f>E12+(E13*0.5)+(E14*0.1)</f>
        <v>1.7</v>
      </c>
      <c r="X1577" s="162">
        <v>-1200</v>
      </c>
      <c r="Y1577" s="161">
        <f t="shared" si="511"/>
        <v>1550</v>
      </c>
      <c r="Z1577" s="162">
        <f t="shared" si="503"/>
        <v>-2031.6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-2031.6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745592.57000000018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153617.96999999991</v>
      </c>
      <c r="AU1577" s="237">
        <f t="shared" si="516"/>
        <v>184230.5</v>
      </c>
      <c r="AV1577" s="237">
        <f t="shared" si="517"/>
        <v>276665.99999999994</v>
      </c>
      <c r="AW1577" s="237">
        <f t="shared" si="518"/>
        <v>45019</v>
      </c>
      <c r="AX1577" s="237">
        <f t="shared" si="519"/>
        <v>86059.099999999962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745781.06500000018</v>
      </c>
      <c r="M1578" s="162">
        <f>MAX(AN28:AN1578)</f>
        <v>747624.17000000016</v>
      </c>
      <c r="N1578" s="162">
        <f t="shared" si="510"/>
        <v>-1843.1049999999814</v>
      </c>
      <c r="O1578" s="231">
        <f>E3+(E4*0.1)</f>
        <v>1.1000000000000001</v>
      </c>
      <c r="P1578" s="162">
        <v>1725.45</v>
      </c>
      <c r="Q1578" s="232">
        <f>E5+(E6*0.1)</f>
        <v>1</v>
      </c>
      <c r="R1578" s="162">
        <v>-1161.5</v>
      </c>
      <c r="S1578" s="232">
        <f>E7+(E8*0.1)</f>
        <v>1</v>
      </c>
      <c r="T1578" s="162">
        <v>-3410</v>
      </c>
      <c r="U1578" s="233">
        <f>E9+(E10*0.5)+(E11*0.1)</f>
        <v>1</v>
      </c>
      <c r="V1578" s="162">
        <v>1060</v>
      </c>
      <c r="W1578" s="233">
        <f>E12+(E13*0.5)+(E14*0.1)</f>
        <v>1.7</v>
      </c>
      <c r="X1578" s="162">
        <v>1060</v>
      </c>
      <c r="Y1578" s="161">
        <f t="shared" si="511"/>
        <v>1551</v>
      </c>
      <c r="Z1578" s="162">
        <f t="shared" si="503"/>
        <v>188.49499999999989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188.49499999999989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745781.06500000018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155515.96499999991</v>
      </c>
      <c r="AU1578" s="237">
        <f t="shared" si="516"/>
        <v>183069</v>
      </c>
      <c r="AV1578" s="237">
        <f t="shared" si="517"/>
        <v>273255.99999999994</v>
      </c>
      <c r="AW1578" s="237">
        <f t="shared" si="518"/>
        <v>46079</v>
      </c>
      <c r="AX1578" s="237">
        <f t="shared" si="519"/>
        <v>87861.099999999962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748374.86500000022</v>
      </c>
      <c r="M1579" s="162">
        <f>MAX(AN28:AN1579)</f>
        <v>748374.86500000022</v>
      </c>
      <c r="N1579" s="162">
        <f t="shared" si="510"/>
        <v>0</v>
      </c>
      <c r="O1579" s="231">
        <f>E3+(E4*0.1)</f>
        <v>1.1000000000000001</v>
      </c>
      <c r="P1579" s="162">
        <v>-550</v>
      </c>
      <c r="Q1579" s="232">
        <f>E5+(E6*0.1)</f>
        <v>1</v>
      </c>
      <c r="R1579" s="162">
        <v>489</v>
      </c>
      <c r="S1579" s="232">
        <f>E7+(E8*0.1)</f>
        <v>1</v>
      </c>
      <c r="T1579" s="162">
        <v>225.8</v>
      </c>
      <c r="U1579" s="233">
        <f>E9+(E10*0.5)+(E11*0.1)</f>
        <v>1</v>
      </c>
      <c r="V1579" s="162">
        <v>920</v>
      </c>
      <c r="W1579" s="233">
        <f>E12+(E13*0.5)+(E14*0.1)</f>
        <v>1.7</v>
      </c>
      <c r="X1579" s="162">
        <v>920</v>
      </c>
      <c r="Y1579" s="161">
        <f t="shared" si="511"/>
        <v>1552</v>
      </c>
      <c r="Z1579" s="162">
        <f t="shared" si="503"/>
        <v>2593.8000000000002</v>
      </c>
      <c r="AA1579" s="238">
        <v>44925</v>
      </c>
      <c r="AB1579" s="129">
        <f>SUM(Z1558:Z1579)</f>
        <v>32777.205000000002</v>
      </c>
      <c r="AC1579" s="128">
        <f>(AB1579&gt;0)*1</f>
        <v>1</v>
      </c>
      <c r="AD1579" s="128">
        <f>(AB1579&lt;0)*1</f>
        <v>0</v>
      </c>
      <c r="AE1579" s="129">
        <f>AB1579*AC1579</f>
        <v>32777.205000000002</v>
      </c>
      <c r="AF1579" s="129">
        <f>AB1579*AD1579</f>
        <v>0</v>
      </c>
      <c r="AG1579" s="129">
        <f>SUM(Z1320:Z1579)</f>
        <v>207497.44499999986</v>
      </c>
      <c r="AH1579" s="129">
        <f t="shared" si="504"/>
        <v>2593.8000000000002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32777.205000000002</v>
      </c>
      <c r="AM1579" s="127">
        <v>44925</v>
      </c>
      <c r="AN1579" s="129">
        <f t="shared" si="512"/>
        <v>748374.86500000022</v>
      </c>
      <c r="AO1579" s="129">
        <f t="shared" si="513"/>
        <v>32777.205000000002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154910.96499999991</v>
      </c>
      <c r="AU1579" s="237">
        <f t="shared" si="516"/>
        <v>183558</v>
      </c>
      <c r="AV1579" s="237">
        <f t="shared" si="517"/>
        <v>273481.79999999993</v>
      </c>
      <c r="AW1579" s="237">
        <f t="shared" si="518"/>
        <v>46999</v>
      </c>
      <c r="AX1579" s="237">
        <f t="shared" si="519"/>
        <v>89425.099999999962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748920.26500000025</v>
      </c>
      <c r="M1580" s="162">
        <f>MAX(AN28:AN1580)</f>
        <v>748920.26500000025</v>
      </c>
      <c r="N1580" s="162">
        <f t="shared" si="510"/>
        <v>0</v>
      </c>
      <c r="O1580" s="231">
        <f>E3+(E4*0.1)</f>
        <v>1.1000000000000001</v>
      </c>
      <c r="P1580" s="162">
        <v>0</v>
      </c>
      <c r="Q1580" s="232">
        <f>E5+(E6*0.1)</f>
        <v>1</v>
      </c>
      <c r="R1580" s="162">
        <v>0</v>
      </c>
      <c r="S1580" s="232">
        <f>E7+(E8*0.1)</f>
        <v>1</v>
      </c>
      <c r="T1580" s="162">
        <v>0</v>
      </c>
      <c r="U1580" s="233">
        <f>E9+(E10*0.5)+(E11*0.1)</f>
        <v>1</v>
      </c>
      <c r="V1580" s="162">
        <v>202</v>
      </c>
      <c r="W1580" s="233">
        <f>E12+(E13*0.5)+(E14*0.1)</f>
        <v>1.7</v>
      </c>
      <c r="X1580" s="162">
        <v>202</v>
      </c>
      <c r="Y1580" s="161">
        <f t="shared" si="511"/>
        <v>1553</v>
      </c>
      <c r="Z1580" s="162">
        <f t="shared" si="503"/>
        <v>545.4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545.4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748920.26500000025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154910.96499999991</v>
      </c>
      <c r="AU1580" s="237">
        <f t="shared" si="516"/>
        <v>183558</v>
      </c>
      <c r="AV1580" s="237">
        <f t="shared" si="517"/>
        <v>273481.79999999993</v>
      </c>
      <c r="AW1580" s="237">
        <f t="shared" si="518"/>
        <v>47201</v>
      </c>
      <c r="AX1580" s="237">
        <f t="shared" si="519"/>
        <v>89768.499999999956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752652.66500000027</v>
      </c>
      <c r="M1581" s="162">
        <f>MAX(AN28:AN1581)</f>
        <v>752652.66500000027</v>
      </c>
      <c r="N1581" s="162">
        <f t="shared" si="510"/>
        <v>0</v>
      </c>
      <c r="O1581" s="231">
        <f>E3+(E4*0.1)</f>
        <v>1.1000000000000001</v>
      </c>
      <c r="P1581" s="162">
        <v>-550</v>
      </c>
      <c r="Q1581" s="232">
        <f>E5+(E6*0.1)</f>
        <v>1</v>
      </c>
      <c r="R1581" s="162">
        <v>-850</v>
      </c>
      <c r="S1581" s="232">
        <f>E7+(E8*0.1)</f>
        <v>1</v>
      </c>
      <c r="T1581" s="162">
        <v>1542.4</v>
      </c>
      <c r="U1581" s="233">
        <f>E9+(E10*0.5)+(E11*0.1)</f>
        <v>1</v>
      </c>
      <c r="V1581" s="162">
        <v>1350</v>
      </c>
      <c r="W1581" s="233">
        <f>E12+(E13*0.5)+(E14*0.1)</f>
        <v>1.7</v>
      </c>
      <c r="X1581" s="162">
        <v>1350</v>
      </c>
      <c r="Y1581" s="161">
        <f t="shared" si="511"/>
        <v>1554</v>
      </c>
      <c r="Z1581" s="162">
        <f t="shared" si="503"/>
        <v>3732.4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3732.4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752652.66500000027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154305.96499999991</v>
      </c>
      <c r="AU1581" s="237">
        <f t="shared" si="516"/>
        <v>182708</v>
      </c>
      <c r="AV1581" s="237">
        <f t="shared" si="517"/>
        <v>275024.19999999995</v>
      </c>
      <c r="AW1581" s="237">
        <f t="shared" si="518"/>
        <v>48551</v>
      </c>
      <c r="AX1581" s="237">
        <f t="shared" si="519"/>
        <v>92063.499999999956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754209.66500000027</v>
      </c>
      <c r="M1582" s="162">
        <f>MAX(AN28:AN1582)</f>
        <v>754209.66500000027</v>
      </c>
      <c r="N1582" s="162">
        <f t="shared" si="510"/>
        <v>0</v>
      </c>
      <c r="O1582" s="231">
        <f>E3+(E4*0.1)</f>
        <v>1.1000000000000001</v>
      </c>
      <c r="P1582" s="162">
        <v>-550</v>
      </c>
      <c r="Q1582" s="232">
        <f>E5+(E6*0.1)</f>
        <v>1</v>
      </c>
      <c r="R1582" s="162">
        <v>-861</v>
      </c>
      <c r="S1582" s="232">
        <f>E7+(E8*0.1)</f>
        <v>1</v>
      </c>
      <c r="T1582" s="162">
        <v>-1043.2</v>
      </c>
      <c r="U1582" s="233">
        <f>E9+(E10*0.5)+(E11*0.1)</f>
        <v>1</v>
      </c>
      <c r="V1582" s="162">
        <v>1506</v>
      </c>
      <c r="W1582" s="233">
        <f>E12+(E13*0.5)+(E14*0.1)</f>
        <v>1.7</v>
      </c>
      <c r="X1582" s="162">
        <v>1506</v>
      </c>
      <c r="Y1582" s="161">
        <f t="shared" si="511"/>
        <v>1555</v>
      </c>
      <c r="Z1582" s="162">
        <f t="shared" si="503"/>
        <v>1557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1557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754209.66500000027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153700.96499999991</v>
      </c>
      <c r="AU1582" s="237">
        <f t="shared" si="516"/>
        <v>181847</v>
      </c>
      <c r="AV1582" s="237">
        <f t="shared" si="517"/>
        <v>273980.99999999994</v>
      </c>
      <c r="AW1582" s="237">
        <f t="shared" si="518"/>
        <v>50057</v>
      </c>
      <c r="AX1582" s="237">
        <f t="shared" si="519"/>
        <v>94623.699999999953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755879.76500000025</v>
      </c>
      <c r="M1583" s="162">
        <f>MAX(AN28:AN1583)</f>
        <v>755879.76500000025</v>
      </c>
      <c r="N1583" s="162">
        <f t="shared" si="510"/>
        <v>0</v>
      </c>
      <c r="O1583" s="231">
        <f>E3+(E4*0.1)</f>
        <v>1.1000000000000001</v>
      </c>
      <c r="P1583" s="162">
        <v>-550</v>
      </c>
      <c r="Q1583" s="232">
        <f>E5+(E6*0.1)</f>
        <v>1</v>
      </c>
      <c r="R1583" s="162">
        <v>2243.5</v>
      </c>
      <c r="S1583" s="232">
        <f>E7+(E8*0.1)</f>
        <v>1</v>
      </c>
      <c r="T1583" s="162">
        <v>3471.6</v>
      </c>
      <c r="U1583" s="233">
        <f>E9+(E10*0.5)+(E11*0.1)</f>
        <v>1</v>
      </c>
      <c r="V1583" s="162">
        <v>-1400</v>
      </c>
      <c r="W1583" s="233">
        <f>E12+(E13*0.5)+(E14*0.1)</f>
        <v>1.7</v>
      </c>
      <c r="X1583" s="162">
        <v>-1200</v>
      </c>
      <c r="Y1583" s="161">
        <f t="shared" si="511"/>
        <v>1556</v>
      </c>
      <c r="Z1583" s="162">
        <f t="shared" si="503"/>
        <v>1670.1000000000004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1670.1000000000004</v>
      </c>
      <c r="AI1583" s="129">
        <f t="shared" si="505"/>
        <v>0</v>
      </c>
      <c r="AJ1583" s="234">
        <f t="shared" si="506"/>
        <v>1</v>
      </c>
      <c r="AK1583" s="234">
        <f t="shared" si="507"/>
        <v>0</v>
      </c>
      <c r="AL1583" s="129">
        <f t="shared" si="508"/>
        <v>0</v>
      </c>
      <c r="AM1583" s="127">
        <v>44931</v>
      </c>
      <c r="AN1583" s="129">
        <f t="shared" si="512"/>
        <v>755879.76500000025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153095.96499999991</v>
      </c>
      <c r="AU1583" s="237">
        <f t="shared" si="516"/>
        <v>184090.5</v>
      </c>
      <c r="AV1583" s="237">
        <f t="shared" si="517"/>
        <v>277452.59999999992</v>
      </c>
      <c r="AW1583" s="237">
        <f t="shared" si="518"/>
        <v>48657</v>
      </c>
      <c r="AX1583" s="237">
        <f t="shared" si="519"/>
        <v>92583.699999999953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764415.08000000019</v>
      </c>
      <c r="M1584" s="162">
        <f>MAX(AN28:AN1584)</f>
        <v>764415.08000000019</v>
      </c>
      <c r="N1584" s="162">
        <f t="shared" si="510"/>
        <v>0</v>
      </c>
      <c r="O1584" s="231">
        <f>E3+(E4*0.1)</f>
        <v>1.1000000000000001</v>
      </c>
      <c r="P1584" s="162">
        <v>3502.65</v>
      </c>
      <c r="Q1584" s="232">
        <f>E5+(E6*0.1)</f>
        <v>1</v>
      </c>
      <c r="R1584" s="162">
        <v>-850</v>
      </c>
      <c r="S1584" s="232">
        <f>E7+(E8*0.1)</f>
        <v>1</v>
      </c>
      <c r="T1584" s="162">
        <v>-3410</v>
      </c>
      <c r="U1584" s="233">
        <f>E9+(E10*0.5)+(E11*0.1)</f>
        <v>1</v>
      </c>
      <c r="V1584" s="162">
        <v>3312</v>
      </c>
      <c r="W1584" s="233">
        <f>E12+(E13*0.5)+(E14*0.1)</f>
        <v>1.7</v>
      </c>
      <c r="X1584" s="162">
        <v>3312</v>
      </c>
      <c r="Y1584" s="161">
        <f t="shared" si="511"/>
        <v>1557</v>
      </c>
      <c r="Z1584" s="162">
        <f t="shared" si="503"/>
        <v>8535.3150000000005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8535.3150000000005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764415.08000000019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156948.87999999992</v>
      </c>
      <c r="AU1584" s="237">
        <f t="shared" si="516"/>
        <v>183240.5</v>
      </c>
      <c r="AV1584" s="237">
        <f t="shared" si="517"/>
        <v>274042.59999999992</v>
      </c>
      <c r="AW1584" s="237">
        <f t="shared" si="518"/>
        <v>51969</v>
      </c>
      <c r="AX1584" s="237">
        <f t="shared" si="519"/>
        <v>98214.099999999948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761059.38000000024</v>
      </c>
      <c r="M1585" s="162">
        <f>MAX(AN28:AN1585)</f>
        <v>764415.08000000019</v>
      </c>
      <c r="N1585" s="162">
        <f t="shared" si="510"/>
        <v>-3355.6999999999534</v>
      </c>
      <c r="O1585" s="231">
        <f>E3+(E4*0.1)</f>
        <v>1.1000000000000001</v>
      </c>
      <c r="P1585" s="162">
        <v>-550</v>
      </c>
      <c r="Q1585" s="232">
        <f>E5+(E6*0.1)</f>
        <v>1</v>
      </c>
      <c r="R1585" s="162">
        <v>-850</v>
      </c>
      <c r="S1585" s="232">
        <f>E7+(E8*0.1)</f>
        <v>1</v>
      </c>
      <c r="T1585" s="162">
        <v>-3410</v>
      </c>
      <c r="U1585" s="233">
        <f>E9+(E10*0.5)+(E11*0.1)</f>
        <v>1</v>
      </c>
      <c r="V1585" s="162">
        <v>559</v>
      </c>
      <c r="W1585" s="233">
        <f>E12+(E13*0.5)+(E14*0.1)</f>
        <v>1.7</v>
      </c>
      <c r="X1585" s="162">
        <v>559</v>
      </c>
      <c r="Y1585" s="161">
        <f t="shared" si="511"/>
        <v>1558</v>
      </c>
      <c r="Z1585" s="162">
        <f t="shared" si="503"/>
        <v>-3355.7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-3355.7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761059.38000000024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156343.87999999992</v>
      </c>
      <c r="AU1585" s="237">
        <f t="shared" si="516"/>
        <v>182390.5</v>
      </c>
      <c r="AV1585" s="237">
        <f t="shared" si="517"/>
        <v>270632.59999999992</v>
      </c>
      <c r="AW1585" s="237">
        <f t="shared" si="518"/>
        <v>52528</v>
      </c>
      <c r="AX1585" s="237">
        <f t="shared" si="519"/>
        <v>99164.399999999951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760738.15500000026</v>
      </c>
      <c r="M1586" s="162">
        <f>MAX(AN28:AN1586)</f>
        <v>764415.08000000019</v>
      </c>
      <c r="N1586" s="162">
        <f t="shared" si="510"/>
        <v>-3676.9249999999302</v>
      </c>
      <c r="O1586" s="231">
        <f>E3+(E4*0.1)</f>
        <v>1.1000000000000001</v>
      </c>
      <c r="P1586" s="162">
        <v>932.25</v>
      </c>
      <c r="Q1586" s="232">
        <f>E5+(E6*0.1)</f>
        <v>1</v>
      </c>
      <c r="R1586" s="162">
        <v>-850</v>
      </c>
      <c r="S1586" s="232">
        <f>E7+(E8*0.1)</f>
        <v>1</v>
      </c>
      <c r="T1586" s="162">
        <v>-1946.6</v>
      </c>
      <c r="U1586" s="233">
        <f>E9+(E10*0.5)+(E11*0.1)</f>
        <v>1</v>
      </c>
      <c r="V1586" s="162">
        <v>537</v>
      </c>
      <c r="W1586" s="233">
        <f>E12+(E13*0.5)+(E14*0.1)</f>
        <v>1.7</v>
      </c>
      <c r="X1586" s="162">
        <v>537</v>
      </c>
      <c r="Y1586" s="161">
        <f t="shared" si="511"/>
        <v>1559</v>
      </c>
      <c r="Z1586" s="162">
        <f t="shared" si="503"/>
        <v>-321.2249999999998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0</v>
      </c>
      <c r="AI1586" s="129">
        <f t="shared" si="505"/>
        <v>-321.2249999999998</v>
      </c>
      <c r="AJ1586" s="234">
        <f t="shared" si="506"/>
        <v>0</v>
      </c>
      <c r="AK1586" s="234">
        <f t="shared" si="507"/>
        <v>1</v>
      </c>
      <c r="AL1586" s="129">
        <f t="shared" si="508"/>
        <v>0</v>
      </c>
      <c r="AM1586" s="127">
        <v>44936</v>
      </c>
      <c r="AN1586" s="129">
        <f t="shared" si="512"/>
        <v>760738.15500000026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157369.35499999992</v>
      </c>
      <c r="AU1586" s="237">
        <f t="shared" si="516"/>
        <v>181540.5</v>
      </c>
      <c r="AV1586" s="237">
        <f t="shared" si="517"/>
        <v>268685.99999999994</v>
      </c>
      <c r="AW1586" s="237">
        <f t="shared" si="518"/>
        <v>53065</v>
      </c>
      <c r="AX1586" s="237">
        <f t="shared" si="519"/>
        <v>100077.29999999994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757643.96000000031</v>
      </c>
      <c r="M1587" s="162">
        <f>MAX(AN28:AN1587)</f>
        <v>764415.08000000019</v>
      </c>
      <c r="N1587" s="162">
        <f t="shared" si="510"/>
        <v>-6771.1199999998789</v>
      </c>
      <c r="O1587" s="231">
        <f>E3+(E4*0.1)</f>
        <v>1.1000000000000001</v>
      </c>
      <c r="P1587" s="162">
        <v>1344.55</v>
      </c>
      <c r="Q1587" s="232">
        <f>E5+(E6*0.1)</f>
        <v>1</v>
      </c>
      <c r="R1587" s="162">
        <v>-850</v>
      </c>
      <c r="S1587" s="232">
        <f>E7+(E8*0.1)</f>
        <v>1</v>
      </c>
      <c r="T1587" s="162">
        <v>-3410</v>
      </c>
      <c r="U1587" s="233">
        <f>E9+(E10*0.5)+(E11*0.1)</f>
        <v>1</v>
      </c>
      <c r="V1587" s="162">
        <v>-116</v>
      </c>
      <c r="W1587" s="233">
        <f>E12+(E13*0.5)+(E14*0.1)</f>
        <v>1.7</v>
      </c>
      <c r="X1587" s="162">
        <v>-116</v>
      </c>
      <c r="Y1587" s="161">
        <f t="shared" si="511"/>
        <v>1560</v>
      </c>
      <c r="Z1587" s="162">
        <f t="shared" si="503"/>
        <v>-3094.1949999999997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-3094.1949999999997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757643.96000000031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158848.35999999993</v>
      </c>
      <c r="AU1587" s="237">
        <f t="shared" si="516"/>
        <v>180690.5</v>
      </c>
      <c r="AV1587" s="237">
        <f t="shared" si="517"/>
        <v>265275.99999999994</v>
      </c>
      <c r="AW1587" s="237">
        <f t="shared" si="518"/>
        <v>52949</v>
      </c>
      <c r="AX1587" s="237">
        <f t="shared" si="519"/>
        <v>99880.099999999948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760771.16000000027</v>
      </c>
      <c r="M1588" s="162">
        <f>MAX(AN28:AN1588)</f>
        <v>764415.08000000019</v>
      </c>
      <c r="N1588" s="162">
        <f t="shared" si="510"/>
        <v>-3643.9199999999255</v>
      </c>
      <c r="O1588" s="231">
        <f>E3+(E4*0.1)</f>
        <v>1.1000000000000001</v>
      </c>
      <c r="P1588" s="162">
        <v>-550</v>
      </c>
      <c r="Q1588" s="232">
        <f>E5+(E6*0.1)</f>
        <v>1</v>
      </c>
      <c r="R1588" s="162">
        <v>-850</v>
      </c>
      <c r="S1588" s="232">
        <f>E7+(E8*0.1)</f>
        <v>1</v>
      </c>
      <c r="T1588" s="162">
        <v>-1141.8</v>
      </c>
      <c r="U1588" s="233">
        <f>E9+(E10*0.5)+(E11*0.1)</f>
        <v>1</v>
      </c>
      <c r="V1588" s="162">
        <v>2120</v>
      </c>
      <c r="W1588" s="233">
        <f>E12+(E13*0.5)+(E14*0.1)</f>
        <v>1.7</v>
      </c>
      <c r="X1588" s="162">
        <v>2120</v>
      </c>
      <c r="Y1588" s="161">
        <f t="shared" si="511"/>
        <v>1561</v>
      </c>
      <c r="Z1588" s="162">
        <f t="shared" si="503"/>
        <v>3127.2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3127.2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760771.16000000027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158243.35999999993</v>
      </c>
      <c r="AU1588" s="237">
        <f t="shared" si="516"/>
        <v>179840.5</v>
      </c>
      <c r="AV1588" s="237">
        <f t="shared" si="517"/>
        <v>264134.19999999995</v>
      </c>
      <c r="AW1588" s="237">
        <f t="shared" si="518"/>
        <v>55069</v>
      </c>
      <c r="AX1588" s="237">
        <f t="shared" si="519"/>
        <v>103484.09999999995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763595.73000000021</v>
      </c>
      <c r="M1589" s="162">
        <f>MAX(AN28:AN1589)</f>
        <v>764415.08000000019</v>
      </c>
      <c r="N1589" s="162">
        <f t="shared" si="510"/>
        <v>-819.34999999997672</v>
      </c>
      <c r="O1589" s="231">
        <f>E3+(E4*0.1)</f>
        <v>1.1000000000000001</v>
      </c>
      <c r="P1589" s="162">
        <v>-623.29999999999995</v>
      </c>
      <c r="Q1589" s="232">
        <f>E5+(E6*0.1)</f>
        <v>1</v>
      </c>
      <c r="R1589" s="162">
        <v>-1178.5</v>
      </c>
      <c r="S1589" s="232">
        <f>E7+(E8*0.1)</f>
        <v>1</v>
      </c>
      <c r="T1589" s="162">
        <v>-1637.4</v>
      </c>
      <c r="U1589" s="233">
        <f>E9+(E10*0.5)+(E11*0.1)</f>
        <v>1</v>
      </c>
      <c r="V1589" s="162">
        <v>2343</v>
      </c>
      <c r="W1589" s="233">
        <f>E12+(E13*0.5)+(E14*0.1)</f>
        <v>1.7</v>
      </c>
      <c r="X1589" s="162">
        <v>2343</v>
      </c>
      <c r="Y1589" s="161">
        <f t="shared" si="511"/>
        <v>1562</v>
      </c>
      <c r="Z1589" s="162">
        <f t="shared" si="503"/>
        <v>2824.5699999999997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2824.5699999999997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763595.73000000021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157557.72999999992</v>
      </c>
      <c r="AU1589" s="237">
        <f t="shared" si="516"/>
        <v>178662</v>
      </c>
      <c r="AV1589" s="237">
        <f t="shared" si="517"/>
        <v>262496.79999999993</v>
      </c>
      <c r="AW1589" s="237">
        <f t="shared" si="518"/>
        <v>57412</v>
      </c>
      <c r="AX1589" s="237">
        <f t="shared" si="519"/>
        <v>107467.19999999995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762264.63000000024</v>
      </c>
      <c r="M1590" s="162">
        <f>MAX(AN28:AN1590)</f>
        <v>764415.08000000019</v>
      </c>
      <c r="N1590" s="162">
        <f t="shared" si="510"/>
        <v>-2150.4499999999534</v>
      </c>
      <c r="O1590" s="231">
        <f>E3+(E4*0.1)</f>
        <v>1.1000000000000001</v>
      </c>
      <c r="P1590" s="162">
        <v>0</v>
      </c>
      <c r="Q1590" s="232">
        <f>E5+(E6*0.1)</f>
        <v>1</v>
      </c>
      <c r="R1590" s="162">
        <v>0</v>
      </c>
      <c r="S1590" s="232">
        <f>E7+(E8*0.1)</f>
        <v>1</v>
      </c>
      <c r="T1590" s="162">
        <v>0</v>
      </c>
      <c r="U1590" s="233">
        <f>E9+(E10*0.5)+(E11*0.1)</f>
        <v>1</v>
      </c>
      <c r="V1590" s="162">
        <v>-493</v>
      </c>
      <c r="W1590" s="233">
        <f>E12+(E13*0.5)+(E14*0.1)</f>
        <v>1.7</v>
      </c>
      <c r="X1590" s="162">
        <v>-493</v>
      </c>
      <c r="Y1590" s="161">
        <f t="shared" si="511"/>
        <v>1563</v>
      </c>
      <c r="Z1590" s="162">
        <f t="shared" si="503"/>
        <v>-1331.1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-1331.1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762264.63000000024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157557.72999999992</v>
      </c>
      <c r="AU1590" s="237">
        <f t="shared" si="516"/>
        <v>178662</v>
      </c>
      <c r="AV1590" s="237">
        <f t="shared" si="517"/>
        <v>262496.79999999993</v>
      </c>
      <c r="AW1590" s="237">
        <f t="shared" si="518"/>
        <v>56919</v>
      </c>
      <c r="AX1590" s="237">
        <f t="shared" si="519"/>
        <v>106629.09999999995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759044.03000000026</v>
      </c>
      <c r="M1591" s="162">
        <f>MAX(AN28:AN1591)</f>
        <v>764415.08000000019</v>
      </c>
      <c r="N1591" s="162">
        <f t="shared" si="510"/>
        <v>-5371.0499999999302</v>
      </c>
      <c r="O1591" s="231">
        <f>E3+(E4*0.1)</f>
        <v>1.1000000000000001</v>
      </c>
      <c r="P1591" s="162">
        <v>-550</v>
      </c>
      <c r="Q1591" s="232">
        <f>E5+(E6*0.1)</f>
        <v>1</v>
      </c>
      <c r="R1591" s="162">
        <v>-406</v>
      </c>
      <c r="S1591" s="232">
        <f>E7+(E8*0.1)</f>
        <v>1</v>
      </c>
      <c r="T1591" s="162">
        <v>-314.2</v>
      </c>
      <c r="U1591" s="233">
        <f>E9+(E10*0.5)+(E11*0.1)</f>
        <v>1</v>
      </c>
      <c r="V1591" s="162">
        <v>-702</v>
      </c>
      <c r="W1591" s="233">
        <f>E12+(E13*0.5)+(E14*0.1)</f>
        <v>1.7</v>
      </c>
      <c r="X1591" s="162">
        <v>-702</v>
      </c>
      <c r="Y1591" s="161">
        <f t="shared" si="511"/>
        <v>1564</v>
      </c>
      <c r="Z1591" s="162">
        <f t="shared" si="503"/>
        <v>-3220.6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-3220.6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759044.03000000026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156952.72999999992</v>
      </c>
      <c r="AU1591" s="237">
        <f t="shared" si="516"/>
        <v>178256</v>
      </c>
      <c r="AV1591" s="237">
        <f t="shared" si="517"/>
        <v>262182.59999999992</v>
      </c>
      <c r="AW1591" s="237">
        <f t="shared" si="518"/>
        <v>56217</v>
      </c>
      <c r="AX1591" s="237">
        <f t="shared" si="519"/>
        <v>105435.69999999995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758044.03000000026</v>
      </c>
      <c r="M1592" s="162">
        <f>MAX(AN28:AN1592)</f>
        <v>764415.08000000019</v>
      </c>
      <c r="N1592" s="162">
        <f t="shared" si="510"/>
        <v>-6371.0499999999302</v>
      </c>
      <c r="O1592" s="231">
        <f>E3+(E4*0.1)</f>
        <v>1.1000000000000001</v>
      </c>
      <c r="P1592" s="162">
        <v>-550</v>
      </c>
      <c r="Q1592" s="232">
        <f>E5+(E6*0.1)</f>
        <v>1</v>
      </c>
      <c r="R1592" s="162">
        <v>-850</v>
      </c>
      <c r="S1592" s="232">
        <f>E7+(E8*0.1)</f>
        <v>1</v>
      </c>
      <c r="T1592" s="162">
        <v>2938</v>
      </c>
      <c r="U1592" s="233">
        <f>E9+(E10*0.5)+(E11*0.1)</f>
        <v>1</v>
      </c>
      <c r="V1592" s="162">
        <v>-443</v>
      </c>
      <c r="W1592" s="233">
        <f>E12+(E13*0.5)+(E14*0.1)</f>
        <v>1.7</v>
      </c>
      <c r="X1592" s="162">
        <v>-1200</v>
      </c>
      <c r="Y1592" s="161">
        <f t="shared" si="511"/>
        <v>1565</v>
      </c>
      <c r="Z1592" s="162">
        <f t="shared" si="503"/>
        <v>-1000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-1000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758044.03000000026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156347.72999999992</v>
      </c>
      <c r="AU1592" s="237">
        <f t="shared" si="516"/>
        <v>177406</v>
      </c>
      <c r="AV1592" s="237">
        <f t="shared" si="517"/>
        <v>265120.59999999992</v>
      </c>
      <c r="AW1592" s="237">
        <f t="shared" si="518"/>
        <v>55774</v>
      </c>
      <c r="AX1592" s="237">
        <f t="shared" si="519"/>
        <v>103395.69999999995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766230.67500000028</v>
      </c>
      <c r="M1593" s="162">
        <f>MAX(AN28:AN1593)</f>
        <v>766230.67500000028</v>
      </c>
      <c r="N1593" s="162">
        <f t="shared" si="510"/>
        <v>0</v>
      </c>
      <c r="O1593" s="231">
        <f>E3+(E4*0.1)</f>
        <v>1.1000000000000001</v>
      </c>
      <c r="P1593" s="162">
        <v>-678.05</v>
      </c>
      <c r="Q1593" s="232">
        <f>E5+(E6*0.1)</f>
        <v>1</v>
      </c>
      <c r="R1593" s="162">
        <v>-901</v>
      </c>
      <c r="S1593" s="232">
        <f>E7+(E8*0.1)</f>
        <v>1</v>
      </c>
      <c r="T1593" s="162">
        <v>2292.4</v>
      </c>
      <c r="U1593" s="233">
        <f>E9+(E10*0.5)+(E11*0.1)</f>
        <v>1</v>
      </c>
      <c r="V1593" s="162">
        <v>2793</v>
      </c>
      <c r="W1593" s="233">
        <f>E12+(E13*0.5)+(E14*0.1)</f>
        <v>1.7</v>
      </c>
      <c r="X1593" s="162">
        <v>2793</v>
      </c>
      <c r="Y1593" s="161">
        <f t="shared" si="511"/>
        <v>1566</v>
      </c>
      <c r="Z1593" s="162">
        <f t="shared" si="503"/>
        <v>8186.6449999999995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8186.6449999999995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766230.67500000028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155601.87499999991</v>
      </c>
      <c r="AU1593" s="237">
        <f t="shared" si="516"/>
        <v>176505</v>
      </c>
      <c r="AV1593" s="237">
        <f t="shared" si="517"/>
        <v>267412.99999999994</v>
      </c>
      <c r="AW1593" s="237">
        <f t="shared" si="518"/>
        <v>58567</v>
      </c>
      <c r="AX1593" s="237">
        <f t="shared" si="519"/>
        <v>108143.79999999996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766805.99000000022</v>
      </c>
      <c r="M1594" s="162">
        <f>MAX(AN28:AN1594)</f>
        <v>766805.99000000022</v>
      </c>
      <c r="N1594" s="162">
        <f t="shared" si="510"/>
        <v>0</v>
      </c>
      <c r="O1594" s="231">
        <f>E3+(E4*0.1)</f>
        <v>1.1000000000000001</v>
      </c>
      <c r="P1594" s="162">
        <v>1654.65</v>
      </c>
      <c r="Q1594" s="232">
        <f>E5+(E6*0.1)</f>
        <v>1</v>
      </c>
      <c r="R1594" s="162">
        <v>3688</v>
      </c>
      <c r="S1594" s="232">
        <f>E7+(E8*0.1)</f>
        <v>1</v>
      </c>
      <c r="T1594" s="162">
        <v>-3410</v>
      </c>
      <c r="U1594" s="233">
        <f>E9+(E10*0.5)+(E11*0.1)</f>
        <v>1</v>
      </c>
      <c r="V1594" s="162">
        <v>-564</v>
      </c>
      <c r="W1594" s="233">
        <f>E12+(E13*0.5)+(E14*0.1)</f>
        <v>1.7</v>
      </c>
      <c r="X1594" s="162">
        <v>-564</v>
      </c>
      <c r="Y1594" s="161">
        <f t="shared" si="511"/>
        <v>1567</v>
      </c>
      <c r="Z1594" s="162">
        <f t="shared" si="503"/>
        <v>575.31499999999983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575.31499999999983</v>
      </c>
      <c r="AI1594" s="129">
        <f t="shared" si="505"/>
        <v>0</v>
      </c>
      <c r="AJ1594" s="234">
        <f t="shared" si="506"/>
        <v>1</v>
      </c>
      <c r="AK1594" s="234">
        <f t="shared" si="507"/>
        <v>0</v>
      </c>
      <c r="AL1594" s="129">
        <f t="shared" si="508"/>
        <v>0</v>
      </c>
      <c r="AM1594" s="127">
        <v>44946</v>
      </c>
      <c r="AN1594" s="129">
        <f t="shared" si="512"/>
        <v>766805.99000000022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157421.9899999999</v>
      </c>
      <c r="AU1594" s="237">
        <f t="shared" si="516"/>
        <v>180193</v>
      </c>
      <c r="AV1594" s="237">
        <f t="shared" si="517"/>
        <v>264002.99999999994</v>
      </c>
      <c r="AW1594" s="237">
        <f t="shared" si="518"/>
        <v>58003</v>
      </c>
      <c r="AX1594" s="237">
        <f t="shared" si="519"/>
        <v>107184.99999999996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765602.37500000023</v>
      </c>
      <c r="M1595" s="162">
        <f>MAX(AN28:AN1595)</f>
        <v>766805.99000000022</v>
      </c>
      <c r="N1595" s="162">
        <f t="shared" si="510"/>
        <v>-1203.6149999999907</v>
      </c>
      <c r="O1595" s="231">
        <f>E3+(E4*0.1)</f>
        <v>1.1000000000000001</v>
      </c>
      <c r="P1595" s="162">
        <v>1270.3499999999999</v>
      </c>
      <c r="Q1595" s="232">
        <f>E5+(E6*0.1)</f>
        <v>1</v>
      </c>
      <c r="R1595" s="162">
        <v>2360</v>
      </c>
      <c r="S1595" s="232">
        <f>E7+(E8*0.1)</f>
        <v>1</v>
      </c>
      <c r="T1595" s="162">
        <v>-3410</v>
      </c>
      <c r="U1595" s="233">
        <f>E9+(E10*0.5)+(E11*0.1)</f>
        <v>1</v>
      </c>
      <c r="V1595" s="162">
        <v>489</v>
      </c>
      <c r="W1595" s="233">
        <f>E12+(E13*0.5)+(E14*0.1)</f>
        <v>1.7</v>
      </c>
      <c r="X1595" s="162">
        <v>-1200</v>
      </c>
      <c r="Y1595" s="161">
        <f t="shared" si="511"/>
        <v>1568</v>
      </c>
      <c r="Z1595" s="162">
        <f t="shared" si="503"/>
        <v>-1203.6149999999998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-1203.6149999999998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765602.37500000023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158819.37499999991</v>
      </c>
      <c r="AU1595" s="237">
        <f t="shared" si="516"/>
        <v>182553</v>
      </c>
      <c r="AV1595" s="237">
        <f t="shared" si="517"/>
        <v>260592.99999999994</v>
      </c>
      <c r="AW1595" s="237">
        <f t="shared" si="518"/>
        <v>58492</v>
      </c>
      <c r="AX1595" s="237">
        <f t="shared" si="519"/>
        <v>105144.99999999996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765712.55500000028</v>
      </c>
      <c r="M1596" s="162">
        <f>MAX(AN28:AN1596)</f>
        <v>766805.99000000022</v>
      </c>
      <c r="N1596" s="162">
        <f t="shared" si="510"/>
        <v>-1093.4349999999395</v>
      </c>
      <c r="O1596" s="231">
        <f>E3+(E4*0.1)</f>
        <v>1.1000000000000001</v>
      </c>
      <c r="P1596" s="162">
        <v>-974.2</v>
      </c>
      <c r="Q1596" s="232">
        <f>E5+(E6*0.1)</f>
        <v>1</v>
      </c>
      <c r="R1596" s="162">
        <v>-953.5</v>
      </c>
      <c r="S1596" s="232">
        <f>E7+(E8*0.1)</f>
        <v>1</v>
      </c>
      <c r="T1596" s="162">
        <v>518</v>
      </c>
      <c r="U1596" s="233">
        <f>E9+(E10*0.5)+(E11*0.1)</f>
        <v>1</v>
      </c>
      <c r="V1596" s="162">
        <v>599</v>
      </c>
      <c r="W1596" s="233">
        <f>E12+(E13*0.5)+(E14*0.1)</f>
        <v>1.7</v>
      </c>
      <c r="X1596" s="162">
        <v>599</v>
      </c>
      <c r="Y1596" s="161">
        <f t="shared" si="511"/>
        <v>1569</v>
      </c>
      <c r="Z1596" s="162">
        <f t="shared" si="503"/>
        <v>110.17999999999984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110.17999999999984</v>
      </c>
      <c r="AI1596" s="129">
        <f t="shared" si="505"/>
        <v>0</v>
      </c>
      <c r="AJ1596" s="234">
        <f t="shared" si="506"/>
        <v>1</v>
      </c>
      <c r="AK1596" s="234">
        <f t="shared" si="507"/>
        <v>0</v>
      </c>
      <c r="AL1596" s="129">
        <f t="shared" si="508"/>
        <v>0</v>
      </c>
      <c r="AM1596" s="127">
        <v>44950</v>
      </c>
      <c r="AN1596" s="129">
        <f t="shared" si="512"/>
        <v>765712.55500000028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157747.75499999992</v>
      </c>
      <c r="AU1596" s="237">
        <f t="shared" si="516"/>
        <v>181599.5</v>
      </c>
      <c r="AV1596" s="237">
        <f t="shared" si="517"/>
        <v>261110.99999999994</v>
      </c>
      <c r="AW1596" s="237">
        <f t="shared" si="518"/>
        <v>59091</v>
      </c>
      <c r="AX1596" s="237">
        <f t="shared" si="519"/>
        <v>106163.29999999996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760018.75500000024</v>
      </c>
      <c r="M1597" s="162">
        <f>MAX(AN28:AN1597)</f>
        <v>766805.99000000022</v>
      </c>
      <c r="N1597" s="162">
        <f t="shared" si="510"/>
        <v>-6787.234999999986</v>
      </c>
      <c r="O1597" s="231">
        <f>E3+(E4*0.1)</f>
        <v>1.1000000000000001</v>
      </c>
      <c r="P1597" s="162">
        <v>-1028</v>
      </c>
      <c r="Q1597" s="232">
        <f>E5+(E6*0.1)</f>
        <v>1</v>
      </c>
      <c r="R1597" s="162">
        <v>-1762</v>
      </c>
      <c r="S1597" s="232">
        <f>E7+(E8*0.1)</f>
        <v>1</v>
      </c>
      <c r="T1597" s="162">
        <v>639</v>
      </c>
      <c r="U1597" s="233">
        <f>E9+(E10*0.5)+(E11*0.1)</f>
        <v>1</v>
      </c>
      <c r="V1597" s="162">
        <v>-1400</v>
      </c>
      <c r="W1597" s="233">
        <f>E12+(E13*0.5)+(E14*0.1)</f>
        <v>1.7</v>
      </c>
      <c r="X1597" s="162">
        <v>-1200</v>
      </c>
      <c r="Y1597" s="161">
        <f t="shared" si="511"/>
        <v>1570</v>
      </c>
      <c r="Z1597" s="162">
        <f t="shared" si="503"/>
        <v>-5693.8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-5693.8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760018.75500000024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156616.95499999993</v>
      </c>
      <c r="AU1597" s="237">
        <f t="shared" si="516"/>
        <v>179837.5</v>
      </c>
      <c r="AV1597" s="237">
        <f t="shared" si="517"/>
        <v>261749.99999999994</v>
      </c>
      <c r="AW1597" s="237">
        <f t="shared" si="518"/>
        <v>57691</v>
      </c>
      <c r="AX1597" s="237">
        <f t="shared" si="519"/>
        <v>104123.29999999996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754774.25500000024</v>
      </c>
      <c r="M1598" s="162">
        <f>MAX(AN28:AN1598)</f>
        <v>766805.99000000022</v>
      </c>
      <c r="N1598" s="162">
        <f t="shared" si="510"/>
        <v>-12031.734999999986</v>
      </c>
      <c r="O1598" s="231">
        <f>E3+(E4*0.1)</f>
        <v>1.1000000000000001</v>
      </c>
      <c r="P1598" s="162">
        <v>-550</v>
      </c>
      <c r="Q1598" s="232">
        <f>E5+(E6*0.1)</f>
        <v>1</v>
      </c>
      <c r="R1598" s="162">
        <v>2210.5</v>
      </c>
      <c r="S1598" s="232">
        <f>E7+(E8*0.1)</f>
        <v>1</v>
      </c>
      <c r="T1598" s="162">
        <v>-3410</v>
      </c>
      <c r="U1598" s="233">
        <f>E9+(E10*0.5)+(E11*0.1)</f>
        <v>1</v>
      </c>
      <c r="V1598" s="162">
        <v>-1400</v>
      </c>
      <c r="W1598" s="233">
        <f>E12+(E13*0.5)+(E14*0.1)</f>
        <v>1.7</v>
      </c>
      <c r="X1598" s="162">
        <v>-1200</v>
      </c>
      <c r="Y1598" s="161">
        <f t="shared" si="511"/>
        <v>1571</v>
      </c>
      <c r="Z1598" s="162">
        <f t="shared" si="503"/>
        <v>-5244.5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-5244.5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754774.25500000024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156011.95499999993</v>
      </c>
      <c r="AU1598" s="237">
        <f t="shared" si="516"/>
        <v>182048</v>
      </c>
      <c r="AV1598" s="237">
        <f t="shared" si="517"/>
        <v>258339.99999999994</v>
      </c>
      <c r="AW1598" s="237">
        <f t="shared" si="518"/>
        <v>56291</v>
      </c>
      <c r="AX1598" s="237">
        <f t="shared" si="519"/>
        <v>102083.29999999996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756702.75500000024</v>
      </c>
      <c r="M1599" s="162">
        <f>MAX(AN28:AN1599)</f>
        <v>766805.99000000022</v>
      </c>
      <c r="N1599" s="162">
        <f t="shared" si="510"/>
        <v>-10103.234999999986</v>
      </c>
      <c r="O1599" s="231">
        <f>E3+(E4*0.1)</f>
        <v>1.1000000000000001</v>
      </c>
      <c r="P1599" s="162">
        <v>-550</v>
      </c>
      <c r="Q1599" s="232">
        <f>E5+(E6*0.1)</f>
        <v>1</v>
      </c>
      <c r="R1599" s="162">
        <v>506.5</v>
      </c>
      <c r="S1599" s="232">
        <f>E7+(E8*0.1)</f>
        <v>1</v>
      </c>
      <c r="T1599" s="162">
        <v>2302.4</v>
      </c>
      <c r="U1599" s="233">
        <f>E9+(E10*0.5)+(E11*0.1)</f>
        <v>1</v>
      </c>
      <c r="V1599" s="162">
        <v>-102</v>
      </c>
      <c r="W1599" s="233">
        <f>E12+(E13*0.5)+(E14*0.1)</f>
        <v>1.7</v>
      </c>
      <c r="X1599" s="162">
        <v>-102</v>
      </c>
      <c r="Y1599" s="161">
        <f t="shared" si="511"/>
        <v>1572</v>
      </c>
      <c r="Z1599" s="162">
        <f t="shared" si="503"/>
        <v>1928.5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1928.5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756702.75500000024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155406.95499999993</v>
      </c>
      <c r="AU1599" s="237">
        <f t="shared" si="516"/>
        <v>182554.5</v>
      </c>
      <c r="AV1599" s="237">
        <f t="shared" si="517"/>
        <v>260642.39999999994</v>
      </c>
      <c r="AW1599" s="237">
        <f t="shared" si="518"/>
        <v>56189</v>
      </c>
      <c r="AX1599" s="237">
        <f t="shared" si="519"/>
        <v>101909.89999999997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750185.45500000019</v>
      </c>
      <c r="M1600" s="162">
        <f>MAX(AN28:AN1600)</f>
        <v>766805.99000000022</v>
      </c>
      <c r="N1600" s="162">
        <f t="shared" si="510"/>
        <v>-16620.535000000033</v>
      </c>
      <c r="O1600" s="231">
        <f>E3+(E4*0.1)</f>
        <v>1.1000000000000001</v>
      </c>
      <c r="P1600" s="162">
        <v>-550</v>
      </c>
      <c r="Q1600" s="232">
        <f>E5+(E6*0.1)</f>
        <v>1</v>
      </c>
      <c r="R1600" s="162">
        <v>-1114.5</v>
      </c>
      <c r="S1600" s="232">
        <f>E7+(E8*0.1)</f>
        <v>1</v>
      </c>
      <c r="T1600" s="162">
        <v>-3410</v>
      </c>
      <c r="U1600" s="233">
        <f>E9+(E10*0.5)+(E11*0.1)</f>
        <v>1</v>
      </c>
      <c r="V1600" s="162">
        <v>-514</v>
      </c>
      <c r="W1600" s="233">
        <f>E12+(E13*0.5)+(E14*0.1)</f>
        <v>1.7</v>
      </c>
      <c r="X1600" s="162">
        <v>-514</v>
      </c>
      <c r="Y1600" s="161">
        <f t="shared" si="511"/>
        <v>1573</v>
      </c>
      <c r="Z1600" s="162">
        <f t="shared" si="503"/>
        <v>-6517.3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-6517.3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750185.45500000019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154801.95499999993</v>
      </c>
      <c r="AU1600" s="237">
        <f t="shared" si="516"/>
        <v>181440</v>
      </c>
      <c r="AV1600" s="237">
        <f t="shared" si="517"/>
        <v>257232.39999999994</v>
      </c>
      <c r="AW1600" s="237">
        <f t="shared" si="518"/>
        <v>55675</v>
      </c>
      <c r="AX1600" s="237">
        <f t="shared" si="519"/>
        <v>101036.09999999996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755506.98000000021</v>
      </c>
      <c r="M1601" s="162">
        <f>MAX(AN28:AN1601)</f>
        <v>766805.99000000022</v>
      </c>
      <c r="N1601" s="162">
        <f t="shared" si="510"/>
        <v>-11299.010000000009</v>
      </c>
      <c r="O1601" s="231">
        <f>E3+(E4*0.1)</f>
        <v>1.1000000000000001</v>
      </c>
      <c r="P1601" s="162">
        <v>1844.75</v>
      </c>
      <c r="Q1601" s="232">
        <f>E5+(E6*0.1)</f>
        <v>1</v>
      </c>
      <c r="R1601" s="162">
        <v>2941.5</v>
      </c>
      <c r="S1601" s="232">
        <f>E7+(E8*0.1)</f>
        <v>1</v>
      </c>
      <c r="T1601" s="162">
        <v>3790.8</v>
      </c>
      <c r="U1601" s="233">
        <f>E9+(E10*0.5)+(E11*0.1)</f>
        <v>1</v>
      </c>
      <c r="V1601" s="162">
        <v>-1400</v>
      </c>
      <c r="W1601" s="233">
        <f>E12+(E13*0.5)+(E14*0.1)</f>
        <v>1.7</v>
      </c>
      <c r="X1601" s="162">
        <v>-1200</v>
      </c>
      <c r="Y1601" s="161">
        <f t="shared" si="511"/>
        <v>1574</v>
      </c>
      <c r="Z1601" s="162">
        <f t="shared" si="503"/>
        <v>5321.5250000000015</v>
      </c>
      <c r="AA1601" s="243">
        <v>44957</v>
      </c>
      <c r="AB1601" s="129">
        <f>SUM(Z1580:Z1601)</f>
        <v>7132.1149999999971</v>
      </c>
      <c r="AC1601" s="128">
        <f>(AB1601&gt;0)*1</f>
        <v>1</v>
      </c>
      <c r="AD1601" s="128">
        <f>(AB1601&lt;0)*1</f>
        <v>0</v>
      </c>
      <c r="AE1601" s="129">
        <f>AB1601*AC1601</f>
        <v>7132.1149999999971</v>
      </c>
      <c r="AF1601" s="129">
        <f>AB1601*AD1601</f>
        <v>0</v>
      </c>
      <c r="AG1601" s="129"/>
      <c r="AH1601" s="129">
        <f t="shared" si="504"/>
        <v>5321.5250000000015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7132.1149999999971</v>
      </c>
      <c r="AM1601" s="127">
        <v>44957</v>
      </c>
      <c r="AN1601" s="129">
        <f t="shared" si="512"/>
        <v>755506.98000000021</v>
      </c>
      <c r="AO1601" s="129">
        <f t="shared" si="513"/>
        <v>7132.1149999999971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156831.17999999993</v>
      </c>
      <c r="AU1601" s="237">
        <f t="shared" si="516"/>
        <v>184381.5</v>
      </c>
      <c r="AV1601" s="237">
        <f t="shared" si="517"/>
        <v>261023.19999999992</v>
      </c>
      <c r="AW1601" s="237">
        <f t="shared" si="518"/>
        <v>54275</v>
      </c>
      <c r="AX1601" s="237">
        <f t="shared" si="519"/>
        <v>98996.099999999962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765242.38000000024</v>
      </c>
      <c r="M1602" s="162">
        <f>MAX(AN28:AN1602)</f>
        <v>766805.99000000022</v>
      </c>
      <c r="N1602" s="162">
        <f t="shared" si="510"/>
        <v>-1563.609999999986</v>
      </c>
      <c r="O1602" s="231">
        <f>E3+(E4*0.1)</f>
        <v>1.1000000000000001</v>
      </c>
      <c r="P1602" s="162">
        <v>-550</v>
      </c>
      <c r="Q1602" s="232">
        <f>E5+(E6*0.1)</f>
        <v>1</v>
      </c>
      <c r="R1602" s="162">
        <v>-850</v>
      </c>
      <c r="S1602" s="232">
        <f>E7+(E8*0.1)</f>
        <v>1</v>
      </c>
      <c r="T1602" s="162">
        <v>5223.3999999999996</v>
      </c>
      <c r="U1602" s="233">
        <f>E9+(E10*0.5)+(E11*0.1)</f>
        <v>1</v>
      </c>
      <c r="V1602" s="162">
        <v>2210</v>
      </c>
      <c r="W1602" s="233">
        <f>E12+(E13*0.5)+(E14*0.1)</f>
        <v>1.7</v>
      </c>
      <c r="X1602" s="162">
        <v>2210</v>
      </c>
      <c r="Y1602" s="161">
        <f t="shared" si="511"/>
        <v>1575</v>
      </c>
      <c r="Z1602" s="162">
        <f t="shared" si="503"/>
        <v>9735.4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9735.4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765242.38000000024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156226.17999999993</v>
      </c>
      <c r="AU1602" s="237">
        <f t="shared" si="516"/>
        <v>183531.5</v>
      </c>
      <c r="AV1602" s="237">
        <f t="shared" si="517"/>
        <v>266246.59999999992</v>
      </c>
      <c r="AW1602" s="237">
        <f t="shared" si="518"/>
        <v>56485</v>
      </c>
      <c r="AX1602" s="237">
        <f t="shared" si="519"/>
        <v>102753.09999999996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773025.68000000028</v>
      </c>
      <c r="M1603" s="162">
        <f>MAX(AN28:AN1603)</f>
        <v>773025.68000000028</v>
      </c>
      <c r="N1603" s="162">
        <f t="shared" si="510"/>
        <v>0</v>
      </c>
      <c r="O1603" s="231">
        <f>E3+(E4*0.1)</f>
        <v>1.1000000000000001</v>
      </c>
      <c r="P1603" s="162">
        <v>-550</v>
      </c>
      <c r="Q1603" s="232">
        <f>E5+(E6*0.1)</f>
        <v>1</v>
      </c>
      <c r="R1603" s="162">
        <v>3027.5</v>
      </c>
      <c r="S1603" s="232">
        <f>E7+(E8*0.1)</f>
        <v>1</v>
      </c>
      <c r="T1603" s="162">
        <v>8800.7999999999993</v>
      </c>
      <c r="U1603" s="233">
        <f>E9+(E10*0.5)+(E11*0.1)</f>
        <v>1</v>
      </c>
      <c r="V1603" s="162">
        <v>-1400</v>
      </c>
      <c r="W1603" s="233">
        <f>E12+(E13*0.5)+(E14*0.1)</f>
        <v>1.7</v>
      </c>
      <c r="X1603" s="162">
        <v>-1200</v>
      </c>
      <c r="Y1603" s="161">
        <f t="shared" si="511"/>
        <v>1576</v>
      </c>
      <c r="Z1603" s="162">
        <f t="shared" si="503"/>
        <v>7783.2999999999993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7783.2999999999993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773025.68000000028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155621.17999999993</v>
      </c>
      <c r="AU1603" s="237">
        <f t="shared" si="516"/>
        <v>186559</v>
      </c>
      <c r="AV1603" s="237">
        <f t="shared" si="517"/>
        <v>275047.39999999991</v>
      </c>
      <c r="AW1603" s="237">
        <f t="shared" si="518"/>
        <v>55085</v>
      </c>
      <c r="AX1603" s="237">
        <f t="shared" si="519"/>
        <v>100713.09999999996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761046.36000000034</v>
      </c>
      <c r="M1604" s="162">
        <f>MAX(AN28:AN1604)</f>
        <v>773025.68000000028</v>
      </c>
      <c r="N1604" s="162">
        <f t="shared" si="510"/>
        <v>-11979.319999999949</v>
      </c>
      <c r="O1604" s="231">
        <f>E3+(E4*0.1)</f>
        <v>1.1000000000000001</v>
      </c>
      <c r="P1604" s="162">
        <v>-688.2</v>
      </c>
      <c r="Q1604" s="232">
        <f>E5+(E6*0.1)</f>
        <v>1</v>
      </c>
      <c r="R1604" s="162">
        <v>-2203.5</v>
      </c>
      <c r="S1604" s="232">
        <f>E7+(E8*0.1)</f>
        <v>1</v>
      </c>
      <c r="T1604" s="162">
        <v>-5578.8</v>
      </c>
      <c r="U1604" s="233">
        <f>E9+(E10*0.5)+(E11*0.1)</f>
        <v>1</v>
      </c>
      <c r="V1604" s="162">
        <v>-1400</v>
      </c>
      <c r="W1604" s="233">
        <f>E12+(E13*0.5)+(E14*0.1)</f>
        <v>1.7</v>
      </c>
      <c r="X1604" s="162">
        <v>-1200</v>
      </c>
      <c r="Y1604" s="161">
        <f t="shared" si="511"/>
        <v>1577</v>
      </c>
      <c r="Z1604" s="162">
        <f t="shared" si="503"/>
        <v>-11979.32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-11979.32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761046.36000000034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154864.15999999995</v>
      </c>
      <c r="AU1604" s="237">
        <f t="shared" si="516"/>
        <v>184355.5</v>
      </c>
      <c r="AV1604" s="237">
        <f t="shared" si="517"/>
        <v>269468.59999999992</v>
      </c>
      <c r="AW1604" s="237">
        <f t="shared" si="518"/>
        <v>53685</v>
      </c>
      <c r="AX1604" s="237">
        <f t="shared" si="519"/>
        <v>98673.099999999962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757856.16000000038</v>
      </c>
      <c r="M1605" s="162">
        <f>MAX(AN28:AN1605)</f>
        <v>773025.68000000028</v>
      </c>
      <c r="N1605" s="162">
        <f t="shared" si="510"/>
        <v>-15169.519999999902</v>
      </c>
      <c r="O1605" s="231">
        <f>E3+(E4*0.1)</f>
        <v>1.1000000000000001</v>
      </c>
      <c r="P1605" s="162">
        <v>-550</v>
      </c>
      <c r="Q1605" s="232">
        <f>E5+(E6*0.1)</f>
        <v>1</v>
      </c>
      <c r="R1605" s="162">
        <v>-895.5</v>
      </c>
      <c r="S1605" s="232">
        <f>E7+(E8*0.1)</f>
        <v>1</v>
      </c>
      <c r="T1605" s="162">
        <v>-2177</v>
      </c>
      <c r="U1605" s="233">
        <f>E9+(E10*0.5)+(E11*0.1)</f>
        <v>1</v>
      </c>
      <c r="V1605" s="162">
        <v>149</v>
      </c>
      <c r="W1605" s="233">
        <f>E12+(E13*0.5)+(E14*0.1)</f>
        <v>1.7</v>
      </c>
      <c r="X1605" s="162">
        <v>199</v>
      </c>
      <c r="Y1605" s="161">
        <f t="shared" si="511"/>
        <v>1578</v>
      </c>
      <c r="Z1605" s="162">
        <f t="shared" si="503"/>
        <v>-3190.2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-3190.2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757856.16000000038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154259.15999999995</v>
      </c>
      <c r="AU1605" s="237">
        <f t="shared" si="516"/>
        <v>183460</v>
      </c>
      <c r="AV1605" s="237">
        <f t="shared" si="517"/>
        <v>267291.59999999992</v>
      </c>
      <c r="AW1605" s="237">
        <f t="shared" si="518"/>
        <v>53834</v>
      </c>
      <c r="AX1605" s="237">
        <f t="shared" si="519"/>
        <v>99011.399999999965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760968.74000000034</v>
      </c>
      <c r="M1606" s="162">
        <f>MAX(AN28:AN1606)</f>
        <v>773025.68000000028</v>
      </c>
      <c r="N1606" s="162">
        <f t="shared" si="510"/>
        <v>-12056.939999999944</v>
      </c>
      <c r="O1606" s="231">
        <f>E3+(E4*0.1)</f>
        <v>1.1000000000000001</v>
      </c>
      <c r="P1606" s="162">
        <v>-656.2</v>
      </c>
      <c r="Q1606" s="232">
        <f>E5+(E6*0.1)</f>
        <v>1</v>
      </c>
      <c r="R1606" s="162">
        <v>-850</v>
      </c>
      <c r="S1606" s="232">
        <f>E7+(E8*0.1)</f>
        <v>1</v>
      </c>
      <c r="T1606" s="162">
        <v>5275.2</v>
      </c>
      <c r="U1606" s="233">
        <f>E9+(E10*0.5)+(E11*0.1)</f>
        <v>1</v>
      </c>
      <c r="V1606" s="162">
        <v>-1400</v>
      </c>
      <c r="W1606" s="233">
        <f>E12+(E13*0.5)+(E14*0.1)</f>
        <v>1.7</v>
      </c>
      <c r="X1606" s="162">
        <v>476</v>
      </c>
      <c r="Y1606" s="161">
        <f t="shared" si="511"/>
        <v>1579</v>
      </c>
      <c r="Z1606" s="162">
        <f t="shared" si="503"/>
        <v>3112.5799999999995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3112.5799999999995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760968.74000000034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153537.33999999994</v>
      </c>
      <c r="AU1606" s="237">
        <f t="shared" si="516"/>
        <v>182610</v>
      </c>
      <c r="AV1606" s="237">
        <f t="shared" si="517"/>
        <v>272566.79999999993</v>
      </c>
      <c r="AW1606" s="237">
        <f t="shared" si="518"/>
        <v>52434</v>
      </c>
      <c r="AX1606" s="237">
        <f t="shared" si="519"/>
        <v>99820.599999999962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756330.54000000039</v>
      </c>
      <c r="M1607" s="162">
        <f>MAX(AN28:AN1607)</f>
        <v>773025.68000000028</v>
      </c>
      <c r="N1607" s="162">
        <f t="shared" si="510"/>
        <v>-16695.139999999898</v>
      </c>
      <c r="O1607" s="231">
        <f>E3+(E4*0.1)</f>
        <v>1.1000000000000001</v>
      </c>
      <c r="P1607" s="162">
        <v>-550</v>
      </c>
      <c r="Q1607" s="232">
        <f>E5+(E6*0.1)</f>
        <v>1</v>
      </c>
      <c r="R1607" s="162">
        <v>-850</v>
      </c>
      <c r="S1607" s="232">
        <f>E7+(E8*0.1)</f>
        <v>1</v>
      </c>
      <c r="T1607" s="162">
        <v>-3410</v>
      </c>
      <c r="U1607" s="233">
        <f>E9+(E10*0.5)+(E11*0.1)</f>
        <v>1</v>
      </c>
      <c r="V1607" s="162">
        <v>-324</v>
      </c>
      <c r="W1607" s="233">
        <f>E12+(E13*0.5)+(E14*0.1)</f>
        <v>1.7</v>
      </c>
      <c r="X1607" s="162">
        <v>324</v>
      </c>
      <c r="Y1607" s="161">
        <f t="shared" si="511"/>
        <v>1580</v>
      </c>
      <c r="Z1607" s="162">
        <f t="shared" si="503"/>
        <v>-4638.2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-4638.2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756330.54000000039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152932.33999999994</v>
      </c>
      <c r="AU1607" s="237">
        <f t="shared" si="516"/>
        <v>181760</v>
      </c>
      <c r="AV1607" s="237">
        <f t="shared" si="517"/>
        <v>269156.79999999993</v>
      </c>
      <c r="AW1607" s="237">
        <f t="shared" si="518"/>
        <v>52110</v>
      </c>
      <c r="AX1607" s="237">
        <f t="shared" si="519"/>
        <v>100371.39999999997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751971.34000000043</v>
      </c>
      <c r="M1608" s="162">
        <f>MAX(AN28:AN1608)</f>
        <v>773025.68000000028</v>
      </c>
      <c r="N1608" s="162">
        <f t="shared" si="510"/>
        <v>-21054.339999999851</v>
      </c>
      <c r="O1608" s="231">
        <f>E3+(E4*0.1)</f>
        <v>1.1000000000000001</v>
      </c>
      <c r="P1608" s="162">
        <v>-550</v>
      </c>
      <c r="Q1608" s="232">
        <f>E5+(E6*0.1)</f>
        <v>1</v>
      </c>
      <c r="R1608" s="162">
        <v>-850</v>
      </c>
      <c r="S1608" s="232">
        <f>E7+(E8*0.1)</f>
        <v>1</v>
      </c>
      <c r="T1608" s="162">
        <v>-2284.1999999999998</v>
      </c>
      <c r="U1608" s="233">
        <f>E9+(E10*0.5)+(E11*0.1)</f>
        <v>1</v>
      </c>
      <c r="V1608" s="162">
        <v>1420</v>
      </c>
      <c r="W1608" s="233">
        <f>E12+(E13*0.5)+(E14*0.1)</f>
        <v>1.7</v>
      </c>
      <c r="X1608" s="162">
        <v>-1200</v>
      </c>
      <c r="Y1608" s="161">
        <f t="shared" si="511"/>
        <v>1581</v>
      </c>
      <c r="Z1608" s="162">
        <f t="shared" si="503"/>
        <v>-4359.2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-4359.2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751971.34000000043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152327.33999999994</v>
      </c>
      <c r="AU1608" s="237">
        <f t="shared" si="516"/>
        <v>180910</v>
      </c>
      <c r="AV1608" s="237">
        <f t="shared" si="517"/>
        <v>266872.59999999992</v>
      </c>
      <c r="AW1608" s="237">
        <f t="shared" si="518"/>
        <v>53530</v>
      </c>
      <c r="AX1608" s="237">
        <f t="shared" si="519"/>
        <v>98331.399999999965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747391.24000000046</v>
      </c>
      <c r="M1609" s="162">
        <f>MAX(AN28:AN1609)</f>
        <v>773025.68000000028</v>
      </c>
      <c r="N1609" s="162">
        <f t="shared" si="510"/>
        <v>-25634.439999999828</v>
      </c>
      <c r="O1609" s="231">
        <f>E3+(E4*0.1)</f>
        <v>1.1000000000000001</v>
      </c>
      <c r="P1609" s="162">
        <v>-550</v>
      </c>
      <c r="Q1609" s="232">
        <f>E5+(E6*0.1)</f>
        <v>1</v>
      </c>
      <c r="R1609" s="162">
        <v>-850</v>
      </c>
      <c r="S1609" s="232">
        <f>E7+(E8*0.1)</f>
        <v>1</v>
      </c>
      <c r="T1609" s="162">
        <v>-3410</v>
      </c>
      <c r="U1609" s="233">
        <f>E9+(E10*0.5)+(E11*0.1)</f>
        <v>1</v>
      </c>
      <c r="V1609" s="162">
        <v>-407</v>
      </c>
      <c r="W1609" s="233">
        <f>E12+(E13*0.5)+(E14*0.1)</f>
        <v>1.7</v>
      </c>
      <c r="X1609" s="162">
        <v>407</v>
      </c>
      <c r="Y1609" s="161">
        <f t="shared" si="511"/>
        <v>1582</v>
      </c>
      <c r="Z1609" s="162">
        <f t="shared" si="503"/>
        <v>-4580.1000000000004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-4580.1000000000004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747391.24000000046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151722.33999999994</v>
      </c>
      <c r="AU1609" s="237">
        <f t="shared" si="516"/>
        <v>180060</v>
      </c>
      <c r="AV1609" s="237">
        <f t="shared" si="517"/>
        <v>263462.59999999992</v>
      </c>
      <c r="AW1609" s="237">
        <f t="shared" si="518"/>
        <v>53123</v>
      </c>
      <c r="AX1609" s="237">
        <f t="shared" si="519"/>
        <v>99023.299999999959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754887.17000000051</v>
      </c>
      <c r="M1610" s="162">
        <f>MAX(AN28:AN1610)</f>
        <v>773025.68000000028</v>
      </c>
      <c r="N1610" s="162">
        <f t="shared" si="510"/>
        <v>-18138.509999999776</v>
      </c>
      <c r="O1610" s="231">
        <f>E3+(E4*0.1)</f>
        <v>1.1000000000000001</v>
      </c>
      <c r="P1610" s="162">
        <v>1883.3</v>
      </c>
      <c r="Q1610" s="232">
        <f>E5+(E6*0.1)</f>
        <v>1</v>
      </c>
      <c r="R1610" s="162">
        <v>2341.5</v>
      </c>
      <c r="S1610" s="232">
        <f>E7+(E8*0.1)</f>
        <v>1</v>
      </c>
      <c r="T1610" s="162">
        <v>3947.8</v>
      </c>
      <c r="U1610" s="233">
        <f>E9+(E10*0.5)+(E11*0.1)</f>
        <v>1</v>
      </c>
      <c r="V1610" s="162">
        <v>1175</v>
      </c>
      <c r="W1610" s="233">
        <f>E12+(E13*0.5)+(E14*0.1)</f>
        <v>1.7</v>
      </c>
      <c r="X1610" s="162">
        <v>-1200</v>
      </c>
      <c r="Y1610" s="161">
        <f t="shared" si="511"/>
        <v>1583</v>
      </c>
      <c r="Z1610" s="162">
        <f t="shared" si="503"/>
        <v>7495.93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7495.93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754887.17000000051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153793.96999999994</v>
      </c>
      <c r="AU1610" s="237">
        <f t="shared" si="516"/>
        <v>182401.5</v>
      </c>
      <c r="AV1610" s="237">
        <f t="shared" si="517"/>
        <v>267410.39999999991</v>
      </c>
      <c r="AW1610" s="237">
        <f t="shared" si="518"/>
        <v>54298</v>
      </c>
      <c r="AX1610" s="237">
        <f t="shared" si="519"/>
        <v>96983.299999999959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755245.07000000053</v>
      </c>
      <c r="M1611" s="162">
        <f>MAX(AN28:AN1611)</f>
        <v>773025.68000000028</v>
      </c>
      <c r="N1611" s="162">
        <f t="shared" si="510"/>
        <v>-17780.609999999753</v>
      </c>
      <c r="O1611" s="231">
        <f>E3+(E4*0.1)</f>
        <v>1.1000000000000001</v>
      </c>
      <c r="P1611" s="162">
        <v>-550</v>
      </c>
      <c r="Q1611" s="232">
        <f>E5+(E6*0.1)</f>
        <v>1</v>
      </c>
      <c r="R1611" s="162">
        <v>-850</v>
      </c>
      <c r="S1611" s="232">
        <f>E7+(E8*0.1)</f>
        <v>1</v>
      </c>
      <c r="T1611" s="162">
        <v>1771.6</v>
      </c>
      <c r="U1611" s="233">
        <f>E9+(E10*0.5)+(E11*0.1)</f>
        <v>1</v>
      </c>
      <c r="V1611" s="162">
        <v>-59</v>
      </c>
      <c r="W1611" s="233">
        <f>E12+(E13*0.5)+(E14*0.1)</f>
        <v>1.7</v>
      </c>
      <c r="X1611" s="162">
        <v>59</v>
      </c>
      <c r="Y1611" s="161">
        <f t="shared" si="511"/>
        <v>1584</v>
      </c>
      <c r="Z1611" s="162">
        <f t="shared" si="503"/>
        <v>357.89999999999992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357.89999999999992</v>
      </c>
      <c r="AI1611" s="129">
        <f t="shared" si="505"/>
        <v>0</v>
      </c>
      <c r="AJ1611" s="234">
        <f t="shared" si="506"/>
        <v>1</v>
      </c>
      <c r="AK1611" s="234">
        <f t="shared" si="507"/>
        <v>0</v>
      </c>
      <c r="AL1611" s="129">
        <f t="shared" si="508"/>
        <v>0</v>
      </c>
      <c r="AM1611" s="127">
        <v>44971</v>
      </c>
      <c r="AN1611" s="129">
        <f t="shared" si="512"/>
        <v>755245.07000000053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153188.96999999994</v>
      </c>
      <c r="AU1611" s="237">
        <f t="shared" si="516"/>
        <v>181551.5</v>
      </c>
      <c r="AV1611" s="237">
        <f t="shared" si="517"/>
        <v>269181.99999999988</v>
      </c>
      <c r="AW1611" s="237">
        <f t="shared" si="518"/>
        <v>54239</v>
      </c>
      <c r="AX1611" s="237">
        <f t="shared" si="519"/>
        <v>97083.599999999962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755487.57000000053</v>
      </c>
      <c r="M1612" s="162">
        <f>MAX(AN28:AN1612)</f>
        <v>773025.68000000028</v>
      </c>
      <c r="N1612" s="162">
        <f t="shared" si="510"/>
        <v>-17538.109999999753</v>
      </c>
      <c r="O1612" s="231">
        <f>E3+(E4*0.1)</f>
        <v>1.1000000000000001</v>
      </c>
      <c r="P1612" s="162">
        <v>-550</v>
      </c>
      <c r="Q1612" s="232">
        <f>E5+(E6*0.1)</f>
        <v>1</v>
      </c>
      <c r="R1612" s="162">
        <v>-881.5</v>
      </c>
      <c r="S1612" s="232">
        <f>E7+(E8*0.1)</f>
        <v>1</v>
      </c>
      <c r="T1612" s="162">
        <v>1940</v>
      </c>
      <c r="U1612" s="233">
        <f>E9+(E10*0.5)+(E11*0.1)</f>
        <v>1</v>
      </c>
      <c r="V1612" s="162">
        <v>1829</v>
      </c>
      <c r="W1612" s="233">
        <f>E12+(E13*0.5)+(E14*0.1)</f>
        <v>1.7</v>
      </c>
      <c r="X1612" s="162">
        <v>-1200</v>
      </c>
      <c r="Y1612" s="161">
        <f t="shared" si="511"/>
        <v>1585</v>
      </c>
      <c r="Z1612" s="162">
        <f t="shared" si="503"/>
        <v>242.5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242.5</v>
      </c>
      <c r="AI1612" s="129">
        <f t="shared" si="505"/>
        <v>0</v>
      </c>
      <c r="AJ1612" s="234">
        <f t="shared" si="506"/>
        <v>1</v>
      </c>
      <c r="AK1612" s="234">
        <f t="shared" si="507"/>
        <v>0</v>
      </c>
      <c r="AL1612" s="129">
        <f t="shared" si="508"/>
        <v>0</v>
      </c>
      <c r="AM1612" s="127">
        <v>44972</v>
      </c>
      <c r="AN1612" s="129">
        <f t="shared" si="512"/>
        <v>755487.57000000053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152583.96999999994</v>
      </c>
      <c r="AU1612" s="237">
        <f t="shared" si="516"/>
        <v>180670</v>
      </c>
      <c r="AV1612" s="237">
        <f t="shared" si="517"/>
        <v>271121.99999999988</v>
      </c>
      <c r="AW1612" s="237">
        <f t="shared" si="518"/>
        <v>56068</v>
      </c>
      <c r="AX1612" s="237">
        <f t="shared" si="519"/>
        <v>95043.599999999962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749195.2900000005</v>
      </c>
      <c r="M1613" s="162">
        <f>MAX(AN28:AN1613)</f>
        <v>773025.68000000028</v>
      </c>
      <c r="N1613" s="162">
        <f t="shared" si="510"/>
        <v>-23830.389999999781</v>
      </c>
      <c r="O1613" s="231">
        <f>E3+(E4*0.1)</f>
        <v>1.1000000000000001</v>
      </c>
      <c r="P1613" s="162">
        <v>-729.8</v>
      </c>
      <c r="Q1613" s="232">
        <f>E5+(E6*0.1)</f>
        <v>1</v>
      </c>
      <c r="R1613" s="162">
        <v>-1692.5</v>
      </c>
      <c r="S1613" s="232">
        <f>E7+(E8*0.1)</f>
        <v>1</v>
      </c>
      <c r="T1613" s="162">
        <v>-3839</v>
      </c>
      <c r="U1613" s="233">
        <f>E9+(E10*0.5)+(E11*0.1)</f>
        <v>1</v>
      </c>
      <c r="V1613" s="162">
        <v>-60</v>
      </c>
      <c r="W1613" s="233">
        <f>E12+(E13*0.5)+(E14*0.1)</f>
        <v>1.7</v>
      </c>
      <c r="X1613" s="162">
        <v>60</v>
      </c>
      <c r="Y1613" s="161">
        <f t="shared" si="511"/>
        <v>1586</v>
      </c>
      <c r="Z1613" s="162">
        <f t="shared" si="503"/>
        <v>-6292.28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-6292.28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749195.2900000005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151781.18999999994</v>
      </c>
      <c r="AU1613" s="237">
        <f t="shared" si="516"/>
        <v>178977.5</v>
      </c>
      <c r="AV1613" s="237">
        <f t="shared" si="517"/>
        <v>267282.99999999988</v>
      </c>
      <c r="AW1613" s="237">
        <f t="shared" si="518"/>
        <v>56008</v>
      </c>
      <c r="AX1613" s="237">
        <f t="shared" si="519"/>
        <v>95145.599999999962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741730.2900000005</v>
      </c>
      <c r="M1614" s="162">
        <f>MAX(AN28:AN1614)</f>
        <v>773025.68000000028</v>
      </c>
      <c r="N1614" s="162">
        <f t="shared" si="510"/>
        <v>-31295.389999999781</v>
      </c>
      <c r="O1614" s="231">
        <f>E3+(E4*0.1)</f>
        <v>1.1000000000000001</v>
      </c>
      <c r="P1614" s="162">
        <v>-550</v>
      </c>
      <c r="Q1614" s="232">
        <f>E5+(E6*0.1)</f>
        <v>1</v>
      </c>
      <c r="R1614" s="162">
        <v>-850</v>
      </c>
      <c r="S1614" s="232">
        <f>E7+(E8*0.1)</f>
        <v>1</v>
      </c>
      <c r="T1614" s="162">
        <v>-3410</v>
      </c>
      <c r="U1614" s="233">
        <f>E9+(E10*0.5)+(E11*0.1)</f>
        <v>1</v>
      </c>
      <c r="V1614" s="162">
        <v>-560</v>
      </c>
      <c r="W1614" s="233">
        <f>E12+(E13*0.5)+(E14*0.1)</f>
        <v>1.7</v>
      </c>
      <c r="X1614" s="162">
        <v>-1200</v>
      </c>
      <c r="Y1614" s="161">
        <f t="shared" si="511"/>
        <v>1587</v>
      </c>
      <c r="Z1614" s="162">
        <f t="shared" si="503"/>
        <v>-7465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-7465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741730.2900000005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151176.18999999994</v>
      </c>
      <c r="AU1614" s="237">
        <f t="shared" si="516"/>
        <v>178127.5</v>
      </c>
      <c r="AV1614" s="237">
        <f t="shared" si="517"/>
        <v>263872.99999999988</v>
      </c>
      <c r="AW1614" s="237">
        <f t="shared" si="518"/>
        <v>55448</v>
      </c>
      <c r="AX1614" s="237">
        <f t="shared" si="519"/>
        <v>93105.599999999962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741655.39000000048</v>
      </c>
      <c r="M1615" s="162">
        <f>MAX(AN28:AN1615)</f>
        <v>773025.68000000028</v>
      </c>
      <c r="N1615" s="162">
        <f t="shared" si="510"/>
        <v>-31370.289999999804</v>
      </c>
      <c r="O1615" s="231">
        <f>E3+(E4*0.1)</f>
        <v>1.1000000000000001</v>
      </c>
      <c r="P1615" s="162">
        <v>0</v>
      </c>
      <c r="Q1615" s="232">
        <f>E5+(E6*0.1)</f>
        <v>1</v>
      </c>
      <c r="R1615" s="162">
        <v>0</v>
      </c>
      <c r="S1615" s="232">
        <f>E7+(E8*0.1)</f>
        <v>1</v>
      </c>
      <c r="T1615" s="162">
        <v>0</v>
      </c>
      <c r="U1615" s="233">
        <f>E9+(E10*0.5)+(E11*0.1)</f>
        <v>1</v>
      </c>
      <c r="V1615" s="162">
        <v>107</v>
      </c>
      <c r="W1615" s="233">
        <f>E12+(E13*0.5)+(E14*0.1)</f>
        <v>1.7</v>
      </c>
      <c r="X1615" s="162">
        <v>-107</v>
      </c>
      <c r="Y1615" s="161">
        <f t="shared" si="511"/>
        <v>1588</v>
      </c>
      <c r="Z1615" s="162">
        <f t="shared" si="503"/>
        <v>-74.900000000000006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-74.900000000000006</v>
      </c>
      <c r="AJ1615" s="234">
        <f t="shared" si="506"/>
        <v>0</v>
      </c>
      <c r="AK1615" s="234">
        <f t="shared" si="507"/>
        <v>1</v>
      </c>
      <c r="AL1615" s="129">
        <f t="shared" si="508"/>
        <v>0</v>
      </c>
      <c r="AM1615" s="127">
        <v>44977</v>
      </c>
      <c r="AN1615" s="129">
        <f t="shared" si="512"/>
        <v>741655.39000000048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151176.18999999994</v>
      </c>
      <c r="AU1615" s="237">
        <f t="shared" si="516"/>
        <v>178127.5</v>
      </c>
      <c r="AV1615" s="237">
        <f t="shared" si="517"/>
        <v>263872.99999999988</v>
      </c>
      <c r="AW1615" s="237">
        <f t="shared" si="518"/>
        <v>55555</v>
      </c>
      <c r="AX1615" s="237">
        <f t="shared" si="519"/>
        <v>92923.699999999968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735661.7900000005</v>
      </c>
      <c r="M1616" s="162">
        <f>MAX(AN28:AN1616)</f>
        <v>773025.68000000028</v>
      </c>
      <c r="N1616" s="162">
        <f t="shared" si="510"/>
        <v>-37363.889999999781</v>
      </c>
      <c r="O1616" s="231">
        <f>E3+(E4*0.1)</f>
        <v>1.1000000000000001</v>
      </c>
      <c r="P1616" s="162">
        <v>-685</v>
      </c>
      <c r="Q1616" s="232">
        <f>E5+(E6*0.1)</f>
        <v>1</v>
      </c>
      <c r="R1616" s="162">
        <v>-1387</v>
      </c>
      <c r="S1616" s="232">
        <f>E7+(E8*0.1)</f>
        <v>1</v>
      </c>
      <c r="T1616" s="162">
        <v>-3410</v>
      </c>
      <c r="U1616" s="233">
        <f>E9+(E10*0.5)+(E11*0.1)</f>
        <v>1</v>
      </c>
      <c r="V1616" s="162">
        <v>633</v>
      </c>
      <c r="W1616" s="233">
        <f>E12+(E13*0.5)+(E14*0.1)</f>
        <v>1.7</v>
      </c>
      <c r="X1616" s="162">
        <v>-633</v>
      </c>
      <c r="Y1616" s="161">
        <f t="shared" si="511"/>
        <v>1589</v>
      </c>
      <c r="Z1616" s="162">
        <f t="shared" si="503"/>
        <v>-5993.6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-5993.6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735661.7900000005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150422.68999999994</v>
      </c>
      <c r="AU1616" s="237">
        <f t="shared" si="516"/>
        <v>176740.5</v>
      </c>
      <c r="AV1616" s="237">
        <f t="shared" si="517"/>
        <v>260462.99999999988</v>
      </c>
      <c r="AW1616" s="237">
        <f t="shared" si="518"/>
        <v>56188</v>
      </c>
      <c r="AX1616" s="237">
        <f t="shared" si="519"/>
        <v>91847.599999999962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733652.7900000005</v>
      </c>
      <c r="M1617" s="162">
        <f>MAX(AN28:AN1617)</f>
        <v>773025.68000000028</v>
      </c>
      <c r="N1617" s="162">
        <f t="shared" si="510"/>
        <v>-39372.889999999781</v>
      </c>
      <c r="O1617" s="231">
        <f>E3+(E4*0.1)</f>
        <v>1.1000000000000001</v>
      </c>
      <c r="P1617" s="162">
        <v>-550</v>
      </c>
      <c r="Q1617" s="232">
        <f>E5+(E6*0.1)</f>
        <v>1</v>
      </c>
      <c r="R1617" s="162">
        <v>-850</v>
      </c>
      <c r="S1617" s="232">
        <f>E7+(E8*0.1)</f>
        <v>1</v>
      </c>
      <c r="T1617" s="162">
        <v>119.4</v>
      </c>
      <c r="U1617" s="233">
        <f>E9+(E10*0.5)+(E11*0.1)</f>
        <v>1</v>
      </c>
      <c r="V1617" s="162">
        <v>962</v>
      </c>
      <c r="W1617" s="233">
        <f>E12+(E13*0.5)+(E14*0.1)</f>
        <v>1.7</v>
      </c>
      <c r="X1617" s="162">
        <v>-962</v>
      </c>
      <c r="Y1617" s="161">
        <f t="shared" si="511"/>
        <v>1590</v>
      </c>
      <c r="Z1617" s="162">
        <f t="shared" si="503"/>
        <v>-2008.9999999999998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-2008.9999999999998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733652.7900000005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149817.68999999994</v>
      </c>
      <c r="AU1617" s="237">
        <f t="shared" si="516"/>
        <v>175890.5</v>
      </c>
      <c r="AV1617" s="237">
        <f t="shared" si="517"/>
        <v>260582.39999999988</v>
      </c>
      <c r="AW1617" s="237">
        <f t="shared" si="518"/>
        <v>57150</v>
      </c>
      <c r="AX1617" s="237">
        <f t="shared" si="519"/>
        <v>90212.199999999968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734272.89000000048</v>
      </c>
      <c r="M1618" s="162">
        <f>MAX(AN28:AN1618)</f>
        <v>773025.68000000028</v>
      </c>
      <c r="N1618" s="162">
        <f t="shared" si="510"/>
        <v>-38752.789999999804</v>
      </c>
      <c r="O1618" s="231">
        <f>E3+(E4*0.1)</f>
        <v>1.1000000000000001</v>
      </c>
      <c r="P1618" s="162">
        <v>-550</v>
      </c>
      <c r="Q1618" s="232">
        <f>E5+(E6*0.1)</f>
        <v>1</v>
      </c>
      <c r="R1618" s="162">
        <v>-850</v>
      </c>
      <c r="S1618" s="232">
        <f>E7+(E8*0.1)</f>
        <v>1</v>
      </c>
      <c r="T1618" s="162">
        <v>2277.4</v>
      </c>
      <c r="U1618" s="233">
        <f>E9+(E10*0.5)+(E11*0.1)</f>
        <v>1</v>
      </c>
      <c r="V1618" s="162">
        <v>289</v>
      </c>
      <c r="W1618" s="233">
        <f>E12+(E13*0.5)+(E14*0.1)</f>
        <v>1.7</v>
      </c>
      <c r="X1618" s="162">
        <v>-289</v>
      </c>
      <c r="Y1618" s="161">
        <f t="shared" si="511"/>
        <v>1591</v>
      </c>
      <c r="Z1618" s="162">
        <f t="shared" si="503"/>
        <v>620.10000000000014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620.10000000000014</v>
      </c>
      <c r="AI1618" s="129">
        <f t="shared" si="505"/>
        <v>0</v>
      </c>
      <c r="AJ1618" s="234">
        <f t="shared" si="506"/>
        <v>1</v>
      </c>
      <c r="AK1618" s="234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734272.89000000048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149212.68999999994</v>
      </c>
      <c r="AU1618" s="237">
        <f t="shared" si="516"/>
        <v>175040.5</v>
      </c>
      <c r="AV1618" s="237">
        <f t="shared" si="517"/>
        <v>262859.79999999987</v>
      </c>
      <c r="AW1618" s="237">
        <f t="shared" si="518"/>
        <v>57439</v>
      </c>
      <c r="AX1618" s="237">
        <f t="shared" si="519"/>
        <v>89720.899999999965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726403.93000000052</v>
      </c>
      <c r="M1619" s="162">
        <f>MAX(AN28:AN1619)</f>
        <v>773025.68000000028</v>
      </c>
      <c r="N1619" s="162">
        <f t="shared" si="510"/>
        <v>-46621.749999999767</v>
      </c>
      <c r="O1619" s="231">
        <f>E3+(E4*0.1)</f>
        <v>1.1000000000000001</v>
      </c>
      <c r="P1619" s="162">
        <v>-823.6</v>
      </c>
      <c r="Q1619" s="232">
        <f>E5+(E6*0.1)</f>
        <v>1</v>
      </c>
      <c r="R1619" s="162">
        <v>-2004</v>
      </c>
      <c r="S1619" s="232">
        <f>E7+(E8*0.1)</f>
        <v>1</v>
      </c>
      <c r="T1619" s="162">
        <v>-4053</v>
      </c>
      <c r="U1619" s="233">
        <f>E9+(E10*0.5)+(E11*0.1)</f>
        <v>1</v>
      </c>
      <c r="V1619" s="162">
        <v>1134</v>
      </c>
      <c r="W1619" s="233">
        <f>E12+(E13*0.5)+(E14*0.1)</f>
        <v>1.7</v>
      </c>
      <c r="X1619" s="162">
        <v>-1200</v>
      </c>
      <c r="Y1619" s="161">
        <f t="shared" si="511"/>
        <v>1592</v>
      </c>
      <c r="Z1619" s="162">
        <f t="shared" si="503"/>
        <v>-7868.96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-7868.96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726403.93000000052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148306.72999999995</v>
      </c>
      <c r="AU1619" s="237">
        <f t="shared" si="516"/>
        <v>173036.5</v>
      </c>
      <c r="AV1619" s="237">
        <f t="shared" si="517"/>
        <v>258806.79999999987</v>
      </c>
      <c r="AW1619" s="237">
        <f t="shared" si="518"/>
        <v>58573</v>
      </c>
      <c r="AX1619" s="237">
        <f t="shared" si="519"/>
        <v>87680.899999999965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726830.43000000052</v>
      </c>
      <c r="M1620" s="162">
        <f>MAX(AN28:AN1620)</f>
        <v>773025.68000000028</v>
      </c>
      <c r="N1620" s="162">
        <f t="shared" si="510"/>
        <v>-46195.249999999767</v>
      </c>
      <c r="O1620" s="231">
        <f>E3+(E4*0.1)</f>
        <v>1.1000000000000001</v>
      </c>
      <c r="P1620" s="162">
        <v>-550</v>
      </c>
      <c r="Q1620" s="232">
        <f>E5+(E6*0.1)</f>
        <v>1</v>
      </c>
      <c r="R1620" s="162">
        <v>-1166</v>
      </c>
      <c r="S1620" s="232">
        <f>E7+(E8*0.1)</f>
        <v>1</v>
      </c>
      <c r="T1620" s="162">
        <v>1762.8</v>
      </c>
      <c r="U1620" s="233">
        <f>E9+(E10*0.5)+(E11*0.1)</f>
        <v>1</v>
      </c>
      <c r="V1620" s="162">
        <v>-621</v>
      </c>
      <c r="W1620" s="233">
        <f>E12+(E13*0.5)+(E14*0.1)</f>
        <v>1.7</v>
      </c>
      <c r="X1620" s="162">
        <v>621</v>
      </c>
      <c r="Y1620" s="161">
        <f t="shared" si="511"/>
        <v>1593</v>
      </c>
      <c r="Z1620" s="162">
        <f t="shared" si="503"/>
        <v>426.5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426.5</v>
      </c>
      <c r="AI1620" s="129">
        <f t="shared" si="505"/>
        <v>0</v>
      </c>
      <c r="AJ1620" s="234">
        <f t="shared" si="506"/>
        <v>1</v>
      </c>
      <c r="AK1620" s="234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726830.43000000052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147701.72999999995</v>
      </c>
      <c r="AU1620" s="237">
        <f t="shared" si="516"/>
        <v>171870.5</v>
      </c>
      <c r="AV1620" s="237">
        <f t="shared" si="517"/>
        <v>260569.59999999986</v>
      </c>
      <c r="AW1620" s="237">
        <f t="shared" si="518"/>
        <v>57952</v>
      </c>
      <c r="AX1620" s="237">
        <f t="shared" si="519"/>
        <v>88736.599999999962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729071.67500000051</v>
      </c>
      <c r="M1621" s="162">
        <f>MAX(AN28:AN1621)</f>
        <v>773025.68000000028</v>
      </c>
      <c r="N1621" s="162">
        <f t="shared" si="510"/>
        <v>-43954.004999999772</v>
      </c>
      <c r="O1621" s="231">
        <f>E3+(E4*0.1)</f>
        <v>1.1000000000000001</v>
      </c>
      <c r="P1621" s="162">
        <v>1161.95</v>
      </c>
      <c r="Q1621" s="232">
        <f>E5+(E6*0.1)</f>
        <v>1</v>
      </c>
      <c r="R1621" s="162">
        <v>604.5</v>
      </c>
      <c r="S1621" s="232">
        <f>E7+(E8*0.1)</f>
        <v>1</v>
      </c>
      <c r="T1621" s="162">
        <v>-313.39999999999998</v>
      </c>
      <c r="U1621" s="233">
        <f>E9+(E10*0.5)+(E11*0.1)</f>
        <v>1</v>
      </c>
      <c r="V1621" s="162">
        <v>-960</v>
      </c>
      <c r="W1621" s="233">
        <f>E12+(E13*0.5)+(E14*0.1)</f>
        <v>1.7</v>
      </c>
      <c r="X1621" s="162">
        <v>960</v>
      </c>
      <c r="Y1621" s="161">
        <f t="shared" si="511"/>
        <v>1594</v>
      </c>
      <c r="Z1621" s="162">
        <f t="shared" si="503"/>
        <v>2241.2450000000003</v>
      </c>
      <c r="AA1621" s="238">
        <v>44985</v>
      </c>
      <c r="AB1621" s="129">
        <f>SUM(Z1602:Z1621)</f>
        <v>-26435.305000000004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-26435.305000000004</v>
      </c>
      <c r="AG1621" s="129"/>
      <c r="AH1621" s="129">
        <f t="shared" si="504"/>
        <v>2241.2450000000003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-26435.305000000004</v>
      </c>
      <c r="AM1621" s="127">
        <v>44985</v>
      </c>
      <c r="AN1621" s="129">
        <f t="shared" si="512"/>
        <v>729071.67500000051</v>
      </c>
      <c r="AO1621" s="129">
        <f t="shared" si="513"/>
        <v>0</v>
      </c>
      <c r="AP1621" s="129">
        <f t="shared" si="514"/>
        <v>-26435.305000000004</v>
      </c>
      <c r="AQ1621" s="235"/>
      <c r="AR1621" s="235"/>
      <c r="AS1621" s="236">
        <f t="shared" si="509"/>
        <v>44985</v>
      </c>
      <c r="AT1621" s="237">
        <f t="shared" si="515"/>
        <v>148979.87499999994</v>
      </c>
      <c r="AU1621" s="237">
        <f t="shared" si="516"/>
        <v>172475</v>
      </c>
      <c r="AV1621" s="237">
        <f t="shared" si="517"/>
        <v>260256.19999999987</v>
      </c>
      <c r="AW1621" s="237">
        <f t="shared" si="518"/>
        <v>56992</v>
      </c>
      <c r="AX1621" s="237">
        <f t="shared" si="519"/>
        <v>90368.599999999962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728201.90500000049</v>
      </c>
      <c r="M1622" s="162">
        <f>MAX(AN28:AN1622)</f>
        <v>773025.68000000028</v>
      </c>
      <c r="N1622" s="162">
        <f t="shared" si="510"/>
        <v>-44823.77499999979</v>
      </c>
      <c r="O1622" s="231">
        <f>E3+(E4*0.1)</f>
        <v>1.1000000000000001</v>
      </c>
      <c r="P1622" s="162">
        <v>-25.7</v>
      </c>
      <c r="Q1622" s="232">
        <f>E5+(E6*0.1)</f>
        <v>1</v>
      </c>
      <c r="R1622" s="162">
        <v>938</v>
      </c>
      <c r="S1622" s="232">
        <f>E7+(E8*0.1)</f>
        <v>1</v>
      </c>
      <c r="T1622" s="162">
        <v>-2071</v>
      </c>
      <c r="U1622" s="233">
        <f>E9+(E10*0.5)+(E11*0.1)</f>
        <v>1</v>
      </c>
      <c r="V1622" s="162">
        <v>-1400</v>
      </c>
      <c r="W1622" s="233">
        <f>E12+(E13*0.5)+(E14*0.1)</f>
        <v>1.7</v>
      </c>
      <c r="X1622" s="162">
        <v>995</v>
      </c>
      <c r="Y1622" s="161">
        <f t="shared" si="511"/>
        <v>1595</v>
      </c>
      <c r="Z1622" s="162">
        <f t="shared" si="503"/>
        <v>-869.77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-869.77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728201.90500000049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148951.60499999995</v>
      </c>
      <c r="AU1622" s="237">
        <f t="shared" si="516"/>
        <v>173413</v>
      </c>
      <c r="AV1622" s="237">
        <f t="shared" si="517"/>
        <v>258185.19999999987</v>
      </c>
      <c r="AW1622" s="237">
        <f t="shared" si="518"/>
        <v>55592</v>
      </c>
      <c r="AX1622" s="237">
        <f t="shared" si="519"/>
        <v>92060.099999999962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728704.69000000053</v>
      </c>
      <c r="M1623" s="162">
        <f>MAX(AN28:AN1623)</f>
        <v>773025.68000000028</v>
      </c>
      <c r="N1623" s="162">
        <f t="shared" si="510"/>
        <v>-44320.989999999758</v>
      </c>
      <c r="O1623" s="231">
        <f>E3+(E4*0.1)</f>
        <v>1.1000000000000001</v>
      </c>
      <c r="P1623" s="162">
        <v>-645.65</v>
      </c>
      <c r="Q1623" s="232">
        <f>E5+(E6*0.1)</f>
        <v>1</v>
      </c>
      <c r="R1623" s="162">
        <v>-850</v>
      </c>
      <c r="S1623" s="232">
        <f>E7+(E8*0.1)</f>
        <v>1</v>
      </c>
      <c r="T1623" s="162">
        <v>2126</v>
      </c>
      <c r="U1623" s="233">
        <f>E9+(E10*0.5)+(E11*0.1)</f>
        <v>1</v>
      </c>
      <c r="V1623" s="162">
        <v>90</v>
      </c>
      <c r="W1623" s="233">
        <f>E12+(E13*0.5)+(E14*0.1)</f>
        <v>1.7</v>
      </c>
      <c r="X1623" s="162">
        <v>-90</v>
      </c>
      <c r="Y1623" s="161">
        <f t="shared" si="511"/>
        <v>1596</v>
      </c>
      <c r="Z1623" s="162">
        <f t="shared" si="503"/>
        <v>502.78499999999985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502.78499999999985</v>
      </c>
      <c r="AI1623" s="129">
        <f t="shared" si="505"/>
        <v>0</v>
      </c>
      <c r="AJ1623" s="234">
        <f t="shared" si="506"/>
        <v>1</v>
      </c>
      <c r="AK1623" s="234">
        <f t="shared" si="507"/>
        <v>0</v>
      </c>
      <c r="AL1623" s="129">
        <f t="shared" si="508"/>
        <v>0</v>
      </c>
      <c r="AM1623" s="127">
        <v>44987</v>
      </c>
      <c r="AN1623" s="129">
        <f t="shared" si="512"/>
        <v>728704.69000000053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148241.38999999996</v>
      </c>
      <c r="AU1623" s="237">
        <f t="shared" si="516"/>
        <v>172563</v>
      </c>
      <c r="AV1623" s="237">
        <f t="shared" si="517"/>
        <v>260311.19999999987</v>
      </c>
      <c r="AW1623" s="237">
        <f t="shared" si="518"/>
        <v>55682</v>
      </c>
      <c r="AX1623" s="237">
        <f t="shared" si="519"/>
        <v>91907.099999999962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734034.69000000053</v>
      </c>
      <c r="M1624" s="162">
        <f>MAX(AN28:AN1624)</f>
        <v>773025.68000000028</v>
      </c>
      <c r="N1624" s="162">
        <f t="shared" si="510"/>
        <v>-38990.989999999758</v>
      </c>
      <c r="O1624" s="231">
        <f>E3+(E4*0.1)</f>
        <v>1.1000000000000001</v>
      </c>
      <c r="P1624" s="162">
        <v>-550</v>
      </c>
      <c r="Q1624" s="232">
        <f>E5+(E6*0.1)</f>
        <v>1</v>
      </c>
      <c r="R1624" s="162">
        <v>-883.5</v>
      </c>
      <c r="S1624" s="232">
        <f>E7+(E8*0.1)</f>
        <v>1</v>
      </c>
      <c r="T1624" s="162">
        <v>4918.8</v>
      </c>
      <c r="U1624" s="233">
        <f>E9+(E10*0.5)+(E11*0.1)</f>
        <v>1</v>
      </c>
      <c r="V1624" s="162">
        <v>-1400</v>
      </c>
      <c r="W1624" s="233">
        <f>E12+(E13*0.5)+(E14*0.1)</f>
        <v>1.7</v>
      </c>
      <c r="X1624" s="162">
        <v>1941</v>
      </c>
      <c r="Y1624" s="161">
        <f t="shared" si="511"/>
        <v>1597</v>
      </c>
      <c r="Z1624" s="162">
        <f t="shared" si="503"/>
        <v>5330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5330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734034.69000000053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147636.38999999996</v>
      </c>
      <c r="AU1624" s="237">
        <f t="shared" si="516"/>
        <v>171679.5</v>
      </c>
      <c r="AV1624" s="237">
        <f t="shared" si="517"/>
        <v>265229.99999999988</v>
      </c>
      <c r="AW1624" s="237">
        <f t="shared" si="518"/>
        <v>54282</v>
      </c>
      <c r="AX1624" s="237">
        <f t="shared" si="519"/>
        <v>95206.799999999959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732226.49000000057</v>
      </c>
      <c r="M1625" s="162">
        <f>MAX(AN28:AN1625)</f>
        <v>773025.68000000028</v>
      </c>
      <c r="N1625" s="162">
        <f t="shared" si="510"/>
        <v>-40799.189999999711</v>
      </c>
      <c r="O1625" s="231">
        <f>E3+(E4*0.1)</f>
        <v>1.1000000000000001</v>
      </c>
      <c r="P1625" s="162">
        <v>-550</v>
      </c>
      <c r="Q1625" s="232">
        <f>E5+(E6*0.1)</f>
        <v>1</v>
      </c>
      <c r="R1625" s="162">
        <v>-850</v>
      </c>
      <c r="S1625" s="232">
        <f>E7+(E8*0.1)</f>
        <v>1</v>
      </c>
      <c r="T1625" s="162">
        <v>233.4</v>
      </c>
      <c r="U1625" s="233">
        <f>E9+(E10*0.5)+(E11*0.1)</f>
        <v>1</v>
      </c>
      <c r="V1625" s="162">
        <v>838</v>
      </c>
      <c r="W1625" s="233">
        <f>E12+(E13*0.5)+(E14*0.1)</f>
        <v>1.7</v>
      </c>
      <c r="X1625" s="162">
        <v>-838</v>
      </c>
      <c r="Y1625" s="161">
        <f t="shared" si="511"/>
        <v>1598</v>
      </c>
      <c r="Z1625" s="162">
        <f t="shared" si="503"/>
        <v>-1808.1999999999998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-1808.1999999999998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732226.49000000057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147031.38999999996</v>
      </c>
      <c r="AU1625" s="237">
        <f t="shared" si="516"/>
        <v>170829.5</v>
      </c>
      <c r="AV1625" s="237">
        <f t="shared" si="517"/>
        <v>265463.39999999991</v>
      </c>
      <c r="AW1625" s="237">
        <f t="shared" si="518"/>
        <v>55120</v>
      </c>
      <c r="AX1625" s="237">
        <f t="shared" si="519"/>
        <v>93782.199999999953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736401.38000000059</v>
      </c>
      <c r="M1626" s="162">
        <f>MAX(AN28:AN1626)</f>
        <v>773025.68000000028</v>
      </c>
      <c r="N1626" s="162">
        <f t="shared" si="510"/>
        <v>-36624.299999999697</v>
      </c>
      <c r="O1626" s="231">
        <f>E3+(E4*0.1)</f>
        <v>1.1000000000000001</v>
      </c>
      <c r="P1626" s="162">
        <v>2874.9</v>
      </c>
      <c r="Q1626" s="232">
        <f>E5+(E6*0.1)</f>
        <v>1</v>
      </c>
      <c r="R1626" s="162">
        <v>3102.5</v>
      </c>
      <c r="S1626" s="232">
        <f>E7+(E8*0.1)</f>
        <v>1</v>
      </c>
      <c r="T1626" s="162">
        <v>-3410</v>
      </c>
      <c r="U1626" s="233">
        <f>E9+(E10*0.5)+(E11*0.1)</f>
        <v>1</v>
      </c>
      <c r="V1626" s="162">
        <v>3360</v>
      </c>
      <c r="W1626" s="233">
        <f>E12+(E13*0.5)+(E14*0.1)</f>
        <v>1.7</v>
      </c>
      <c r="X1626" s="162">
        <v>-1200</v>
      </c>
      <c r="Y1626" s="161">
        <f t="shared" si="511"/>
        <v>1599</v>
      </c>
      <c r="Z1626" s="162">
        <f t="shared" si="503"/>
        <v>4174.8900000000003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4174.8900000000003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736401.38000000059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150193.77999999997</v>
      </c>
      <c r="AU1626" s="237">
        <f t="shared" si="516"/>
        <v>173932</v>
      </c>
      <c r="AV1626" s="237">
        <f t="shared" si="517"/>
        <v>262053.39999999991</v>
      </c>
      <c r="AW1626" s="237">
        <f t="shared" si="518"/>
        <v>58480</v>
      </c>
      <c r="AX1626" s="237">
        <f t="shared" si="519"/>
        <v>91742.199999999953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737732.71000000054</v>
      </c>
      <c r="M1627" s="162">
        <f>MAX(AN28:AN1627)</f>
        <v>773025.68000000028</v>
      </c>
      <c r="N1627" s="162">
        <f t="shared" si="510"/>
        <v>-35292.969999999739</v>
      </c>
      <c r="O1627" s="231">
        <f>E3+(E4*0.1)</f>
        <v>1.1000000000000001</v>
      </c>
      <c r="P1627" s="162">
        <v>290.3</v>
      </c>
      <c r="Q1627" s="232">
        <f>E5+(E6*0.1)</f>
        <v>1</v>
      </c>
      <c r="R1627" s="162">
        <v>-282</v>
      </c>
      <c r="S1627" s="232">
        <f>E7+(E8*0.1)</f>
        <v>1</v>
      </c>
      <c r="T1627" s="162">
        <v>1263.2</v>
      </c>
      <c r="U1627" s="233">
        <f>E9+(E10*0.5)+(E11*0.1)</f>
        <v>1</v>
      </c>
      <c r="V1627" s="162">
        <v>-44</v>
      </c>
      <c r="W1627" s="233">
        <f>E12+(E13*0.5)+(E14*0.1)</f>
        <v>1.7</v>
      </c>
      <c r="X1627" s="162">
        <v>44</v>
      </c>
      <c r="Y1627" s="161">
        <f t="shared" si="511"/>
        <v>1600</v>
      </c>
      <c r="Z1627" s="162">
        <f t="shared" si="503"/>
        <v>1331.3300000000002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1331.3300000000002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737732.71000000054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150513.10999999996</v>
      </c>
      <c r="AU1627" s="237">
        <f t="shared" si="516"/>
        <v>173650</v>
      </c>
      <c r="AV1627" s="237">
        <f t="shared" si="517"/>
        <v>263316.59999999992</v>
      </c>
      <c r="AW1627" s="237">
        <f t="shared" si="518"/>
        <v>58436</v>
      </c>
      <c r="AX1627" s="237">
        <f t="shared" si="519"/>
        <v>91816.999999999956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734369.61000000057</v>
      </c>
      <c r="M1628" s="162">
        <f>MAX(AN28:AN1628)</f>
        <v>773025.68000000028</v>
      </c>
      <c r="N1628" s="162">
        <f t="shared" si="510"/>
        <v>-38656.069999999716</v>
      </c>
      <c r="O1628" s="231">
        <f>E3+(E4*0.1)</f>
        <v>1.1000000000000001</v>
      </c>
      <c r="P1628" s="162">
        <v>-550</v>
      </c>
      <c r="Q1628" s="232">
        <f>E5+(E6*0.1)</f>
        <v>1</v>
      </c>
      <c r="R1628" s="162">
        <v>-850</v>
      </c>
      <c r="S1628" s="232">
        <f>E7+(E8*0.1)</f>
        <v>1</v>
      </c>
      <c r="T1628" s="162">
        <v>-3410</v>
      </c>
      <c r="U1628" s="233">
        <f>E9+(E10*0.5)+(E11*0.1)</f>
        <v>1</v>
      </c>
      <c r="V1628" s="162">
        <v>-1400</v>
      </c>
      <c r="W1628" s="233">
        <f>E12+(E13*0.5)+(E14*0.1)</f>
        <v>1.7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-3363.1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-3363.1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734369.61000000057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149908.10999999996</v>
      </c>
      <c r="AU1628" s="237">
        <f t="shared" si="516"/>
        <v>172800</v>
      </c>
      <c r="AV1628" s="237">
        <f t="shared" si="517"/>
        <v>259906.59999999992</v>
      </c>
      <c r="AW1628" s="237">
        <f t="shared" si="518"/>
        <v>57036</v>
      </c>
      <c r="AX1628" s="237">
        <f t="shared" si="519"/>
        <v>94718.899999999951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738014.81000000052</v>
      </c>
      <c r="M1629" s="162">
        <f>MAX(AN28:AN1629)</f>
        <v>773025.68000000028</v>
      </c>
      <c r="N1629" s="162">
        <f t="shared" ref="N1629:N1692" si="529">AN1629-M1629</f>
        <v>-35010.869999999763</v>
      </c>
      <c r="O1629" s="231">
        <f>E3+(E4*0.1)</f>
        <v>1.1000000000000001</v>
      </c>
      <c r="P1629" s="162">
        <v>-550</v>
      </c>
      <c r="Q1629" s="232">
        <f>E5+(E6*0.1)</f>
        <v>1</v>
      </c>
      <c r="R1629" s="162">
        <v>2836.5</v>
      </c>
      <c r="S1629" s="232">
        <f>E7+(E8*0.1)</f>
        <v>1</v>
      </c>
      <c r="T1629" s="162">
        <v>-3410</v>
      </c>
      <c r="U1629" s="233">
        <f>E9+(E10*0.5)+(E11*0.1)</f>
        <v>1</v>
      </c>
      <c r="V1629" s="162">
        <v>-1400</v>
      </c>
      <c r="W1629" s="233">
        <f>E12+(E13*0.5)+(E14*0.1)</f>
        <v>1.7</v>
      </c>
      <c r="X1629" s="162">
        <v>3661</v>
      </c>
      <c r="Y1629" s="161">
        <f t="shared" ref="Y1629:Y1692" si="530">Y1628+1</f>
        <v>1602</v>
      </c>
      <c r="Z1629" s="162">
        <f t="shared" si="522"/>
        <v>3645.2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3645.2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738014.81000000052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149303.10999999996</v>
      </c>
      <c r="AU1629" s="237">
        <f t="shared" ref="AU1629:AU1692" si="535">(R1629*Q1629)+AU1628</f>
        <v>175636.5</v>
      </c>
      <c r="AV1629" s="237">
        <f t="shared" ref="AV1629:AV1692" si="536">(S1629*T1629)+AV1628</f>
        <v>256496.59999999992</v>
      </c>
      <c r="AW1629" s="237">
        <f t="shared" ref="AW1629:AW1692" si="537">(V1629*U1629)+AW1628</f>
        <v>55636</v>
      </c>
      <c r="AX1629" s="237">
        <f t="shared" ref="AX1629:AX1692" si="538">(X1629*W1629)+AX1628</f>
        <v>100942.59999999995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750844.31000000052</v>
      </c>
      <c r="M1630" s="162">
        <f>MAX(AN28:AN1630)</f>
        <v>773025.68000000028</v>
      </c>
      <c r="N1630" s="162">
        <f t="shared" si="529"/>
        <v>-22181.369999999763</v>
      </c>
      <c r="O1630" s="231">
        <f>E3+(E4*0.1)</f>
        <v>1.1000000000000001</v>
      </c>
      <c r="P1630" s="162">
        <v>-550</v>
      </c>
      <c r="Q1630" s="232">
        <f>E5+(E6*0.1)</f>
        <v>1</v>
      </c>
      <c r="R1630" s="162">
        <v>-850</v>
      </c>
      <c r="S1630" s="232">
        <f>E7+(E8*0.1)</f>
        <v>1</v>
      </c>
      <c r="T1630" s="162">
        <v>1807.8</v>
      </c>
      <c r="U1630" s="233">
        <f>E9+(E10*0.5)+(E11*0.1)</f>
        <v>1</v>
      </c>
      <c r="V1630" s="162">
        <v>4621</v>
      </c>
      <c r="W1630" s="233">
        <f>E12+(E13*0.5)+(E14*0.1)</f>
        <v>1.7</v>
      </c>
      <c r="X1630" s="162">
        <v>4621</v>
      </c>
      <c r="Y1630" s="161">
        <f t="shared" si="530"/>
        <v>1603</v>
      </c>
      <c r="Z1630" s="162">
        <f t="shared" si="522"/>
        <v>12829.5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12829.5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750844.31000000052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148698.10999999996</v>
      </c>
      <c r="AU1630" s="237">
        <f t="shared" si="535"/>
        <v>174786.5</v>
      </c>
      <c r="AV1630" s="237">
        <f t="shared" si="536"/>
        <v>258304.39999999991</v>
      </c>
      <c r="AW1630" s="237">
        <f t="shared" si="537"/>
        <v>60257</v>
      </c>
      <c r="AX1630" s="237">
        <f t="shared" si="538"/>
        <v>108798.29999999994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740677.98500000057</v>
      </c>
      <c r="M1631" s="162">
        <f>MAX(AN28:AN1631)</f>
        <v>773025.68000000028</v>
      </c>
      <c r="N1631" s="162">
        <f t="shared" si="529"/>
        <v>-32347.694999999716</v>
      </c>
      <c r="O1631" s="231">
        <f>E3+(E4*0.1)</f>
        <v>1.1000000000000001</v>
      </c>
      <c r="P1631" s="162">
        <v>-1230.75</v>
      </c>
      <c r="Q1631" s="232">
        <f>E5+(E6*0.1)</f>
        <v>1</v>
      </c>
      <c r="R1631" s="162">
        <v>-1962.5</v>
      </c>
      <c r="S1631" s="232">
        <f>E7+(E8*0.1)</f>
        <v>1</v>
      </c>
      <c r="T1631" s="162">
        <v>-3410</v>
      </c>
      <c r="U1631" s="233">
        <f>E9+(E10*0.5)+(E11*0.1)</f>
        <v>1</v>
      </c>
      <c r="V1631" s="162">
        <v>-1400</v>
      </c>
      <c r="W1631" s="233">
        <f>E12+(E13*0.5)+(E14*0.1)</f>
        <v>1.7</v>
      </c>
      <c r="X1631" s="162">
        <v>-1200</v>
      </c>
      <c r="Y1631" s="161">
        <f t="shared" si="530"/>
        <v>1604</v>
      </c>
      <c r="Z1631" s="162">
        <f t="shared" si="522"/>
        <v>-10166.325000000001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-10166.325000000001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740677.98500000057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147344.28499999995</v>
      </c>
      <c r="AU1631" s="237">
        <f t="shared" si="535"/>
        <v>172824</v>
      </c>
      <c r="AV1631" s="237">
        <f t="shared" si="536"/>
        <v>254894.39999999991</v>
      </c>
      <c r="AW1631" s="237">
        <f t="shared" si="537"/>
        <v>58857</v>
      </c>
      <c r="AX1631" s="237">
        <f t="shared" si="538"/>
        <v>106758.29999999994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736740.55000000051</v>
      </c>
      <c r="M1632" s="162">
        <f>MAX(AN28:AN1632)</f>
        <v>773025.68000000028</v>
      </c>
      <c r="N1632" s="162">
        <f t="shared" si="529"/>
        <v>-36285.129999999772</v>
      </c>
      <c r="O1632" s="231">
        <f>E3+(E4*0.1)</f>
        <v>1.1000000000000001</v>
      </c>
      <c r="P1632" s="162">
        <v>1404.15</v>
      </c>
      <c r="Q1632" s="232">
        <f>E5+(E6*0.1)</f>
        <v>1</v>
      </c>
      <c r="R1632" s="162">
        <v>1368</v>
      </c>
      <c r="S1632" s="232">
        <f>E7+(E8*0.1)</f>
        <v>1</v>
      </c>
      <c r="T1632" s="162">
        <v>-3410</v>
      </c>
      <c r="U1632" s="233">
        <f>E9+(E10*0.5)+(E11*0.1)</f>
        <v>1</v>
      </c>
      <c r="V1632" s="162">
        <v>-1400</v>
      </c>
      <c r="W1632" s="233">
        <f>E12+(E13*0.5)+(E14*0.1)</f>
        <v>1.7</v>
      </c>
      <c r="X1632" s="162">
        <v>-1200</v>
      </c>
      <c r="Y1632" s="161">
        <f t="shared" si="530"/>
        <v>1605</v>
      </c>
      <c r="Z1632" s="162">
        <f t="shared" si="522"/>
        <v>-3937.4349999999995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-3937.4349999999995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736740.55000000051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148888.84999999995</v>
      </c>
      <c r="AU1632" s="237">
        <f t="shared" si="535"/>
        <v>174192</v>
      </c>
      <c r="AV1632" s="237">
        <f t="shared" si="536"/>
        <v>251484.39999999991</v>
      </c>
      <c r="AW1632" s="237">
        <f t="shared" si="537"/>
        <v>57457</v>
      </c>
      <c r="AX1632" s="237">
        <f t="shared" si="538"/>
        <v>104718.29999999994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742186.65000000049</v>
      </c>
      <c r="M1633" s="162">
        <f>MAX(AN28:AN1633)</f>
        <v>773025.68000000028</v>
      </c>
      <c r="N1633" s="162">
        <f t="shared" si="529"/>
        <v>-30839.029999999795</v>
      </c>
      <c r="O1633" s="231">
        <f>E3+(E4*0.1)</f>
        <v>1.1000000000000001</v>
      </c>
      <c r="P1633" s="162">
        <v>-550</v>
      </c>
      <c r="Q1633" s="232">
        <f>E5+(E6*0.1)</f>
        <v>1</v>
      </c>
      <c r="R1633" s="162">
        <v>-850</v>
      </c>
      <c r="S1633" s="232">
        <f>E7+(E8*0.1)</f>
        <v>1</v>
      </c>
      <c r="T1633" s="162">
        <v>6601.4</v>
      </c>
      <c r="U1633" s="233">
        <f>E9+(E10*0.5)+(E11*0.1)</f>
        <v>1</v>
      </c>
      <c r="V1633" s="162">
        <v>111</v>
      </c>
      <c r="W1633" s="233">
        <f>E12+(E13*0.5)+(E14*0.1)</f>
        <v>1.7</v>
      </c>
      <c r="X1633" s="162">
        <v>111</v>
      </c>
      <c r="Y1633" s="161">
        <f t="shared" si="530"/>
        <v>1606</v>
      </c>
      <c r="Z1633" s="162">
        <f t="shared" si="522"/>
        <v>5446.0999999999995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5446.0999999999995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742186.65000000049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148283.84999999995</v>
      </c>
      <c r="AU1633" s="237">
        <f t="shared" si="535"/>
        <v>173342</v>
      </c>
      <c r="AV1633" s="237">
        <f t="shared" si="536"/>
        <v>258085.7999999999</v>
      </c>
      <c r="AW1633" s="237">
        <f t="shared" si="537"/>
        <v>57568</v>
      </c>
      <c r="AX1633" s="237">
        <f t="shared" si="538"/>
        <v>104906.99999999994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763451.58500000054</v>
      </c>
      <c r="M1634" s="162">
        <f>MAX(AN28:AN1634)</f>
        <v>773025.68000000028</v>
      </c>
      <c r="N1634" s="162">
        <f t="shared" si="529"/>
        <v>-9574.0949999997392</v>
      </c>
      <c r="O1634" s="231">
        <f>E3+(E4*0.1)</f>
        <v>1.1000000000000001</v>
      </c>
      <c r="P1634" s="162">
        <v>1922.85</v>
      </c>
      <c r="Q1634" s="232">
        <f>E5+(E6*0.1)</f>
        <v>1</v>
      </c>
      <c r="R1634" s="162">
        <v>2182</v>
      </c>
      <c r="S1634" s="232">
        <f>E7+(E8*0.1)</f>
        <v>1</v>
      </c>
      <c r="T1634" s="162">
        <v>-1230.2</v>
      </c>
      <c r="U1634" s="233">
        <f>E9+(E10*0.5)+(E11*0.1)</f>
        <v>1</v>
      </c>
      <c r="V1634" s="162">
        <v>6740</v>
      </c>
      <c r="W1634" s="233">
        <f>E12+(E13*0.5)+(E14*0.1)</f>
        <v>1.7</v>
      </c>
      <c r="X1634" s="162">
        <v>6740</v>
      </c>
      <c r="Y1634" s="161">
        <f t="shared" si="530"/>
        <v>1607</v>
      </c>
      <c r="Z1634" s="162">
        <f t="shared" si="522"/>
        <v>21264.935000000001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21264.935000000001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763451.58500000054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150398.98499999996</v>
      </c>
      <c r="AU1634" s="237">
        <f t="shared" si="535"/>
        <v>175524</v>
      </c>
      <c r="AV1634" s="237">
        <f t="shared" si="536"/>
        <v>256855.59999999989</v>
      </c>
      <c r="AW1634" s="237">
        <f t="shared" si="537"/>
        <v>64308</v>
      </c>
      <c r="AX1634" s="237">
        <f t="shared" si="538"/>
        <v>116364.99999999994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759411.18500000052</v>
      </c>
      <c r="M1635" s="162">
        <f>MAX(AN28:AN1635)</f>
        <v>773025.68000000028</v>
      </c>
      <c r="N1635" s="162">
        <f t="shared" si="529"/>
        <v>-13614.494999999763</v>
      </c>
      <c r="O1635" s="231">
        <f>E3+(E4*0.1)</f>
        <v>1.1000000000000001</v>
      </c>
      <c r="P1635" s="162">
        <v>-550</v>
      </c>
      <c r="Q1635" s="232">
        <f>E5+(E6*0.1)</f>
        <v>1</v>
      </c>
      <c r="R1635" s="162">
        <v>-850</v>
      </c>
      <c r="S1635" s="232">
        <f>E7+(E8*0.1)</f>
        <v>1</v>
      </c>
      <c r="T1635" s="162">
        <v>854.6</v>
      </c>
      <c r="U1635" s="233">
        <f>E9+(E10*0.5)+(E11*0.1)</f>
        <v>1</v>
      </c>
      <c r="V1635" s="162">
        <v>-1400</v>
      </c>
      <c r="W1635" s="233">
        <f>E12+(E13*0.5)+(E14*0.1)</f>
        <v>1.7</v>
      </c>
      <c r="X1635" s="162">
        <v>-1200</v>
      </c>
      <c r="Y1635" s="161">
        <f t="shared" si="530"/>
        <v>1608</v>
      </c>
      <c r="Z1635" s="162">
        <f t="shared" si="522"/>
        <v>-4040.4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-4040.4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759411.18500000052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149793.98499999996</v>
      </c>
      <c r="AU1635" s="237">
        <f t="shared" si="535"/>
        <v>174674</v>
      </c>
      <c r="AV1635" s="237">
        <f t="shared" si="536"/>
        <v>257710.1999999999</v>
      </c>
      <c r="AW1635" s="237">
        <f t="shared" si="537"/>
        <v>62908</v>
      </c>
      <c r="AX1635" s="237">
        <f t="shared" si="538"/>
        <v>114324.99999999994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757258.07000000053</v>
      </c>
      <c r="M1636" s="162">
        <f>MAX(AN28:AN1636)</f>
        <v>773025.68000000028</v>
      </c>
      <c r="N1636" s="162">
        <f t="shared" si="529"/>
        <v>-15767.609999999753</v>
      </c>
      <c r="O1636" s="231">
        <f>E3+(E4*0.1)</f>
        <v>1.1000000000000001</v>
      </c>
      <c r="P1636" s="162">
        <v>-930.65</v>
      </c>
      <c r="Q1636" s="232">
        <f>E5+(E6*0.1)</f>
        <v>1</v>
      </c>
      <c r="R1636" s="162">
        <v>-1266</v>
      </c>
      <c r="S1636" s="232">
        <f>E7+(E8*0.1)</f>
        <v>1</v>
      </c>
      <c r="T1636" s="162">
        <v>3576.6</v>
      </c>
      <c r="U1636" s="233">
        <f>E9+(E10*0.5)+(E11*0.1)</f>
        <v>1</v>
      </c>
      <c r="V1636" s="162">
        <v>-1400</v>
      </c>
      <c r="W1636" s="233">
        <f>E12+(E13*0.5)+(E14*0.1)</f>
        <v>1.7</v>
      </c>
      <c r="X1636" s="162">
        <v>-1200</v>
      </c>
      <c r="Y1636" s="161">
        <f t="shared" si="530"/>
        <v>1609</v>
      </c>
      <c r="Z1636" s="162">
        <f t="shared" si="522"/>
        <v>-2153.1150000000002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-2153.1150000000002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757258.07000000053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148770.26999999996</v>
      </c>
      <c r="AU1636" s="237">
        <f t="shared" si="535"/>
        <v>173408</v>
      </c>
      <c r="AV1636" s="237">
        <f t="shared" si="536"/>
        <v>261286.7999999999</v>
      </c>
      <c r="AW1636" s="237">
        <f t="shared" si="537"/>
        <v>61508</v>
      </c>
      <c r="AX1636" s="237">
        <f t="shared" si="538"/>
        <v>112284.99999999994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760077.27000000048</v>
      </c>
      <c r="M1637" s="162">
        <f>MAX(AN28:AN1637)</f>
        <v>773025.68000000028</v>
      </c>
      <c r="N1637" s="162">
        <f t="shared" si="529"/>
        <v>-12948.4099999998</v>
      </c>
      <c r="O1637" s="231">
        <f>E3+(E4*0.1)</f>
        <v>1.1000000000000001</v>
      </c>
      <c r="P1637" s="162">
        <v>-550</v>
      </c>
      <c r="Q1637" s="232">
        <f>E5+(E6*0.1)</f>
        <v>1</v>
      </c>
      <c r="R1637" s="162">
        <v>-850</v>
      </c>
      <c r="S1637" s="232">
        <f>E7+(E8*0.1)</f>
        <v>1</v>
      </c>
      <c r="T1637" s="162">
        <v>-3410</v>
      </c>
      <c r="U1637" s="233">
        <f>E9+(E10*0.5)+(E11*0.1)</f>
        <v>1</v>
      </c>
      <c r="V1637" s="162">
        <v>2846</v>
      </c>
      <c r="W1637" s="233">
        <f>E12+(E13*0.5)+(E14*0.1)</f>
        <v>1.7</v>
      </c>
      <c r="X1637" s="162">
        <v>2846</v>
      </c>
      <c r="Y1637" s="161">
        <f t="shared" si="530"/>
        <v>1610</v>
      </c>
      <c r="Z1637" s="162">
        <f t="shared" si="522"/>
        <v>2819.2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2819.2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760077.27000000048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148165.26999999996</v>
      </c>
      <c r="AU1637" s="237">
        <f t="shared" si="535"/>
        <v>172558</v>
      </c>
      <c r="AV1637" s="237">
        <f t="shared" si="536"/>
        <v>257876.7999999999</v>
      </c>
      <c r="AW1637" s="237">
        <f t="shared" si="537"/>
        <v>64354</v>
      </c>
      <c r="AX1637" s="237">
        <f t="shared" si="538"/>
        <v>117123.19999999994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768174.97000000044</v>
      </c>
      <c r="M1638" s="162">
        <f>MAX(AN28:AN1638)</f>
        <v>773025.68000000028</v>
      </c>
      <c r="N1638" s="162">
        <f t="shared" si="529"/>
        <v>-4850.7099999998463</v>
      </c>
      <c r="O1638" s="231">
        <f>E3+(E4*0.1)</f>
        <v>1.1000000000000001</v>
      </c>
      <c r="P1638" s="162">
        <v>-550</v>
      </c>
      <c r="Q1638" s="232">
        <f>E5+(E6*0.1)</f>
        <v>1</v>
      </c>
      <c r="R1638" s="162">
        <v>-1162</v>
      </c>
      <c r="S1638" s="232">
        <f>E7+(E8*0.1)</f>
        <v>1</v>
      </c>
      <c r="T1638" s="162">
        <v>3241.6</v>
      </c>
      <c r="U1638" s="233">
        <f>E9+(E10*0.5)+(E11*0.1)</f>
        <v>1</v>
      </c>
      <c r="V1638" s="162">
        <v>2453</v>
      </c>
      <c r="W1638" s="233">
        <f>E12+(E13*0.5)+(E14*0.1)</f>
        <v>1.7</v>
      </c>
      <c r="X1638" s="162">
        <v>2453</v>
      </c>
      <c r="Y1638" s="161">
        <f t="shared" si="530"/>
        <v>1611</v>
      </c>
      <c r="Z1638" s="162">
        <f t="shared" si="522"/>
        <v>8097.6999999999989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8097.6999999999989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768174.97000000044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147560.26999999996</v>
      </c>
      <c r="AU1638" s="237">
        <f t="shared" si="535"/>
        <v>171396</v>
      </c>
      <c r="AV1638" s="237">
        <f t="shared" si="536"/>
        <v>261118.39999999991</v>
      </c>
      <c r="AW1638" s="237">
        <f t="shared" si="537"/>
        <v>66807</v>
      </c>
      <c r="AX1638" s="237">
        <f t="shared" si="538"/>
        <v>121293.29999999994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764036.37000000046</v>
      </c>
      <c r="M1639" s="162">
        <f>MAX(AN28:AN1639)</f>
        <v>773025.68000000028</v>
      </c>
      <c r="N1639" s="162">
        <f t="shared" si="529"/>
        <v>-8989.309999999823</v>
      </c>
      <c r="O1639" s="231">
        <f>E3+(E4*0.1)</f>
        <v>1.1000000000000001</v>
      </c>
      <c r="P1639" s="162">
        <v>-550</v>
      </c>
      <c r="Q1639" s="232">
        <f>E5+(E6*0.1)</f>
        <v>1</v>
      </c>
      <c r="R1639" s="162">
        <v>-850</v>
      </c>
      <c r="S1639" s="232">
        <f>E7+(E8*0.1)</f>
        <v>1</v>
      </c>
      <c r="T1639" s="162">
        <v>756.4</v>
      </c>
      <c r="U1639" s="233">
        <f>E9+(E10*0.5)+(E11*0.1)</f>
        <v>1</v>
      </c>
      <c r="V1639" s="162">
        <v>-1400</v>
      </c>
      <c r="W1639" s="233">
        <f>E12+(E13*0.5)+(E14*0.1)</f>
        <v>1.7</v>
      </c>
      <c r="X1639" s="162">
        <v>-1200</v>
      </c>
      <c r="Y1639" s="161">
        <f t="shared" si="530"/>
        <v>1612</v>
      </c>
      <c r="Z1639" s="162">
        <f t="shared" si="522"/>
        <v>-4138.6000000000004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-4138.6000000000004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764036.37000000046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146955.26999999996</v>
      </c>
      <c r="AU1639" s="237">
        <f t="shared" si="535"/>
        <v>170546</v>
      </c>
      <c r="AV1639" s="237">
        <f t="shared" si="536"/>
        <v>261874.7999999999</v>
      </c>
      <c r="AW1639" s="237">
        <f t="shared" si="537"/>
        <v>65407</v>
      </c>
      <c r="AX1639" s="237">
        <f t="shared" si="538"/>
        <v>119253.29999999994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757261.77000000048</v>
      </c>
      <c r="M1640" s="162">
        <f>MAX(AN28:AN1640)</f>
        <v>773025.68000000028</v>
      </c>
      <c r="N1640" s="162">
        <f t="shared" si="529"/>
        <v>-15763.9099999998</v>
      </c>
      <c r="O1640" s="231">
        <f>E3+(E4*0.1)</f>
        <v>1.1000000000000001</v>
      </c>
      <c r="P1640" s="162">
        <v>-550</v>
      </c>
      <c r="Q1640" s="232">
        <f>E5+(E6*0.1)</f>
        <v>1</v>
      </c>
      <c r="R1640" s="162">
        <v>-850</v>
      </c>
      <c r="S1640" s="232">
        <f>E7+(E8*0.1)</f>
        <v>1</v>
      </c>
      <c r="T1640" s="162">
        <v>-1879.6</v>
      </c>
      <c r="U1640" s="233">
        <f>E9+(E10*0.5)+(E11*0.1)</f>
        <v>1</v>
      </c>
      <c r="V1640" s="162">
        <v>-1400</v>
      </c>
      <c r="W1640" s="233">
        <f>E12+(E13*0.5)+(E14*0.1)</f>
        <v>1.7</v>
      </c>
      <c r="X1640" s="162">
        <v>-1200</v>
      </c>
      <c r="Y1640" s="161">
        <f t="shared" si="530"/>
        <v>1613</v>
      </c>
      <c r="Z1640" s="162">
        <f t="shared" si="522"/>
        <v>-6774.6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-6774.6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757261.77000000048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146350.26999999996</v>
      </c>
      <c r="AU1640" s="237">
        <f t="shared" si="535"/>
        <v>169696</v>
      </c>
      <c r="AV1640" s="237">
        <f t="shared" si="536"/>
        <v>259995.1999999999</v>
      </c>
      <c r="AW1640" s="237">
        <f t="shared" si="537"/>
        <v>64007</v>
      </c>
      <c r="AX1640" s="237">
        <f t="shared" si="538"/>
        <v>117213.29999999994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760444.77000000048</v>
      </c>
      <c r="M1641" s="162">
        <f>MAX(AN28:AN1641)</f>
        <v>773025.68000000028</v>
      </c>
      <c r="N1641" s="162">
        <f t="shared" si="529"/>
        <v>-12580.9099999998</v>
      </c>
      <c r="O1641" s="231">
        <f>E3+(E4*0.1)</f>
        <v>1.1000000000000001</v>
      </c>
      <c r="P1641" s="162">
        <v>-550</v>
      </c>
      <c r="Q1641" s="232">
        <f>E5+(E6*0.1)</f>
        <v>1</v>
      </c>
      <c r="R1641" s="162">
        <v>313</v>
      </c>
      <c r="S1641" s="232">
        <f>E7+(E8*0.1)</f>
        <v>1</v>
      </c>
      <c r="T1641" s="162">
        <v>-1250</v>
      </c>
      <c r="U1641" s="233">
        <f>E9+(E10*0.5)+(E11*0.1)</f>
        <v>1</v>
      </c>
      <c r="V1641" s="162">
        <v>1750</v>
      </c>
      <c r="W1641" s="233">
        <f>E12+(E13*0.5)+(E14*0.1)</f>
        <v>1.7</v>
      </c>
      <c r="X1641" s="162">
        <v>1750</v>
      </c>
      <c r="Y1641" s="161">
        <f t="shared" si="530"/>
        <v>1614</v>
      </c>
      <c r="Z1641" s="162">
        <f t="shared" si="522"/>
        <v>3183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3183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760444.77000000048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145745.26999999996</v>
      </c>
      <c r="AU1641" s="237">
        <f t="shared" si="535"/>
        <v>170009</v>
      </c>
      <c r="AV1641" s="237">
        <f t="shared" si="536"/>
        <v>258745.1999999999</v>
      </c>
      <c r="AW1641" s="237">
        <f t="shared" si="537"/>
        <v>65757</v>
      </c>
      <c r="AX1641" s="237">
        <f t="shared" si="538"/>
        <v>120188.29999999994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759248.37500000047</v>
      </c>
      <c r="M1642" s="162">
        <f>MAX(AN28:AN1642)</f>
        <v>773025.68000000028</v>
      </c>
      <c r="N1642" s="162">
        <f t="shared" si="529"/>
        <v>-13777.304999999818</v>
      </c>
      <c r="O1642" s="231">
        <f>E3+(E4*0.1)</f>
        <v>1.1000000000000001</v>
      </c>
      <c r="P1642" s="162">
        <v>-911.45</v>
      </c>
      <c r="Q1642" s="232">
        <f>E5+(E6*0.1)</f>
        <v>1</v>
      </c>
      <c r="R1642" s="162">
        <v>-1463</v>
      </c>
      <c r="S1642" s="232">
        <f>E7+(E8*0.1)</f>
        <v>1</v>
      </c>
      <c r="T1642" s="162">
        <v>4709.2</v>
      </c>
      <c r="U1642" s="233">
        <f>E9+(E10*0.5)+(E11*0.1)</f>
        <v>1</v>
      </c>
      <c r="V1642" s="162">
        <v>-1400</v>
      </c>
      <c r="W1642" s="233">
        <f>E12+(E13*0.5)+(E14*0.1)</f>
        <v>1.7</v>
      </c>
      <c r="X1642" s="162">
        <v>-1200</v>
      </c>
      <c r="Y1642" s="161">
        <f t="shared" si="530"/>
        <v>1615</v>
      </c>
      <c r="Z1642" s="162">
        <f t="shared" si="522"/>
        <v>-1196.3950000000004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-1196.3950000000004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759248.37500000047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144742.67499999996</v>
      </c>
      <c r="AU1642" s="237">
        <f t="shared" si="535"/>
        <v>168546</v>
      </c>
      <c r="AV1642" s="237">
        <f t="shared" si="536"/>
        <v>263454.39999999991</v>
      </c>
      <c r="AW1642" s="237">
        <f t="shared" si="537"/>
        <v>64357</v>
      </c>
      <c r="AX1642" s="237">
        <f t="shared" si="538"/>
        <v>118148.29999999994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764306.37500000047</v>
      </c>
      <c r="M1643" s="162">
        <f>MAX(AN28:AN1643)</f>
        <v>773025.68000000028</v>
      </c>
      <c r="N1643" s="162">
        <f t="shared" si="529"/>
        <v>-8719.3049999998184</v>
      </c>
      <c r="O1643" s="231">
        <f>E3+(E4*0.1)</f>
        <v>1.1000000000000001</v>
      </c>
      <c r="P1643" s="162">
        <v>-550</v>
      </c>
      <c r="Q1643" s="232">
        <f>E5+(E6*0.1)</f>
        <v>1</v>
      </c>
      <c r="R1643" s="162">
        <v>-996.5</v>
      </c>
      <c r="S1643" s="232">
        <f>E7+(E8*0.1)</f>
        <v>1</v>
      </c>
      <c r="T1643" s="162">
        <v>2342.1999999999998</v>
      </c>
      <c r="U1643" s="233">
        <f>E9+(E10*0.5)+(E11*0.1)</f>
        <v>1</v>
      </c>
      <c r="V1643" s="162">
        <v>1599</v>
      </c>
      <c r="W1643" s="233">
        <f>E12+(E13*0.5)+(E14*0.1)</f>
        <v>1.7</v>
      </c>
      <c r="X1643" s="162">
        <v>1599</v>
      </c>
      <c r="Y1643" s="161">
        <f t="shared" si="530"/>
        <v>1616</v>
      </c>
      <c r="Z1643" s="162">
        <f t="shared" si="522"/>
        <v>5058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5058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764306.37500000047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144137.67499999996</v>
      </c>
      <c r="AU1643" s="237">
        <f t="shared" si="535"/>
        <v>167549.5</v>
      </c>
      <c r="AV1643" s="237">
        <f t="shared" si="536"/>
        <v>265796.59999999992</v>
      </c>
      <c r="AW1643" s="237">
        <f t="shared" si="537"/>
        <v>65956</v>
      </c>
      <c r="AX1643" s="237">
        <f t="shared" si="538"/>
        <v>120866.59999999995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767861.57500000042</v>
      </c>
      <c r="M1644" s="162">
        <f>MAX(AN28:AN1644)</f>
        <v>773025.68000000028</v>
      </c>
      <c r="N1644" s="162">
        <f t="shared" si="529"/>
        <v>-5164.104999999865</v>
      </c>
      <c r="O1644" s="231">
        <f>E3+(E4*0.1)</f>
        <v>1.1000000000000001</v>
      </c>
      <c r="P1644" s="162">
        <v>-550</v>
      </c>
      <c r="Q1644" s="232">
        <f>E5+(E6*0.1)</f>
        <v>1</v>
      </c>
      <c r="R1644" s="162">
        <v>2924</v>
      </c>
      <c r="S1644" s="232">
        <f>E7+(E8*0.1)</f>
        <v>1</v>
      </c>
      <c r="T1644" s="162">
        <v>4364.2</v>
      </c>
      <c r="U1644" s="233">
        <f>E9+(E10*0.5)+(E11*0.1)</f>
        <v>1</v>
      </c>
      <c r="V1644" s="162">
        <v>-1088</v>
      </c>
      <c r="W1644" s="233">
        <f>E12+(E13*0.5)+(E14*0.1)</f>
        <v>1.7</v>
      </c>
      <c r="X1644" s="162">
        <v>-1200</v>
      </c>
      <c r="Y1644" s="161">
        <f t="shared" si="530"/>
        <v>1617</v>
      </c>
      <c r="Z1644" s="162">
        <f t="shared" si="522"/>
        <v>3555.2</v>
      </c>
      <c r="AA1644" s="238">
        <v>45016</v>
      </c>
      <c r="AB1644" s="129">
        <f>SUM(Z1622:Z1644)</f>
        <v>38789.899999999994</v>
      </c>
      <c r="AC1644" s="128">
        <f>(AB1644&gt;0)*1</f>
        <v>1</v>
      </c>
      <c r="AD1644" s="128">
        <f>(AB1644&lt;0)*1</f>
        <v>0</v>
      </c>
      <c r="AE1644" s="129">
        <f>AB1644*AC1644</f>
        <v>38789.899999999994</v>
      </c>
      <c r="AF1644" s="129">
        <f>AB1644*AD1644</f>
        <v>0</v>
      </c>
      <c r="AG1644" s="129"/>
      <c r="AH1644" s="129">
        <f t="shared" si="523"/>
        <v>3555.2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38789.899999999994</v>
      </c>
      <c r="AM1644" s="127">
        <v>45016</v>
      </c>
      <c r="AN1644" s="129">
        <f t="shared" si="531"/>
        <v>767861.57500000042</v>
      </c>
      <c r="AO1644" s="129">
        <f t="shared" si="532"/>
        <v>38789.899999999994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143532.67499999996</v>
      </c>
      <c r="AU1644" s="237">
        <f t="shared" si="535"/>
        <v>170473.5</v>
      </c>
      <c r="AV1644" s="237">
        <f t="shared" si="536"/>
        <v>270160.79999999993</v>
      </c>
      <c r="AW1644" s="237">
        <f t="shared" si="537"/>
        <v>64868</v>
      </c>
      <c r="AX1644" s="237">
        <f t="shared" si="538"/>
        <v>118826.59999999995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763916.57500000042</v>
      </c>
      <c r="M1645" s="162">
        <f>MAX(AN28:AN1645)</f>
        <v>773025.68000000028</v>
      </c>
      <c r="N1645" s="162">
        <f t="shared" si="529"/>
        <v>-9109.104999999865</v>
      </c>
      <c r="O1645" s="231">
        <f>E3+(E4*0.1)</f>
        <v>1.1000000000000001</v>
      </c>
      <c r="P1645" s="162">
        <v>-550</v>
      </c>
      <c r="Q1645" s="232">
        <f>E5+(E6*0.1)</f>
        <v>1</v>
      </c>
      <c r="R1645" s="162">
        <v>760</v>
      </c>
      <c r="S1645" s="232">
        <f>E7+(E8*0.1)</f>
        <v>1</v>
      </c>
      <c r="T1645" s="162">
        <v>-660</v>
      </c>
      <c r="U1645" s="233">
        <f>E9+(E10*0.5)+(E11*0.1)</f>
        <v>1</v>
      </c>
      <c r="V1645" s="162">
        <v>-1400</v>
      </c>
      <c r="W1645" s="233">
        <f>E12+(E13*0.5)+(E14*0.1)</f>
        <v>1.7</v>
      </c>
      <c r="X1645" s="162">
        <v>-1200</v>
      </c>
      <c r="Y1645" s="161">
        <f t="shared" si="530"/>
        <v>1618</v>
      </c>
      <c r="Z1645" s="162">
        <f t="shared" si="522"/>
        <v>-3945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-3945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763916.57500000042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142927.67499999996</v>
      </c>
      <c r="AU1645" s="237">
        <f t="shared" si="535"/>
        <v>171233.5</v>
      </c>
      <c r="AV1645" s="237">
        <f t="shared" si="536"/>
        <v>269500.79999999993</v>
      </c>
      <c r="AW1645" s="237">
        <f t="shared" si="537"/>
        <v>63468</v>
      </c>
      <c r="AX1645" s="237">
        <f t="shared" si="538"/>
        <v>116786.59999999995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772894.31000000041</v>
      </c>
      <c r="M1646" s="162">
        <f>MAX(AN28:AN1646)</f>
        <v>773025.68000000028</v>
      </c>
      <c r="N1646" s="162">
        <f t="shared" si="529"/>
        <v>-131.36999999987893</v>
      </c>
      <c r="O1646" s="231">
        <f>E3+(E4*0.1)</f>
        <v>1.1000000000000001</v>
      </c>
      <c r="P1646" s="162">
        <v>943.85</v>
      </c>
      <c r="Q1646" s="232">
        <f>E5+(E6*0.1)</f>
        <v>1</v>
      </c>
      <c r="R1646" s="162">
        <v>-850</v>
      </c>
      <c r="S1646" s="232">
        <f>E7+(E8*0.1)</f>
        <v>1</v>
      </c>
      <c r="T1646" s="162">
        <v>-965.6</v>
      </c>
      <c r="U1646" s="233">
        <f>E9+(E10*0.5)+(E11*0.1)</f>
        <v>1</v>
      </c>
      <c r="V1646" s="162">
        <v>3613</v>
      </c>
      <c r="W1646" s="233">
        <f>E12+(E13*0.5)+(E14*0.1)</f>
        <v>1.7</v>
      </c>
      <c r="X1646" s="162">
        <v>3613</v>
      </c>
      <c r="Y1646" s="161">
        <f t="shared" si="530"/>
        <v>1619</v>
      </c>
      <c r="Z1646" s="162">
        <f t="shared" si="522"/>
        <v>8977.7350000000006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8977.7350000000006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772894.31000000041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143965.90999999995</v>
      </c>
      <c r="AU1646" s="237">
        <f t="shared" si="535"/>
        <v>170383.5</v>
      </c>
      <c r="AV1646" s="237">
        <f t="shared" si="536"/>
        <v>268535.19999999995</v>
      </c>
      <c r="AW1646" s="237">
        <f t="shared" si="537"/>
        <v>67081</v>
      </c>
      <c r="AX1646" s="237">
        <f t="shared" si="538"/>
        <v>122928.69999999995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769089.6800000004</v>
      </c>
      <c r="M1647" s="162">
        <f>MAX(AN28:AN1647)</f>
        <v>773025.68000000028</v>
      </c>
      <c r="N1647" s="162">
        <f t="shared" si="529"/>
        <v>-3935.9999999998836</v>
      </c>
      <c r="O1647" s="231">
        <f>E3+(E4*0.1)</f>
        <v>1.1000000000000001</v>
      </c>
      <c r="P1647" s="162">
        <v>401.7</v>
      </c>
      <c r="Q1647" s="232">
        <f>E5+(E6*0.1)</f>
        <v>1</v>
      </c>
      <c r="R1647" s="162">
        <v>-850</v>
      </c>
      <c r="S1647" s="232">
        <f>E7+(E8*0.1)</f>
        <v>1</v>
      </c>
      <c r="T1647" s="162">
        <v>-3410</v>
      </c>
      <c r="U1647" s="233">
        <f>E9+(E10*0.5)+(E11*0.1)</f>
        <v>1</v>
      </c>
      <c r="V1647" s="162">
        <v>5</v>
      </c>
      <c r="W1647" s="233">
        <f>E12+(E13*0.5)+(E14*0.1)</f>
        <v>1.7</v>
      </c>
      <c r="X1647" s="162">
        <v>5</v>
      </c>
      <c r="Y1647" s="161">
        <f t="shared" si="530"/>
        <v>1620</v>
      </c>
      <c r="Z1647" s="162">
        <f t="shared" si="522"/>
        <v>-3804.63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-3804.63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769089.6800000004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144407.77999999994</v>
      </c>
      <c r="AU1647" s="237">
        <f t="shared" si="535"/>
        <v>169533.5</v>
      </c>
      <c r="AV1647" s="237">
        <f t="shared" si="536"/>
        <v>265125.19999999995</v>
      </c>
      <c r="AW1647" s="237">
        <f t="shared" si="537"/>
        <v>67086</v>
      </c>
      <c r="AX1647" s="237">
        <f t="shared" si="538"/>
        <v>122937.19999999995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766102.6800000004</v>
      </c>
      <c r="M1648" s="162">
        <f>MAX(AN28:AN1648)</f>
        <v>773025.68000000028</v>
      </c>
      <c r="N1648" s="162">
        <f t="shared" si="529"/>
        <v>-6922.9999999998836</v>
      </c>
      <c r="O1648" s="231">
        <f>E3+(E4*0.1)</f>
        <v>1.1000000000000001</v>
      </c>
      <c r="P1648" s="162">
        <v>-550</v>
      </c>
      <c r="Q1648" s="232">
        <f>E5+(E6*0.1)</f>
        <v>1</v>
      </c>
      <c r="R1648" s="162">
        <v>-850</v>
      </c>
      <c r="S1648" s="232">
        <f>E7+(E8*0.1)</f>
        <v>1</v>
      </c>
      <c r="T1648" s="162">
        <v>1908</v>
      </c>
      <c r="U1648" s="233">
        <f>E9+(E10*0.5)+(E11*0.1)</f>
        <v>1</v>
      </c>
      <c r="V1648" s="162">
        <v>-1400</v>
      </c>
      <c r="W1648" s="233">
        <f>E12+(E13*0.5)+(E14*0.1)</f>
        <v>1.7</v>
      </c>
      <c r="X1648" s="162">
        <v>-1200</v>
      </c>
      <c r="Y1648" s="161">
        <f t="shared" si="530"/>
        <v>1621</v>
      </c>
      <c r="Z1648" s="162">
        <f t="shared" si="522"/>
        <v>-2987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-2987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766102.6800000004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143802.77999999994</v>
      </c>
      <c r="AU1648" s="237">
        <f t="shared" si="535"/>
        <v>168683.5</v>
      </c>
      <c r="AV1648" s="237">
        <f t="shared" si="536"/>
        <v>267033.19999999995</v>
      </c>
      <c r="AW1648" s="237">
        <f t="shared" si="537"/>
        <v>65686</v>
      </c>
      <c r="AX1648" s="237">
        <f t="shared" si="538"/>
        <v>120897.19999999995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766137.78000000038</v>
      </c>
      <c r="M1649" s="162">
        <f>MAX(AN28:AN1649)</f>
        <v>773025.68000000028</v>
      </c>
      <c r="N1649" s="162">
        <f t="shared" si="529"/>
        <v>-6887.8999999999069</v>
      </c>
      <c r="O1649" s="231">
        <f>E3+(E4*0.1)</f>
        <v>1.1000000000000001</v>
      </c>
      <c r="P1649" s="162">
        <v>0</v>
      </c>
      <c r="Q1649" s="232">
        <f>E5+(E6*0.1)</f>
        <v>1</v>
      </c>
      <c r="R1649" s="162">
        <v>0</v>
      </c>
      <c r="S1649" s="232">
        <f>E7+(E8*0.1)</f>
        <v>1</v>
      </c>
      <c r="T1649" s="162">
        <v>0</v>
      </c>
      <c r="U1649" s="233">
        <f>E9+(E10*0.5)+(E11*0.1)</f>
        <v>1</v>
      </c>
      <c r="V1649" s="162">
        <v>13</v>
      </c>
      <c r="W1649" s="233">
        <f>E12+(E13*0.5)+(E14*0.1)</f>
        <v>1.7</v>
      </c>
      <c r="X1649" s="162">
        <v>13</v>
      </c>
      <c r="Y1649" s="161">
        <f t="shared" si="530"/>
        <v>1622</v>
      </c>
      <c r="Z1649" s="162">
        <f t="shared" si="522"/>
        <v>35.099999999999994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35.099999999999994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766137.78000000038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143802.77999999994</v>
      </c>
      <c r="AU1649" s="237">
        <f t="shared" si="535"/>
        <v>168683.5</v>
      </c>
      <c r="AV1649" s="237">
        <f t="shared" si="536"/>
        <v>267033.19999999995</v>
      </c>
      <c r="AW1649" s="237">
        <f t="shared" si="537"/>
        <v>65699</v>
      </c>
      <c r="AX1649" s="237">
        <f t="shared" si="538"/>
        <v>120919.29999999996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757641.78000000038</v>
      </c>
      <c r="M1650" s="162">
        <f>MAX(AN28:AN1650)</f>
        <v>773025.68000000028</v>
      </c>
      <c r="N1650" s="162">
        <f t="shared" si="529"/>
        <v>-15383.899999999907</v>
      </c>
      <c r="O1650" s="231">
        <f>E3+(E4*0.1)</f>
        <v>1.1000000000000001</v>
      </c>
      <c r="P1650" s="162">
        <v>-550</v>
      </c>
      <c r="Q1650" s="232">
        <f>E5+(E6*0.1)</f>
        <v>1</v>
      </c>
      <c r="R1650" s="162">
        <v>-1041</v>
      </c>
      <c r="S1650" s="232">
        <f>E7+(E8*0.1)</f>
        <v>1</v>
      </c>
      <c r="T1650" s="162">
        <v>-3410</v>
      </c>
      <c r="U1650" s="233">
        <f>E9+(E10*0.5)+(E11*0.1)</f>
        <v>1</v>
      </c>
      <c r="V1650" s="162">
        <v>-1400</v>
      </c>
      <c r="W1650" s="233">
        <f>E12+(E13*0.5)+(E14*0.1)</f>
        <v>1.7</v>
      </c>
      <c r="X1650" s="162">
        <v>-1200</v>
      </c>
      <c r="Y1650" s="161">
        <f t="shared" si="530"/>
        <v>1623</v>
      </c>
      <c r="Z1650" s="162">
        <f t="shared" si="522"/>
        <v>-8496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-8496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757641.78000000038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143197.77999999994</v>
      </c>
      <c r="AU1650" s="237">
        <f t="shared" si="535"/>
        <v>167642.5</v>
      </c>
      <c r="AV1650" s="237">
        <f t="shared" si="536"/>
        <v>263623.19999999995</v>
      </c>
      <c r="AW1650" s="237">
        <f t="shared" si="537"/>
        <v>64299</v>
      </c>
      <c r="AX1650" s="237">
        <f t="shared" si="538"/>
        <v>118879.29999999996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759750.46500000043</v>
      </c>
      <c r="M1651" s="162">
        <f>MAX(AN28:AN1651)</f>
        <v>773025.68000000028</v>
      </c>
      <c r="N1651" s="162">
        <f t="shared" si="529"/>
        <v>-13275.214999999851</v>
      </c>
      <c r="O1651" s="231">
        <f>E3+(E4*0.1)</f>
        <v>1.1000000000000001</v>
      </c>
      <c r="P1651" s="162">
        <v>491.35</v>
      </c>
      <c r="Q1651" s="232">
        <f>E5+(E6*0.1)</f>
        <v>1</v>
      </c>
      <c r="R1651" s="162">
        <v>-8.5</v>
      </c>
      <c r="S1651" s="232">
        <f>E7+(E8*0.1)</f>
        <v>1</v>
      </c>
      <c r="T1651" s="162">
        <v>-1741.6</v>
      </c>
      <c r="U1651" s="233">
        <f>E9+(E10*0.5)+(E11*0.1)</f>
        <v>1</v>
      </c>
      <c r="V1651" s="162">
        <v>1229</v>
      </c>
      <c r="W1651" s="233">
        <f>E12+(E13*0.5)+(E14*0.1)</f>
        <v>1.7</v>
      </c>
      <c r="X1651" s="162">
        <v>1229</v>
      </c>
      <c r="Y1651" s="161">
        <f t="shared" si="530"/>
        <v>1624</v>
      </c>
      <c r="Z1651" s="162">
        <f t="shared" si="522"/>
        <v>2108.6849999999999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2108.6849999999999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759750.46500000043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143738.26499999993</v>
      </c>
      <c r="AU1651" s="237">
        <f t="shared" si="535"/>
        <v>167634</v>
      </c>
      <c r="AV1651" s="237">
        <f t="shared" si="536"/>
        <v>261881.59999999995</v>
      </c>
      <c r="AW1651" s="237">
        <f t="shared" si="537"/>
        <v>65528</v>
      </c>
      <c r="AX1651" s="237">
        <f t="shared" si="538"/>
        <v>120968.59999999996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759441.07000000041</v>
      </c>
      <c r="M1652" s="162">
        <f>MAX(AN28:AN1652)</f>
        <v>773025.68000000028</v>
      </c>
      <c r="N1652" s="162">
        <f t="shared" si="529"/>
        <v>-13584.60999999987</v>
      </c>
      <c r="O1652" s="231">
        <f>E3+(E4*0.1)</f>
        <v>1.1000000000000001</v>
      </c>
      <c r="P1652" s="162">
        <v>-191.45</v>
      </c>
      <c r="Q1652" s="232">
        <f>E5+(E6*0.1)</f>
        <v>1</v>
      </c>
      <c r="R1652" s="162">
        <v>-850</v>
      </c>
      <c r="S1652" s="232">
        <f>E7+(E8*0.1)</f>
        <v>1</v>
      </c>
      <c r="T1652" s="162">
        <v>-2316</v>
      </c>
      <c r="U1652" s="233">
        <f>E9+(E10*0.5)+(E11*0.1)</f>
        <v>1</v>
      </c>
      <c r="V1652" s="162">
        <v>1136</v>
      </c>
      <c r="W1652" s="233">
        <f>E12+(E13*0.5)+(E14*0.1)</f>
        <v>1.7</v>
      </c>
      <c r="X1652" s="162">
        <v>1136</v>
      </c>
      <c r="Y1652" s="161">
        <f t="shared" si="530"/>
        <v>1625</v>
      </c>
      <c r="Z1652" s="162">
        <f t="shared" si="522"/>
        <v>-309.39500000000021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0</v>
      </c>
      <c r="AI1652" s="129">
        <f t="shared" si="524"/>
        <v>-309.39500000000021</v>
      </c>
      <c r="AJ1652" s="234">
        <f t="shared" si="525"/>
        <v>0</v>
      </c>
      <c r="AK1652" s="234">
        <f t="shared" si="526"/>
        <v>1</v>
      </c>
      <c r="AL1652" s="129">
        <f t="shared" si="527"/>
        <v>0</v>
      </c>
      <c r="AM1652" s="127">
        <v>45028</v>
      </c>
      <c r="AN1652" s="129">
        <f t="shared" si="531"/>
        <v>759441.07000000041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143527.66999999993</v>
      </c>
      <c r="AU1652" s="237">
        <f t="shared" si="535"/>
        <v>166784</v>
      </c>
      <c r="AV1652" s="237">
        <f t="shared" si="536"/>
        <v>259565.59999999995</v>
      </c>
      <c r="AW1652" s="237">
        <f t="shared" si="537"/>
        <v>66664</v>
      </c>
      <c r="AX1652" s="237">
        <f t="shared" si="538"/>
        <v>122899.79999999996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776558.41500000039</v>
      </c>
      <c r="M1653" s="162">
        <f>MAX(AN28:AN1653)</f>
        <v>776558.41500000039</v>
      </c>
      <c r="N1653" s="162">
        <f t="shared" si="529"/>
        <v>0</v>
      </c>
      <c r="O1653" s="231">
        <f>E3+(E4*0.1)</f>
        <v>1.1000000000000001</v>
      </c>
      <c r="P1653" s="162">
        <v>1915.95</v>
      </c>
      <c r="Q1653" s="232">
        <f>E5+(E6*0.1)</f>
        <v>1</v>
      </c>
      <c r="R1653" s="162">
        <v>2713.5</v>
      </c>
      <c r="S1653" s="232">
        <f>E7+(E8*0.1)</f>
        <v>1</v>
      </c>
      <c r="T1653" s="162">
        <v>5392.4</v>
      </c>
      <c r="U1653" s="233">
        <f>E9+(E10*0.5)+(E11*0.1)</f>
        <v>1</v>
      </c>
      <c r="V1653" s="162">
        <v>2557</v>
      </c>
      <c r="W1653" s="233">
        <f>E12+(E13*0.5)+(E14*0.1)</f>
        <v>1.7</v>
      </c>
      <c r="X1653" s="162">
        <v>2557</v>
      </c>
      <c r="Y1653" s="161">
        <f t="shared" si="530"/>
        <v>1626</v>
      </c>
      <c r="Z1653" s="162">
        <f t="shared" si="522"/>
        <v>17117.345000000001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17117.345000000001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776558.41500000039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145635.21499999994</v>
      </c>
      <c r="AU1653" s="237">
        <f t="shared" si="535"/>
        <v>169497.5</v>
      </c>
      <c r="AV1653" s="237">
        <f t="shared" si="536"/>
        <v>264957.99999999994</v>
      </c>
      <c r="AW1653" s="237">
        <f t="shared" si="537"/>
        <v>69221</v>
      </c>
      <c r="AX1653" s="237">
        <f t="shared" si="538"/>
        <v>127246.69999999995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770894.41500000039</v>
      </c>
      <c r="M1654" s="162">
        <f>MAX(AN28:AN1654)</f>
        <v>776558.41500000039</v>
      </c>
      <c r="N1654" s="162">
        <f t="shared" si="529"/>
        <v>-5664</v>
      </c>
      <c r="O1654" s="231">
        <f>E3+(E4*0.1)</f>
        <v>1.1000000000000001</v>
      </c>
      <c r="P1654" s="162">
        <v>-550</v>
      </c>
      <c r="Q1654" s="232">
        <f>E5+(E6*0.1)</f>
        <v>1</v>
      </c>
      <c r="R1654" s="162">
        <v>-850</v>
      </c>
      <c r="S1654" s="232">
        <f>E7+(E8*0.1)</f>
        <v>1</v>
      </c>
      <c r="T1654" s="162">
        <v>-769</v>
      </c>
      <c r="U1654" s="233">
        <f>E9+(E10*0.5)+(E11*0.1)</f>
        <v>1</v>
      </c>
      <c r="V1654" s="162">
        <v>-1400</v>
      </c>
      <c r="W1654" s="233">
        <f>E12+(E13*0.5)+(E14*0.1)</f>
        <v>1.7</v>
      </c>
      <c r="X1654" s="162">
        <v>-1200</v>
      </c>
      <c r="Y1654" s="161">
        <f t="shared" si="530"/>
        <v>1627</v>
      </c>
      <c r="Z1654" s="162">
        <f t="shared" si="522"/>
        <v>-5664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-5664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770894.41500000039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145030.21499999994</v>
      </c>
      <c r="AU1654" s="237">
        <f t="shared" si="535"/>
        <v>168647.5</v>
      </c>
      <c r="AV1654" s="237">
        <f t="shared" si="536"/>
        <v>264188.99999999994</v>
      </c>
      <c r="AW1654" s="237">
        <f t="shared" si="537"/>
        <v>67821</v>
      </c>
      <c r="AX1654" s="237">
        <f t="shared" si="538"/>
        <v>125206.69999999995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768856.12000000034</v>
      </c>
      <c r="M1655" s="162">
        <f>MAX(AN28:AN1655)</f>
        <v>776558.41500000039</v>
      </c>
      <c r="N1655" s="162">
        <f t="shared" si="529"/>
        <v>-7702.2950000000419</v>
      </c>
      <c r="O1655" s="231">
        <f>E3+(E4*0.1)</f>
        <v>1.1000000000000001</v>
      </c>
      <c r="P1655" s="162">
        <v>503.55</v>
      </c>
      <c r="Q1655" s="232">
        <f>E5+(E6*0.1)</f>
        <v>1</v>
      </c>
      <c r="R1655" s="162">
        <v>684</v>
      </c>
      <c r="S1655" s="232">
        <f>E7+(E8*0.1)</f>
        <v>1</v>
      </c>
      <c r="T1655" s="162">
        <v>163.80000000000001</v>
      </c>
      <c r="U1655" s="233">
        <f>E9+(E10*0.5)+(E11*0.1)</f>
        <v>1</v>
      </c>
      <c r="V1655" s="162">
        <v>-1400</v>
      </c>
      <c r="W1655" s="233">
        <f>E12+(E13*0.5)+(E14*0.1)</f>
        <v>1.7</v>
      </c>
      <c r="X1655" s="162">
        <v>-1200</v>
      </c>
      <c r="Y1655" s="161">
        <f t="shared" si="530"/>
        <v>1628</v>
      </c>
      <c r="Z1655" s="162">
        <f t="shared" si="522"/>
        <v>-2038.2949999999998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-2038.2949999999998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768856.12000000034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145584.11999999994</v>
      </c>
      <c r="AU1655" s="237">
        <f t="shared" si="535"/>
        <v>169331.5</v>
      </c>
      <c r="AV1655" s="237">
        <f t="shared" si="536"/>
        <v>264352.79999999993</v>
      </c>
      <c r="AW1655" s="237">
        <f t="shared" si="537"/>
        <v>66421</v>
      </c>
      <c r="AX1655" s="237">
        <f t="shared" si="538"/>
        <v>123166.69999999995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771183.22000000032</v>
      </c>
      <c r="M1656" s="162">
        <f>MAX(AN28:AN1656)</f>
        <v>776558.41500000039</v>
      </c>
      <c r="N1656" s="162">
        <f t="shared" si="529"/>
        <v>-5375.1950000000652</v>
      </c>
      <c r="O1656" s="231">
        <f>E3+(E4*0.1)</f>
        <v>1.1000000000000001</v>
      </c>
      <c r="P1656" s="162">
        <v>-550</v>
      </c>
      <c r="Q1656" s="232">
        <f>E5+(E6*0.1)</f>
        <v>1</v>
      </c>
      <c r="R1656" s="162">
        <v>177.5</v>
      </c>
      <c r="S1656" s="232">
        <f>E7+(E8*0.1)</f>
        <v>1</v>
      </c>
      <c r="T1656" s="162">
        <v>81.599999999999994</v>
      </c>
      <c r="U1656" s="233">
        <f>E9+(E10*0.5)+(E11*0.1)</f>
        <v>1</v>
      </c>
      <c r="V1656" s="162">
        <v>990</v>
      </c>
      <c r="W1656" s="233">
        <f>E12+(E13*0.5)+(E14*0.1)</f>
        <v>1.7</v>
      </c>
      <c r="X1656" s="162">
        <v>990</v>
      </c>
      <c r="Y1656" s="161">
        <f t="shared" si="530"/>
        <v>1629</v>
      </c>
      <c r="Z1656" s="162">
        <f t="shared" si="522"/>
        <v>2327.1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2327.1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771183.22000000032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144979.11999999994</v>
      </c>
      <c r="AU1656" s="237">
        <f t="shared" si="535"/>
        <v>169509</v>
      </c>
      <c r="AV1656" s="237">
        <f t="shared" si="536"/>
        <v>264434.39999999991</v>
      </c>
      <c r="AW1656" s="237">
        <f t="shared" si="537"/>
        <v>67411</v>
      </c>
      <c r="AX1656" s="237">
        <f t="shared" si="538"/>
        <v>124849.69999999995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766226.62000000034</v>
      </c>
      <c r="M1657" s="162">
        <f>MAX(AN28:AN1657)</f>
        <v>776558.41500000039</v>
      </c>
      <c r="N1657" s="162">
        <f t="shared" si="529"/>
        <v>-10331.795000000042</v>
      </c>
      <c r="O1657" s="231">
        <f>E3+(E4*0.1)</f>
        <v>1.1000000000000001</v>
      </c>
      <c r="P1657" s="162">
        <v>-550</v>
      </c>
      <c r="Q1657" s="232">
        <f>E5+(E6*0.1)</f>
        <v>1</v>
      </c>
      <c r="R1657" s="162">
        <v>-850</v>
      </c>
      <c r="S1657" s="232">
        <f>E7+(E8*0.1)</f>
        <v>1</v>
      </c>
      <c r="T1657" s="162">
        <v>-61.6</v>
      </c>
      <c r="U1657" s="233">
        <f>E9+(E10*0.5)+(E11*0.1)</f>
        <v>1</v>
      </c>
      <c r="V1657" s="162">
        <v>-1400</v>
      </c>
      <c r="W1657" s="233">
        <f>E12+(E13*0.5)+(E14*0.1)</f>
        <v>1.7</v>
      </c>
      <c r="X1657" s="162">
        <v>-1200</v>
      </c>
      <c r="Y1657" s="161">
        <f t="shared" si="530"/>
        <v>1630</v>
      </c>
      <c r="Z1657" s="162">
        <f t="shared" si="522"/>
        <v>-4956.6000000000004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-4956.6000000000004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766226.62000000034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144374.11999999994</v>
      </c>
      <c r="AU1657" s="237">
        <f t="shared" si="535"/>
        <v>168659</v>
      </c>
      <c r="AV1657" s="237">
        <f t="shared" si="536"/>
        <v>264372.79999999993</v>
      </c>
      <c r="AW1657" s="237">
        <f t="shared" si="537"/>
        <v>66011</v>
      </c>
      <c r="AX1657" s="237">
        <f t="shared" si="538"/>
        <v>122809.69999999995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764688.56500000029</v>
      </c>
      <c r="M1658" s="162">
        <f>MAX(AN28:AN1658)</f>
        <v>776558.41500000039</v>
      </c>
      <c r="N1658" s="162">
        <f t="shared" si="529"/>
        <v>-11869.850000000093</v>
      </c>
      <c r="O1658" s="231">
        <f>E3+(E4*0.1)</f>
        <v>1.1000000000000001</v>
      </c>
      <c r="P1658" s="162">
        <v>-832.05</v>
      </c>
      <c r="Q1658" s="232">
        <f>E5+(E6*0.1)</f>
        <v>1</v>
      </c>
      <c r="R1658" s="162">
        <v>-1252</v>
      </c>
      <c r="S1658" s="232">
        <f>E7+(E8*0.1)</f>
        <v>1</v>
      </c>
      <c r="T1658" s="162">
        <v>-2054.6</v>
      </c>
      <c r="U1658" s="233">
        <f>E9+(E10*0.5)+(E11*0.1)</f>
        <v>1</v>
      </c>
      <c r="V1658" s="162">
        <v>994</v>
      </c>
      <c r="W1658" s="233">
        <f>E12+(E13*0.5)+(E14*0.1)</f>
        <v>1.7</v>
      </c>
      <c r="X1658" s="162">
        <v>994</v>
      </c>
      <c r="Y1658" s="161">
        <f t="shared" si="530"/>
        <v>1631</v>
      </c>
      <c r="Z1658" s="162">
        <f t="shared" si="522"/>
        <v>-1538.0549999999996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-1538.0549999999996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764688.56500000029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143458.86499999993</v>
      </c>
      <c r="AU1658" s="237">
        <f t="shared" si="535"/>
        <v>167407</v>
      </c>
      <c r="AV1658" s="237">
        <f t="shared" si="536"/>
        <v>262318.19999999995</v>
      </c>
      <c r="AW1658" s="237">
        <f t="shared" si="537"/>
        <v>67005</v>
      </c>
      <c r="AX1658" s="237">
        <f t="shared" si="538"/>
        <v>124499.49999999996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761853.73500000034</v>
      </c>
      <c r="M1659" s="162">
        <f>MAX(AN28:AN1659)</f>
        <v>776558.41500000039</v>
      </c>
      <c r="N1659" s="162">
        <f t="shared" si="529"/>
        <v>-14704.680000000051</v>
      </c>
      <c r="O1659" s="231">
        <f>E3+(E4*0.1)</f>
        <v>1.1000000000000001</v>
      </c>
      <c r="P1659" s="162">
        <v>111.7</v>
      </c>
      <c r="Q1659" s="232">
        <f>E5+(E6*0.1)</f>
        <v>1</v>
      </c>
      <c r="R1659" s="162">
        <v>186.5</v>
      </c>
      <c r="S1659" s="232">
        <f>E7+(E8*0.1)</f>
        <v>1</v>
      </c>
      <c r="T1659" s="162">
        <v>295.8</v>
      </c>
      <c r="U1659" s="233">
        <f>E9+(E10*0.5)+(E11*0.1)</f>
        <v>1</v>
      </c>
      <c r="V1659" s="162">
        <v>-1400</v>
      </c>
      <c r="W1659" s="233">
        <f>E12+(E13*0.5)+(E14*0.1)</f>
        <v>1.7</v>
      </c>
      <c r="X1659" s="162">
        <v>-1200</v>
      </c>
      <c r="Y1659" s="161">
        <f t="shared" si="530"/>
        <v>1632</v>
      </c>
      <c r="Z1659" s="162">
        <f t="shared" si="522"/>
        <v>-2834.83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-2834.83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761853.73500000034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143581.73499999993</v>
      </c>
      <c r="AU1659" s="237">
        <f t="shared" si="535"/>
        <v>167593.5</v>
      </c>
      <c r="AV1659" s="237">
        <f t="shared" si="536"/>
        <v>262613.99999999994</v>
      </c>
      <c r="AW1659" s="237">
        <f t="shared" si="537"/>
        <v>65605</v>
      </c>
      <c r="AX1659" s="237">
        <f t="shared" si="538"/>
        <v>122459.49999999996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763446.25500000035</v>
      </c>
      <c r="M1660" s="162">
        <f>MAX(AN28:AN1660)</f>
        <v>776558.41500000039</v>
      </c>
      <c r="N1660" s="162">
        <f t="shared" si="529"/>
        <v>-13112.160000000033</v>
      </c>
      <c r="O1660" s="231">
        <f>E3+(E4*0.1)</f>
        <v>1.1000000000000001</v>
      </c>
      <c r="P1660" s="162">
        <v>332.2</v>
      </c>
      <c r="Q1660" s="232">
        <f>E5+(E6*0.1)</f>
        <v>1</v>
      </c>
      <c r="R1660" s="162">
        <v>176</v>
      </c>
      <c r="S1660" s="232">
        <f>E7+(E8*0.1)</f>
        <v>1</v>
      </c>
      <c r="T1660" s="162">
        <v>-620.20000000000005</v>
      </c>
      <c r="U1660" s="233">
        <f>E9+(E10*0.5)+(E11*0.1)</f>
        <v>1</v>
      </c>
      <c r="V1660" s="162">
        <v>619</v>
      </c>
      <c r="W1660" s="233">
        <f>E12+(E13*0.5)+(E14*0.1)</f>
        <v>1.7</v>
      </c>
      <c r="X1660" s="162">
        <v>619</v>
      </c>
      <c r="Y1660" s="161">
        <f t="shared" si="530"/>
        <v>1633</v>
      </c>
      <c r="Z1660" s="162">
        <f t="shared" si="522"/>
        <v>1592.52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1592.52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763446.25500000035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143947.15499999994</v>
      </c>
      <c r="AU1660" s="237">
        <f t="shared" si="535"/>
        <v>167769.5</v>
      </c>
      <c r="AV1660" s="237">
        <f t="shared" si="536"/>
        <v>261993.79999999993</v>
      </c>
      <c r="AW1660" s="237">
        <f t="shared" si="537"/>
        <v>66224</v>
      </c>
      <c r="AX1660" s="237">
        <f t="shared" si="538"/>
        <v>123511.79999999996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757323.25500000035</v>
      </c>
      <c r="M1661" s="162">
        <f>MAX(AN28:AN1661)</f>
        <v>776558.41500000039</v>
      </c>
      <c r="N1661" s="162">
        <f t="shared" si="529"/>
        <v>-19235.160000000033</v>
      </c>
      <c r="O1661" s="231">
        <f>E3+(E4*0.1)</f>
        <v>1.1000000000000001</v>
      </c>
      <c r="P1661" s="162">
        <v>-550</v>
      </c>
      <c r="Q1661" s="232">
        <f>E5+(E6*0.1)</f>
        <v>1</v>
      </c>
      <c r="R1661" s="162">
        <v>-850</v>
      </c>
      <c r="S1661" s="232">
        <f>E7+(E8*0.1)</f>
        <v>1</v>
      </c>
      <c r="T1661" s="162">
        <v>-3410</v>
      </c>
      <c r="U1661" s="233">
        <f>E9+(E10*0.5)+(E11*0.1)</f>
        <v>1</v>
      </c>
      <c r="V1661" s="162">
        <v>782</v>
      </c>
      <c r="W1661" s="233">
        <f>E12+(E13*0.5)+(E14*0.1)</f>
        <v>1.7</v>
      </c>
      <c r="X1661" s="162">
        <v>-1200</v>
      </c>
      <c r="Y1661" s="161">
        <f t="shared" si="530"/>
        <v>1634</v>
      </c>
      <c r="Z1661" s="162">
        <f t="shared" si="522"/>
        <v>-6123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-6123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757323.25500000035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143342.15499999994</v>
      </c>
      <c r="AU1661" s="237">
        <f t="shared" si="535"/>
        <v>166919.5</v>
      </c>
      <c r="AV1661" s="237">
        <f t="shared" si="536"/>
        <v>258583.79999999993</v>
      </c>
      <c r="AW1661" s="237">
        <f t="shared" si="537"/>
        <v>67006</v>
      </c>
      <c r="AX1661" s="237">
        <f t="shared" si="538"/>
        <v>121471.79999999996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754690.65500000038</v>
      </c>
      <c r="M1662" s="162">
        <f>MAX(AN28:AN1662)</f>
        <v>776558.41500000039</v>
      </c>
      <c r="N1662" s="162">
        <f t="shared" si="529"/>
        <v>-21867.760000000009</v>
      </c>
      <c r="O1662" s="231">
        <f>E3+(E4*0.1)</f>
        <v>1.1000000000000001</v>
      </c>
      <c r="P1662" s="162">
        <v>-550</v>
      </c>
      <c r="Q1662" s="232">
        <f>E5+(E6*0.1)</f>
        <v>1</v>
      </c>
      <c r="R1662" s="162">
        <v>-850</v>
      </c>
      <c r="S1662" s="232">
        <f>E7+(E8*0.1)</f>
        <v>1</v>
      </c>
      <c r="T1662" s="162">
        <v>1627.4</v>
      </c>
      <c r="U1662" s="233">
        <f>E9+(E10*0.5)+(E11*0.1)</f>
        <v>1</v>
      </c>
      <c r="V1662" s="162">
        <v>-765</v>
      </c>
      <c r="W1662" s="233">
        <f>E12+(E13*0.5)+(E14*0.1)</f>
        <v>1.7</v>
      </c>
      <c r="X1662" s="162">
        <v>-1200</v>
      </c>
      <c r="Y1662" s="161">
        <f t="shared" si="530"/>
        <v>1635</v>
      </c>
      <c r="Z1662" s="162">
        <f t="shared" si="522"/>
        <v>-2632.6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-2632.6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754690.65500000038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142737.15499999994</v>
      </c>
      <c r="AU1662" s="237">
        <f t="shared" si="535"/>
        <v>166069.5</v>
      </c>
      <c r="AV1662" s="237">
        <f t="shared" si="536"/>
        <v>260211.19999999992</v>
      </c>
      <c r="AW1662" s="237">
        <f t="shared" si="537"/>
        <v>66241</v>
      </c>
      <c r="AX1662" s="237">
        <f t="shared" si="538"/>
        <v>119431.79999999996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766430.25000000035</v>
      </c>
      <c r="M1663" s="162">
        <f>MAX(AN28:AN1663)</f>
        <v>776558.41500000039</v>
      </c>
      <c r="N1663" s="162">
        <f t="shared" si="529"/>
        <v>-10128.165000000037</v>
      </c>
      <c r="O1663" s="231">
        <f>E3+(E4*0.1)</f>
        <v>1.1000000000000001</v>
      </c>
      <c r="P1663" s="162">
        <v>2621.45</v>
      </c>
      <c r="Q1663" s="232">
        <f>E5+(E6*0.1)</f>
        <v>1</v>
      </c>
      <c r="R1663" s="162">
        <v>3968</v>
      </c>
      <c r="S1663" s="232">
        <f>E7+(E8*0.1)</f>
        <v>1</v>
      </c>
      <c r="T1663" s="162">
        <v>7071</v>
      </c>
      <c r="U1663" s="233">
        <f>E9+(E10*0.5)+(E11*0.1)</f>
        <v>1</v>
      </c>
      <c r="V1663" s="162">
        <v>-143</v>
      </c>
      <c r="W1663" s="233">
        <f>E12+(E13*0.5)+(E14*0.1)</f>
        <v>1.7</v>
      </c>
      <c r="X1663" s="162">
        <v>-1200</v>
      </c>
      <c r="Y1663" s="161">
        <f t="shared" si="530"/>
        <v>1636</v>
      </c>
      <c r="Z1663" s="162">
        <f t="shared" si="522"/>
        <v>11739.595000000001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11739.595000000001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766430.25000000035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145620.74999999994</v>
      </c>
      <c r="AU1663" s="237">
        <f t="shared" si="535"/>
        <v>170037.5</v>
      </c>
      <c r="AV1663" s="237">
        <f t="shared" si="536"/>
        <v>267282.19999999995</v>
      </c>
      <c r="AW1663" s="237">
        <f t="shared" si="537"/>
        <v>66098</v>
      </c>
      <c r="AX1663" s="237">
        <f t="shared" si="538"/>
        <v>117391.79999999996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771832.5500000004</v>
      </c>
      <c r="M1664" s="162">
        <f>MAX(AN28:AN1664)</f>
        <v>776558.41500000039</v>
      </c>
      <c r="N1664" s="162">
        <f t="shared" si="529"/>
        <v>-4725.8649999999907</v>
      </c>
      <c r="O1664" s="231">
        <f>E3+(E4*0.1)</f>
        <v>1.1000000000000001</v>
      </c>
      <c r="P1664" s="162">
        <v>1360</v>
      </c>
      <c r="Q1664" s="232">
        <f>E5+(E6*0.1)</f>
        <v>1</v>
      </c>
      <c r="R1664" s="162">
        <v>1706.5</v>
      </c>
      <c r="S1664" s="232">
        <f>E7+(E8*0.1)</f>
        <v>1</v>
      </c>
      <c r="T1664" s="162">
        <v>1719.2</v>
      </c>
      <c r="U1664" s="233">
        <f>E9+(E10*0.5)+(E11*0.1)</f>
        <v>1</v>
      </c>
      <c r="V1664" s="162">
        <v>178</v>
      </c>
      <c r="W1664" s="233">
        <f>E12+(E13*0.5)+(E14*0.1)</f>
        <v>1.7</v>
      </c>
      <c r="X1664" s="162">
        <v>178</v>
      </c>
      <c r="Y1664" s="161">
        <f t="shared" si="530"/>
        <v>1637</v>
      </c>
      <c r="Z1664" s="162">
        <f t="shared" si="522"/>
        <v>5402.3</v>
      </c>
      <c r="AA1664" s="238">
        <v>45044</v>
      </c>
      <c r="AB1664" s="129">
        <f>SUM(Z1645:Z1664)</f>
        <v>3970.9750000000013</v>
      </c>
      <c r="AC1664" s="128">
        <f>(AB1664&gt;0)*1</f>
        <v>1</v>
      </c>
      <c r="AD1664" s="128">
        <f>(AB1664&lt;0)*1</f>
        <v>0</v>
      </c>
      <c r="AE1664" s="129">
        <f>AB1664*AC1664</f>
        <v>3970.9750000000013</v>
      </c>
      <c r="AF1664" s="129">
        <f>AB1664*AD1664</f>
        <v>0</v>
      </c>
      <c r="AG1664" s="129"/>
      <c r="AH1664" s="129">
        <f t="shared" si="523"/>
        <v>5402.3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3970.9750000000013</v>
      </c>
      <c r="AM1664" s="127">
        <v>45044</v>
      </c>
      <c r="AN1664" s="129">
        <f t="shared" si="531"/>
        <v>771832.5500000004</v>
      </c>
      <c r="AO1664" s="129">
        <f t="shared" si="532"/>
        <v>3970.9750000000013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147116.74999999994</v>
      </c>
      <c r="AU1664" s="237">
        <f t="shared" si="535"/>
        <v>171744</v>
      </c>
      <c r="AV1664" s="237">
        <f t="shared" si="536"/>
        <v>269001.39999999997</v>
      </c>
      <c r="AW1664" s="237">
        <f t="shared" si="537"/>
        <v>66276</v>
      </c>
      <c r="AX1664" s="237">
        <f t="shared" si="538"/>
        <v>117694.39999999997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768388.12000000034</v>
      </c>
      <c r="M1665" s="162">
        <f>MAX(AN28:AN1665)</f>
        <v>776558.41500000039</v>
      </c>
      <c r="N1665" s="162">
        <f t="shared" si="529"/>
        <v>-8170.2950000000419</v>
      </c>
      <c r="O1665" s="231">
        <f>E3+(E4*0.1)</f>
        <v>1.1000000000000001</v>
      </c>
      <c r="P1665" s="162">
        <v>-232.3</v>
      </c>
      <c r="Q1665" s="232">
        <f>E5+(E6*0.1)</f>
        <v>1</v>
      </c>
      <c r="R1665" s="162">
        <v>-80.5</v>
      </c>
      <c r="S1665" s="232">
        <f>E7+(E8*0.1)</f>
        <v>1</v>
      </c>
      <c r="T1665" s="162">
        <v>-290.39999999999998</v>
      </c>
      <c r="U1665" s="233">
        <f>E9+(E10*0.5)+(E11*0.1)</f>
        <v>1</v>
      </c>
      <c r="V1665" s="162">
        <v>-778</v>
      </c>
      <c r="W1665" s="233">
        <f>E12+(E13*0.5)+(E14*0.1)</f>
        <v>1.7</v>
      </c>
      <c r="X1665" s="162">
        <v>-1200</v>
      </c>
      <c r="Y1665" s="161">
        <f t="shared" si="530"/>
        <v>1638</v>
      </c>
      <c r="Z1665" s="162">
        <f t="shared" si="522"/>
        <v>-3444.4300000000003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-3444.4300000000003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768388.12000000034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146861.21999999994</v>
      </c>
      <c r="AU1665" s="237">
        <f t="shared" si="535"/>
        <v>171663.5</v>
      </c>
      <c r="AV1665" s="237">
        <f t="shared" si="536"/>
        <v>268710.99999999994</v>
      </c>
      <c r="AW1665" s="237">
        <f t="shared" si="537"/>
        <v>65498</v>
      </c>
      <c r="AX1665" s="237">
        <f t="shared" si="538"/>
        <v>115654.39999999997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767938.8200000003</v>
      </c>
      <c r="M1666" s="162">
        <f>MAX(AN28:AN1666)</f>
        <v>776558.41500000039</v>
      </c>
      <c r="N1666" s="162">
        <f t="shared" si="529"/>
        <v>-8619.5950000000885</v>
      </c>
      <c r="O1666" s="231">
        <f>E3+(E4*0.1)</f>
        <v>1.1000000000000001</v>
      </c>
      <c r="P1666" s="162">
        <v>-550</v>
      </c>
      <c r="Q1666" s="232">
        <f>E5+(E6*0.1)</f>
        <v>1</v>
      </c>
      <c r="R1666" s="162">
        <v>-850</v>
      </c>
      <c r="S1666" s="232">
        <f>E7+(E8*0.1)</f>
        <v>1</v>
      </c>
      <c r="T1666" s="162">
        <v>-3410</v>
      </c>
      <c r="U1666" s="233">
        <f>E9+(E10*0.5)+(E11*0.1)</f>
        <v>1</v>
      </c>
      <c r="V1666" s="162">
        <v>-1400</v>
      </c>
      <c r="W1666" s="233">
        <f>E12+(E13*0.5)+(E14*0.1)</f>
        <v>1.7</v>
      </c>
      <c r="X1666" s="162">
        <v>3421</v>
      </c>
      <c r="Y1666" s="161">
        <f t="shared" si="530"/>
        <v>1639</v>
      </c>
      <c r="Z1666" s="162">
        <f t="shared" si="522"/>
        <v>-449.30000000000018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0</v>
      </c>
      <c r="AI1666" s="129">
        <f t="shared" si="524"/>
        <v>-449.30000000000018</v>
      </c>
      <c r="AJ1666" s="234">
        <f t="shared" si="525"/>
        <v>0</v>
      </c>
      <c r="AK1666" s="234">
        <f t="shared" si="526"/>
        <v>1</v>
      </c>
      <c r="AL1666" s="129">
        <f t="shared" si="527"/>
        <v>0</v>
      </c>
      <c r="AM1666" s="127">
        <v>45048</v>
      </c>
      <c r="AN1666" s="129">
        <f t="shared" si="531"/>
        <v>767938.8200000003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146256.21999999994</v>
      </c>
      <c r="AU1666" s="237">
        <f t="shared" si="535"/>
        <v>170813.5</v>
      </c>
      <c r="AV1666" s="237">
        <f t="shared" si="536"/>
        <v>265300.99999999994</v>
      </c>
      <c r="AW1666" s="237">
        <f t="shared" si="537"/>
        <v>64098</v>
      </c>
      <c r="AX1666" s="237">
        <f t="shared" si="538"/>
        <v>121470.09999999996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770725.12000000034</v>
      </c>
      <c r="M1667" s="162">
        <f>MAX(AN28:AN1667)</f>
        <v>776558.41500000039</v>
      </c>
      <c r="N1667" s="162">
        <f t="shared" si="529"/>
        <v>-5833.2950000000419</v>
      </c>
      <c r="O1667" s="231">
        <f>E3+(E4*0.1)</f>
        <v>1.1000000000000001</v>
      </c>
      <c r="P1667" s="162">
        <v>-550</v>
      </c>
      <c r="Q1667" s="232">
        <f>E5+(E6*0.1)</f>
        <v>1</v>
      </c>
      <c r="R1667" s="162">
        <v>-850</v>
      </c>
      <c r="S1667" s="232">
        <f>E7+(E8*0.1)</f>
        <v>1</v>
      </c>
      <c r="T1667" s="162">
        <v>-1669</v>
      </c>
      <c r="U1667" s="233">
        <f>E9+(E10*0.5)+(E11*0.1)</f>
        <v>1</v>
      </c>
      <c r="V1667" s="162">
        <v>2189</v>
      </c>
      <c r="W1667" s="233">
        <f>E12+(E13*0.5)+(E14*0.1)</f>
        <v>1.7</v>
      </c>
      <c r="X1667" s="162">
        <v>2189</v>
      </c>
      <c r="Y1667" s="161">
        <f t="shared" si="530"/>
        <v>1640</v>
      </c>
      <c r="Z1667" s="162">
        <f t="shared" si="522"/>
        <v>2786.2999999999997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2786.2999999999997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770725.12000000034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145651.21999999994</v>
      </c>
      <c r="AU1667" s="237">
        <f t="shared" si="535"/>
        <v>169963.5</v>
      </c>
      <c r="AV1667" s="237">
        <f t="shared" si="536"/>
        <v>263631.99999999994</v>
      </c>
      <c r="AW1667" s="237">
        <f t="shared" si="537"/>
        <v>66287</v>
      </c>
      <c r="AX1667" s="237">
        <f t="shared" si="538"/>
        <v>125191.39999999997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771496.12000000034</v>
      </c>
      <c r="M1668" s="162">
        <f>MAX(AN28:AN1668)</f>
        <v>776558.41500000039</v>
      </c>
      <c r="N1668" s="162">
        <f t="shared" si="529"/>
        <v>-5062.2950000000419</v>
      </c>
      <c r="O1668" s="231">
        <f>E3+(E4*0.1)</f>
        <v>1.1000000000000001</v>
      </c>
      <c r="P1668" s="162">
        <v>-550</v>
      </c>
      <c r="Q1668" s="232">
        <f>E5+(E6*0.1)</f>
        <v>1</v>
      </c>
      <c r="R1668" s="162">
        <v>-850</v>
      </c>
      <c r="S1668" s="232">
        <f>E7+(E8*0.1)</f>
        <v>1</v>
      </c>
      <c r="T1668" s="162">
        <v>-954.6</v>
      </c>
      <c r="U1668" s="233">
        <f>E9+(E10*0.5)+(E11*0.1)</f>
        <v>1</v>
      </c>
      <c r="V1668" s="162">
        <v>1178</v>
      </c>
      <c r="W1668" s="233">
        <f>E12+(E13*0.5)+(E14*0.1)</f>
        <v>1.7</v>
      </c>
      <c r="X1668" s="162">
        <v>1178</v>
      </c>
      <c r="Y1668" s="161">
        <f t="shared" si="530"/>
        <v>1641</v>
      </c>
      <c r="Z1668" s="162">
        <f t="shared" si="522"/>
        <v>771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771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771496.12000000034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145046.21999999994</v>
      </c>
      <c r="AU1668" s="237">
        <f t="shared" si="535"/>
        <v>169113.5</v>
      </c>
      <c r="AV1668" s="237">
        <f t="shared" si="536"/>
        <v>262677.39999999997</v>
      </c>
      <c r="AW1668" s="237">
        <f t="shared" si="537"/>
        <v>67465</v>
      </c>
      <c r="AX1668" s="237">
        <f t="shared" si="538"/>
        <v>127193.99999999997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780347.14000000036</v>
      </c>
      <c r="M1669" s="162">
        <f>MAX(AN28:AN1669)</f>
        <v>780347.14000000036</v>
      </c>
      <c r="N1669" s="162">
        <f t="shared" si="529"/>
        <v>0</v>
      </c>
      <c r="O1669" s="231">
        <f>E3+(E4*0.1)</f>
        <v>1.1000000000000001</v>
      </c>
      <c r="P1669" s="162">
        <v>2733.2</v>
      </c>
      <c r="Q1669" s="232">
        <f>E5+(E6*0.1)</f>
        <v>1</v>
      </c>
      <c r="R1669" s="162">
        <v>3751.5</v>
      </c>
      <c r="S1669" s="232">
        <f>E7+(E8*0.1)</f>
        <v>1</v>
      </c>
      <c r="T1669" s="162">
        <v>5533</v>
      </c>
      <c r="U1669" s="233">
        <f>E9+(E10*0.5)+(E11*0.1)</f>
        <v>1</v>
      </c>
      <c r="V1669" s="162">
        <v>-1400</v>
      </c>
      <c r="W1669" s="233">
        <f>E12+(E13*0.5)+(E14*0.1)</f>
        <v>1.7</v>
      </c>
      <c r="X1669" s="162">
        <v>-1200</v>
      </c>
      <c r="Y1669" s="161">
        <f t="shared" si="530"/>
        <v>1642</v>
      </c>
      <c r="Z1669" s="162">
        <f t="shared" si="522"/>
        <v>8851.02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8851.02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780347.14000000036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148052.73999999993</v>
      </c>
      <c r="AU1669" s="237">
        <f t="shared" si="535"/>
        <v>172865</v>
      </c>
      <c r="AV1669" s="237">
        <f t="shared" si="536"/>
        <v>268210.39999999997</v>
      </c>
      <c r="AW1669" s="237">
        <f t="shared" si="537"/>
        <v>66065</v>
      </c>
      <c r="AX1669" s="237">
        <f t="shared" si="538"/>
        <v>125153.99999999997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781800.74000000034</v>
      </c>
      <c r="M1670" s="162">
        <f>MAX(AN28:AN1670)</f>
        <v>781800.74000000034</v>
      </c>
      <c r="N1670" s="162">
        <f t="shared" si="529"/>
        <v>0</v>
      </c>
      <c r="O1670" s="231">
        <f>E3+(E4*0.1)</f>
        <v>1.1000000000000001</v>
      </c>
      <c r="P1670" s="162">
        <v>-550</v>
      </c>
      <c r="Q1670" s="232">
        <f>E5+(E6*0.1)</f>
        <v>1</v>
      </c>
      <c r="R1670" s="162">
        <v>93.5</v>
      </c>
      <c r="S1670" s="232">
        <f>E7+(E8*0.1)</f>
        <v>1</v>
      </c>
      <c r="T1670" s="162">
        <v>650.20000000000005</v>
      </c>
      <c r="U1670" s="233">
        <f>E9+(E10*0.5)+(E11*0.1)</f>
        <v>1</v>
      </c>
      <c r="V1670" s="162">
        <v>487</v>
      </c>
      <c r="W1670" s="233">
        <f>E12+(E13*0.5)+(E14*0.1)</f>
        <v>1.7</v>
      </c>
      <c r="X1670" s="162">
        <v>487</v>
      </c>
      <c r="Y1670" s="161">
        <f t="shared" si="530"/>
        <v>1643</v>
      </c>
      <c r="Z1670" s="162">
        <f t="shared" si="522"/>
        <v>1453.6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1453.6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781800.74000000034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147447.73999999993</v>
      </c>
      <c r="AU1670" s="237">
        <f t="shared" si="535"/>
        <v>172958.5</v>
      </c>
      <c r="AV1670" s="237">
        <f t="shared" si="536"/>
        <v>268860.59999999998</v>
      </c>
      <c r="AW1670" s="237">
        <f t="shared" si="537"/>
        <v>66552</v>
      </c>
      <c r="AX1670" s="237">
        <f t="shared" si="538"/>
        <v>125981.89999999997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782050.54000000039</v>
      </c>
      <c r="M1671" s="162">
        <f>MAX(AN28:AN1671)</f>
        <v>782050.54000000039</v>
      </c>
      <c r="N1671" s="162">
        <f t="shared" si="529"/>
        <v>0</v>
      </c>
      <c r="O1671" s="231">
        <f>E3+(E4*0.1)</f>
        <v>1.1000000000000001</v>
      </c>
      <c r="P1671" s="162">
        <v>-550</v>
      </c>
      <c r="Q1671" s="232">
        <f>E5+(E6*0.1)</f>
        <v>1</v>
      </c>
      <c r="R1671" s="162">
        <v>-850</v>
      </c>
      <c r="S1671" s="232">
        <f>E7+(E8*0.1)</f>
        <v>1</v>
      </c>
      <c r="T1671" s="162">
        <v>-1810.6</v>
      </c>
      <c r="U1671" s="233">
        <f>E9+(E10*0.5)+(E11*0.1)</f>
        <v>1</v>
      </c>
      <c r="V1671" s="162">
        <v>1302</v>
      </c>
      <c r="W1671" s="233">
        <f>E12+(E13*0.5)+(E14*0.1)</f>
        <v>1.7</v>
      </c>
      <c r="X1671" s="162">
        <v>1302</v>
      </c>
      <c r="Y1671" s="161">
        <f t="shared" si="530"/>
        <v>1644</v>
      </c>
      <c r="Z1671" s="162">
        <f t="shared" si="522"/>
        <v>249.80000000000018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249.80000000000018</v>
      </c>
      <c r="AI1671" s="129">
        <f t="shared" si="524"/>
        <v>0</v>
      </c>
      <c r="AJ1671" s="234">
        <f t="shared" si="525"/>
        <v>1</v>
      </c>
      <c r="AK1671" s="234">
        <f t="shared" si="526"/>
        <v>0</v>
      </c>
      <c r="AL1671" s="129">
        <f t="shared" si="527"/>
        <v>0</v>
      </c>
      <c r="AM1671" s="127">
        <v>45055</v>
      </c>
      <c r="AN1671" s="129">
        <f t="shared" si="531"/>
        <v>782050.54000000039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146842.73999999993</v>
      </c>
      <c r="AU1671" s="237">
        <f t="shared" si="535"/>
        <v>172108.5</v>
      </c>
      <c r="AV1671" s="237">
        <f t="shared" si="536"/>
        <v>267050</v>
      </c>
      <c r="AW1671" s="237">
        <f t="shared" si="537"/>
        <v>67854</v>
      </c>
      <c r="AX1671" s="237">
        <f t="shared" si="538"/>
        <v>128195.29999999996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782350.04000000039</v>
      </c>
      <c r="M1672" s="162">
        <f>MAX(AN28:AN1672)</f>
        <v>782350.04000000039</v>
      </c>
      <c r="N1672" s="162">
        <f t="shared" si="529"/>
        <v>0</v>
      </c>
      <c r="O1672" s="231">
        <f>E3+(E4*0.1)</f>
        <v>1.1000000000000001</v>
      </c>
      <c r="P1672" s="162">
        <v>-550</v>
      </c>
      <c r="Q1672" s="232">
        <f>E5+(E6*0.1)</f>
        <v>1</v>
      </c>
      <c r="R1672" s="162">
        <v>-850</v>
      </c>
      <c r="S1672" s="232">
        <f>E7+(E8*0.1)</f>
        <v>1</v>
      </c>
      <c r="T1672" s="162">
        <v>2934.4</v>
      </c>
      <c r="U1672" s="233">
        <f>E9+(E10*0.5)+(E11*0.1)</f>
        <v>1</v>
      </c>
      <c r="V1672" s="162">
        <v>-437</v>
      </c>
      <c r="W1672" s="233">
        <f>E12+(E13*0.5)+(E14*0.1)</f>
        <v>1.7</v>
      </c>
      <c r="X1672" s="162">
        <v>-437</v>
      </c>
      <c r="Y1672" s="161">
        <f t="shared" si="530"/>
        <v>1645</v>
      </c>
      <c r="Z1672" s="162">
        <f t="shared" si="522"/>
        <v>299.50000000000011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299.50000000000011</v>
      </c>
      <c r="AI1672" s="129">
        <f t="shared" si="524"/>
        <v>0</v>
      </c>
      <c r="AJ1672" s="234">
        <f t="shared" si="525"/>
        <v>1</v>
      </c>
      <c r="AK1672" s="234">
        <f t="shared" si="526"/>
        <v>0</v>
      </c>
      <c r="AL1672" s="129">
        <f t="shared" si="527"/>
        <v>0</v>
      </c>
      <c r="AM1672" s="127">
        <v>45056</v>
      </c>
      <c r="AN1672" s="129">
        <f t="shared" si="531"/>
        <v>782350.04000000039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146237.73999999993</v>
      </c>
      <c r="AU1672" s="237">
        <f t="shared" si="535"/>
        <v>171258.5</v>
      </c>
      <c r="AV1672" s="237">
        <f t="shared" si="536"/>
        <v>269984.40000000002</v>
      </c>
      <c r="AW1672" s="237">
        <f t="shared" si="537"/>
        <v>67417</v>
      </c>
      <c r="AX1672" s="237">
        <f t="shared" si="538"/>
        <v>127452.39999999997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778033.12000000034</v>
      </c>
      <c r="M1673" s="162">
        <f>MAX(AN28:AN1673)</f>
        <v>782350.04000000039</v>
      </c>
      <c r="N1673" s="162">
        <f t="shared" si="529"/>
        <v>-4316.9200000000419</v>
      </c>
      <c r="O1673" s="231">
        <f>E3+(E4*0.1)</f>
        <v>1.1000000000000001</v>
      </c>
      <c r="P1673" s="162">
        <v>-787.2</v>
      </c>
      <c r="Q1673" s="232">
        <f>E5+(E6*0.1)</f>
        <v>1</v>
      </c>
      <c r="R1673" s="162">
        <v>-850</v>
      </c>
      <c r="S1673" s="232">
        <f>E7+(E8*0.1)</f>
        <v>1</v>
      </c>
      <c r="T1673" s="162">
        <v>839</v>
      </c>
      <c r="U1673" s="233">
        <f>E9+(E10*0.5)+(E11*0.1)</f>
        <v>1</v>
      </c>
      <c r="V1673" s="162">
        <v>-1400</v>
      </c>
      <c r="W1673" s="233">
        <f>E12+(E13*0.5)+(E14*0.1)</f>
        <v>1.7</v>
      </c>
      <c r="X1673" s="162">
        <v>-1200</v>
      </c>
      <c r="Y1673" s="161">
        <f t="shared" si="530"/>
        <v>1646</v>
      </c>
      <c r="Z1673" s="162">
        <f t="shared" si="522"/>
        <v>-4316.92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-4316.92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778033.12000000034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145371.81999999992</v>
      </c>
      <c r="AU1673" s="237">
        <f t="shared" si="535"/>
        <v>170408.5</v>
      </c>
      <c r="AV1673" s="237">
        <f t="shared" si="536"/>
        <v>270823.40000000002</v>
      </c>
      <c r="AW1673" s="237">
        <f t="shared" si="537"/>
        <v>66017</v>
      </c>
      <c r="AX1673" s="237">
        <f t="shared" si="538"/>
        <v>125412.39999999997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773140.12000000034</v>
      </c>
      <c r="M1674" s="162">
        <f>MAX(AN28:AN1674)</f>
        <v>782350.04000000039</v>
      </c>
      <c r="N1674" s="162">
        <f t="shared" si="529"/>
        <v>-9209.9200000000419</v>
      </c>
      <c r="O1674" s="231">
        <f>E3+(E4*0.1)</f>
        <v>1.1000000000000001</v>
      </c>
      <c r="P1674" s="162">
        <v>-550</v>
      </c>
      <c r="Q1674" s="232">
        <f>E5+(E6*0.1)</f>
        <v>1</v>
      </c>
      <c r="R1674" s="162">
        <v>-850</v>
      </c>
      <c r="S1674" s="232">
        <f>E7+(E8*0.1)</f>
        <v>1</v>
      </c>
      <c r="T1674" s="162">
        <v>-992</v>
      </c>
      <c r="U1674" s="233">
        <f>E9+(E10*0.5)+(E11*0.1)</f>
        <v>1</v>
      </c>
      <c r="V1674" s="162">
        <v>-406</v>
      </c>
      <c r="W1674" s="233">
        <f>E12+(E13*0.5)+(E14*0.1)</f>
        <v>1.7</v>
      </c>
      <c r="X1674" s="162">
        <v>-1200</v>
      </c>
      <c r="Y1674" s="161">
        <f t="shared" si="530"/>
        <v>1647</v>
      </c>
      <c r="Z1674" s="162">
        <f t="shared" si="522"/>
        <v>-4893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-4893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773140.12000000034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144766.81999999992</v>
      </c>
      <c r="AU1674" s="237">
        <f t="shared" si="535"/>
        <v>169558.5</v>
      </c>
      <c r="AV1674" s="237">
        <f t="shared" si="536"/>
        <v>269831.40000000002</v>
      </c>
      <c r="AW1674" s="237">
        <f t="shared" si="537"/>
        <v>65611</v>
      </c>
      <c r="AX1674" s="237">
        <f t="shared" si="538"/>
        <v>123372.39999999997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776042.72000000032</v>
      </c>
      <c r="M1675" s="162">
        <f>MAX(AN28:AN1675)</f>
        <v>782350.04000000039</v>
      </c>
      <c r="N1675" s="162">
        <f t="shared" si="529"/>
        <v>-6307.3200000000652</v>
      </c>
      <c r="O1675" s="231">
        <f>E3+(E4*0.1)</f>
        <v>1.1000000000000001</v>
      </c>
      <c r="P1675" s="162">
        <v>-550</v>
      </c>
      <c r="Q1675" s="232">
        <f>E5+(E6*0.1)</f>
        <v>1</v>
      </c>
      <c r="R1675" s="162">
        <v>610</v>
      </c>
      <c r="S1675" s="232">
        <f>E7+(E8*0.1)</f>
        <v>1</v>
      </c>
      <c r="T1675" s="162">
        <v>1466.6</v>
      </c>
      <c r="U1675" s="233">
        <f>E9+(E10*0.5)+(E11*0.1)</f>
        <v>1</v>
      </c>
      <c r="V1675" s="162">
        <v>530</v>
      </c>
      <c r="W1675" s="233">
        <f>E12+(E13*0.5)+(E14*0.1)</f>
        <v>1.7</v>
      </c>
      <c r="X1675" s="162">
        <v>530</v>
      </c>
      <c r="Y1675" s="161">
        <f t="shared" si="530"/>
        <v>1648</v>
      </c>
      <c r="Z1675" s="162">
        <f t="shared" si="522"/>
        <v>2902.6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2902.6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776042.72000000032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144161.81999999992</v>
      </c>
      <c r="AU1675" s="237">
        <f t="shared" si="535"/>
        <v>170168.5</v>
      </c>
      <c r="AV1675" s="237">
        <f t="shared" si="536"/>
        <v>271298</v>
      </c>
      <c r="AW1675" s="237">
        <f t="shared" si="537"/>
        <v>66141</v>
      </c>
      <c r="AX1675" s="237">
        <f t="shared" si="538"/>
        <v>124273.39999999997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771397.72000000032</v>
      </c>
      <c r="M1676" s="162">
        <f>MAX(AN28:AN1676)</f>
        <v>782350.04000000039</v>
      </c>
      <c r="N1676" s="162">
        <f t="shared" si="529"/>
        <v>-10952.320000000065</v>
      </c>
      <c r="O1676" s="231">
        <f>E3+(E4*0.1)</f>
        <v>1.1000000000000001</v>
      </c>
      <c r="P1676" s="162">
        <v>-550</v>
      </c>
      <c r="Q1676" s="232">
        <f>E5+(E6*0.1)</f>
        <v>1</v>
      </c>
      <c r="R1676" s="162">
        <v>-850</v>
      </c>
      <c r="S1676" s="232">
        <f>E7+(E8*0.1)</f>
        <v>1</v>
      </c>
      <c r="T1676" s="162">
        <v>250</v>
      </c>
      <c r="U1676" s="233">
        <f>E9+(E10*0.5)+(E11*0.1)</f>
        <v>1</v>
      </c>
      <c r="V1676" s="162">
        <v>-1400</v>
      </c>
      <c r="W1676" s="233">
        <f>E12+(E13*0.5)+(E14*0.1)</f>
        <v>1.7</v>
      </c>
      <c r="X1676" s="162">
        <v>-1200</v>
      </c>
      <c r="Y1676" s="161">
        <f t="shared" si="530"/>
        <v>1649</v>
      </c>
      <c r="Z1676" s="162">
        <f t="shared" si="522"/>
        <v>-4645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-4645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771397.72000000032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143556.81999999992</v>
      </c>
      <c r="AU1676" s="237">
        <f t="shared" si="535"/>
        <v>169318.5</v>
      </c>
      <c r="AV1676" s="237">
        <f t="shared" si="536"/>
        <v>271548</v>
      </c>
      <c r="AW1676" s="237">
        <f t="shared" si="537"/>
        <v>64741</v>
      </c>
      <c r="AX1676" s="237">
        <f t="shared" si="538"/>
        <v>122233.39999999997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778018.68500000029</v>
      </c>
      <c r="M1677" s="162">
        <f>MAX(AN28:AN1677)</f>
        <v>782350.04000000039</v>
      </c>
      <c r="N1677" s="162">
        <f t="shared" si="529"/>
        <v>-4331.3550000000978</v>
      </c>
      <c r="O1677" s="231">
        <f>E3+(E4*0.1)</f>
        <v>1.1000000000000001</v>
      </c>
      <c r="P1677" s="162">
        <v>2043.15</v>
      </c>
      <c r="Q1677" s="232">
        <f>E5+(E6*0.1)</f>
        <v>1</v>
      </c>
      <c r="R1677" s="162">
        <v>2443.5</v>
      </c>
      <c r="S1677" s="232">
        <f>E7+(E8*0.1)</f>
        <v>1</v>
      </c>
      <c r="T1677" s="162">
        <v>3265</v>
      </c>
      <c r="U1677" s="233">
        <f>E9+(E10*0.5)+(E11*0.1)</f>
        <v>1</v>
      </c>
      <c r="V1677" s="162">
        <v>705</v>
      </c>
      <c r="W1677" s="233">
        <f>E12+(E13*0.5)+(E14*0.1)</f>
        <v>1.7</v>
      </c>
      <c r="X1677" s="162">
        <v>-1200</v>
      </c>
      <c r="Y1677" s="161">
        <f t="shared" si="530"/>
        <v>1650</v>
      </c>
      <c r="Z1677" s="162">
        <f t="shared" si="522"/>
        <v>6620.9650000000001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6620.9650000000001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778018.68500000029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145804.28499999992</v>
      </c>
      <c r="AU1677" s="237">
        <f t="shared" si="535"/>
        <v>171762</v>
      </c>
      <c r="AV1677" s="237">
        <f t="shared" si="536"/>
        <v>274813</v>
      </c>
      <c r="AW1677" s="237">
        <f t="shared" si="537"/>
        <v>65446</v>
      </c>
      <c r="AX1677" s="237">
        <f t="shared" si="538"/>
        <v>120193.39999999997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784681.88500000024</v>
      </c>
      <c r="M1678" s="162">
        <f>MAX(AN28:AN1678)</f>
        <v>784681.88500000024</v>
      </c>
      <c r="N1678" s="162">
        <f t="shared" si="529"/>
        <v>0</v>
      </c>
      <c r="O1678" s="231">
        <f>E3+(E4*0.1)</f>
        <v>1.1000000000000001</v>
      </c>
      <c r="P1678" s="162">
        <v>-550</v>
      </c>
      <c r="Q1678" s="232">
        <f>E5+(E6*0.1)</f>
        <v>1</v>
      </c>
      <c r="R1678" s="162">
        <v>1964</v>
      </c>
      <c r="S1678" s="232">
        <f>E7+(E8*0.1)</f>
        <v>1</v>
      </c>
      <c r="T1678" s="162">
        <v>4907.2</v>
      </c>
      <c r="U1678" s="233">
        <f>E9+(E10*0.5)+(E11*0.1)</f>
        <v>1</v>
      </c>
      <c r="V1678" s="162">
        <v>2437</v>
      </c>
      <c r="W1678" s="233">
        <f>E12+(E13*0.5)+(E14*0.1)</f>
        <v>1.7</v>
      </c>
      <c r="X1678" s="162">
        <v>-1200</v>
      </c>
      <c r="Y1678" s="161">
        <f t="shared" si="530"/>
        <v>1651</v>
      </c>
      <c r="Z1678" s="162">
        <f t="shared" si="522"/>
        <v>6663.2000000000007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6663.2000000000007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784681.88500000024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145199.28499999992</v>
      </c>
      <c r="AU1678" s="237">
        <f t="shared" si="535"/>
        <v>173726</v>
      </c>
      <c r="AV1678" s="237">
        <f t="shared" si="536"/>
        <v>279720.2</v>
      </c>
      <c r="AW1678" s="237">
        <f t="shared" si="537"/>
        <v>67883</v>
      </c>
      <c r="AX1678" s="237">
        <f t="shared" si="538"/>
        <v>118153.39999999997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784643.38500000024</v>
      </c>
      <c r="M1679" s="162">
        <f>MAX(AN28:AN1679)</f>
        <v>784681.88500000024</v>
      </c>
      <c r="N1679" s="162">
        <f t="shared" si="529"/>
        <v>-38.5</v>
      </c>
      <c r="O1679" s="231">
        <f>E3+(E4*0.1)</f>
        <v>1.1000000000000001</v>
      </c>
      <c r="P1679" s="162">
        <v>-550</v>
      </c>
      <c r="Q1679" s="232">
        <f>E5+(E6*0.1)</f>
        <v>1</v>
      </c>
      <c r="R1679" s="162">
        <v>-850</v>
      </c>
      <c r="S1679" s="232">
        <f>E7+(E8*0.1)</f>
        <v>1</v>
      </c>
      <c r="T1679" s="162">
        <v>-622.6</v>
      </c>
      <c r="U1679" s="233">
        <f>E9+(E10*0.5)+(E11*0.1)</f>
        <v>1</v>
      </c>
      <c r="V1679" s="162">
        <v>-1400</v>
      </c>
      <c r="W1679" s="233">
        <f>E12+(E13*0.5)+(E14*0.1)</f>
        <v>1.7</v>
      </c>
      <c r="X1679" s="162">
        <v>2023</v>
      </c>
      <c r="Y1679" s="161">
        <f t="shared" si="530"/>
        <v>1652</v>
      </c>
      <c r="Z1679" s="162">
        <f t="shared" si="522"/>
        <v>-38.5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0</v>
      </c>
      <c r="AI1679" s="129">
        <f t="shared" si="524"/>
        <v>-38.5</v>
      </c>
      <c r="AJ1679" s="234">
        <f t="shared" si="525"/>
        <v>0</v>
      </c>
      <c r="AK1679" s="234">
        <f t="shared" si="526"/>
        <v>1</v>
      </c>
      <c r="AL1679" s="129">
        <f t="shared" si="527"/>
        <v>0</v>
      </c>
      <c r="AM1679" s="127">
        <v>45065</v>
      </c>
      <c r="AN1679" s="129">
        <f t="shared" si="531"/>
        <v>784643.38500000024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144594.28499999992</v>
      </c>
      <c r="AU1679" s="237">
        <f t="shared" si="535"/>
        <v>172876</v>
      </c>
      <c r="AV1679" s="237">
        <f t="shared" si="536"/>
        <v>279097.60000000003</v>
      </c>
      <c r="AW1679" s="237">
        <f t="shared" si="537"/>
        <v>66483</v>
      </c>
      <c r="AX1679" s="237">
        <f t="shared" si="538"/>
        <v>121592.49999999997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784577.98500000022</v>
      </c>
      <c r="M1680" s="162">
        <f>MAX(AN28:AN1680)</f>
        <v>784681.88500000024</v>
      </c>
      <c r="N1680" s="162">
        <f t="shared" si="529"/>
        <v>-103.90000000002328</v>
      </c>
      <c r="O1680" s="231">
        <f>E3+(E4*0.1)</f>
        <v>1.1000000000000001</v>
      </c>
      <c r="P1680" s="162">
        <v>-550</v>
      </c>
      <c r="Q1680" s="232">
        <f>E5+(E6*0.1)</f>
        <v>1</v>
      </c>
      <c r="R1680" s="162">
        <v>32.5</v>
      </c>
      <c r="S1680" s="232">
        <f>E7+(E8*0.1)</f>
        <v>1</v>
      </c>
      <c r="T1680" s="162">
        <v>925</v>
      </c>
      <c r="U1680" s="233">
        <f>E9+(E10*0.5)+(E11*0.1)</f>
        <v>1</v>
      </c>
      <c r="V1680" s="162">
        <v>597</v>
      </c>
      <c r="W1680" s="233">
        <f>E12+(E13*0.5)+(E14*0.1)</f>
        <v>1.7</v>
      </c>
      <c r="X1680" s="162">
        <v>-597</v>
      </c>
      <c r="Y1680" s="161">
        <f t="shared" si="530"/>
        <v>1653</v>
      </c>
      <c r="Z1680" s="162">
        <f t="shared" si="522"/>
        <v>-65.399999999999977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-65.399999999999977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784577.98500000022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143989.28499999992</v>
      </c>
      <c r="AU1680" s="237">
        <f t="shared" si="535"/>
        <v>172908.5</v>
      </c>
      <c r="AV1680" s="237">
        <f t="shared" si="536"/>
        <v>280022.60000000003</v>
      </c>
      <c r="AW1680" s="237">
        <f t="shared" si="537"/>
        <v>67080</v>
      </c>
      <c r="AX1680" s="237">
        <f t="shared" si="538"/>
        <v>120577.59999999998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777339.98500000022</v>
      </c>
      <c r="M1681" s="162">
        <f>MAX(AN28:AN1681)</f>
        <v>784681.88500000024</v>
      </c>
      <c r="N1681" s="162">
        <f t="shared" si="529"/>
        <v>-7341.9000000000233</v>
      </c>
      <c r="O1681" s="231">
        <f>E3+(E4*0.1)</f>
        <v>1.1000000000000001</v>
      </c>
      <c r="P1681" s="162">
        <v>-550</v>
      </c>
      <c r="Q1681" s="232">
        <f>E5+(E6*0.1)</f>
        <v>1</v>
      </c>
      <c r="R1681" s="162">
        <v>-850</v>
      </c>
      <c r="S1681" s="232">
        <f>E7+(E8*0.1)</f>
        <v>1</v>
      </c>
      <c r="T1681" s="162">
        <v>-3410</v>
      </c>
      <c r="U1681" s="233">
        <f>E9+(E10*0.5)+(E11*0.1)</f>
        <v>1</v>
      </c>
      <c r="V1681" s="162">
        <v>-333</v>
      </c>
      <c r="W1681" s="233">
        <f>E12+(E13*0.5)+(E14*0.1)</f>
        <v>1.7</v>
      </c>
      <c r="X1681" s="162">
        <v>-1200</v>
      </c>
      <c r="Y1681" s="161">
        <f t="shared" si="530"/>
        <v>1654</v>
      </c>
      <c r="Z1681" s="162">
        <f t="shared" si="522"/>
        <v>-7238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-7238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777339.98500000022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143384.28499999992</v>
      </c>
      <c r="AU1681" s="237">
        <f t="shared" si="535"/>
        <v>172058.5</v>
      </c>
      <c r="AV1681" s="237">
        <f t="shared" si="536"/>
        <v>276612.60000000003</v>
      </c>
      <c r="AW1681" s="237">
        <f t="shared" si="537"/>
        <v>66747</v>
      </c>
      <c r="AX1681" s="237">
        <f t="shared" si="538"/>
        <v>118537.59999999998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776257.53000000026</v>
      </c>
      <c r="M1682" s="162">
        <f>MAX(AN28:AN1682)</f>
        <v>784681.88500000024</v>
      </c>
      <c r="N1682" s="162">
        <f t="shared" si="529"/>
        <v>-8424.3549999999814</v>
      </c>
      <c r="O1682" s="231">
        <f>E3+(E4*0.1)</f>
        <v>1.1000000000000001</v>
      </c>
      <c r="P1682" s="162">
        <v>1277.95</v>
      </c>
      <c r="Q1682" s="232">
        <f>E5+(E6*0.1)</f>
        <v>1</v>
      </c>
      <c r="R1682" s="162">
        <v>-850</v>
      </c>
      <c r="S1682" s="232">
        <f>E7+(E8*0.1)</f>
        <v>1</v>
      </c>
      <c r="T1682" s="162">
        <v>-1361.2</v>
      </c>
      <c r="U1682" s="233">
        <f>E9+(E10*0.5)+(E11*0.1)</f>
        <v>1</v>
      </c>
      <c r="V1682" s="162">
        <v>1763</v>
      </c>
      <c r="W1682" s="233">
        <f>E12+(E13*0.5)+(E14*0.1)</f>
        <v>1.7</v>
      </c>
      <c r="X1682" s="162">
        <v>-1200</v>
      </c>
      <c r="Y1682" s="161">
        <f t="shared" si="530"/>
        <v>1655</v>
      </c>
      <c r="Z1682" s="162">
        <f t="shared" si="522"/>
        <v>-1082.4549999999999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0</v>
      </c>
      <c r="AI1682" s="129">
        <f t="shared" si="524"/>
        <v>-1082.4549999999999</v>
      </c>
      <c r="AJ1682" s="234">
        <f t="shared" si="525"/>
        <v>0</v>
      </c>
      <c r="AK1682" s="234">
        <f t="shared" si="526"/>
        <v>1</v>
      </c>
      <c r="AL1682" s="129">
        <f t="shared" si="527"/>
        <v>0</v>
      </c>
      <c r="AM1682" s="127">
        <v>45070</v>
      </c>
      <c r="AN1682" s="129">
        <f t="shared" si="531"/>
        <v>776257.53000000026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144790.02999999991</v>
      </c>
      <c r="AU1682" s="237">
        <f t="shared" si="535"/>
        <v>171208.5</v>
      </c>
      <c r="AV1682" s="237">
        <f t="shared" si="536"/>
        <v>275251.40000000002</v>
      </c>
      <c r="AW1682" s="237">
        <f t="shared" si="537"/>
        <v>68510</v>
      </c>
      <c r="AX1682" s="237">
        <f t="shared" si="538"/>
        <v>116497.59999999998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784580.51500000025</v>
      </c>
      <c r="M1683" s="162">
        <f>MAX(AN28:AN1683)</f>
        <v>784681.88500000024</v>
      </c>
      <c r="N1683" s="162">
        <f t="shared" si="529"/>
        <v>-101.36999999999534</v>
      </c>
      <c r="O1683" s="231">
        <f>E3+(E4*0.1)</f>
        <v>1.1000000000000001</v>
      </c>
      <c r="P1683" s="162">
        <v>176.35</v>
      </c>
      <c r="Q1683" s="232">
        <f>E5+(E6*0.1)</f>
        <v>1</v>
      </c>
      <c r="R1683" s="162">
        <v>1802</v>
      </c>
      <c r="S1683" s="232">
        <f>E7+(E8*0.1)</f>
        <v>1</v>
      </c>
      <c r="T1683" s="162">
        <v>6681</v>
      </c>
      <c r="U1683" s="233">
        <f>E9+(E10*0.5)+(E11*0.1)</f>
        <v>1</v>
      </c>
      <c r="V1683" s="162">
        <v>1686</v>
      </c>
      <c r="W1683" s="233">
        <f>E12+(E13*0.5)+(E14*0.1)</f>
        <v>1.7</v>
      </c>
      <c r="X1683" s="162">
        <v>-1200</v>
      </c>
      <c r="Y1683" s="161">
        <f t="shared" si="530"/>
        <v>1656</v>
      </c>
      <c r="Z1683" s="162">
        <f t="shared" si="522"/>
        <v>8322.9850000000006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8322.9850000000006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784580.51500000025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144984.0149999999</v>
      </c>
      <c r="AU1683" s="237">
        <f t="shared" si="535"/>
        <v>173010.5</v>
      </c>
      <c r="AV1683" s="237">
        <f t="shared" si="536"/>
        <v>281932.40000000002</v>
      </c>
      <c r="AW1683" s="237">
        <f t="shared" si="537"/>
        <v>70196</v>
      </c>
      <c r="AX1683" s="237">
        <f t="shared" si="538"/>
        <v>114457.59999999998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793530.51500000025</v>
      </c>
      <c r="M1684" s="162">
        <f>MAX(AN28:AN1684)</f>
        <v>793530.51500000025</v>
      </c>
      <c r="N1684" s="162">
        <f t="shared" si="529"/>
        <v>0</v>
      </c>
      <c r="O1684" s="231">
        <f>E3+(E4*0.1)</f>
        <v>1.1000000000000001</v>
      </c>
      <c r="P1684" s="162">
        <v>-550</v>
      </c>
      <c r="Q1684" s="232">
        <f>E5+(E6*0.1)</f>
        <v>1</v>
      </c>
      <c r="R1684" s="162">
        <v>2708.5</v>
      </c>
      <c r="S1684" s="232">
        <f>E7+(E8*0.1)</f>
        <v>1</v>
      </c>
      <c r="T1684" s="162">
        <v>7197.6</v>
      </c>
      <c r="U1684" s="233">
        <f>E9+(E10*0.5)+(E11*0.1)</f>
        <v>1</v>
      </c>
      <c r="V1684" s="162">
        <v>-1400</v>
      </c>
      <c r="W1684" s="233">
        <f>E12+(E13*0.5)+(E14*0.1)</f>
        <v>1.7</v>
      </c>
      <c r="X1684" s="162">
        <v>617</v>
      </c>
      <c r="Y1684" s="161">
        <f t="shared" si="530"/>
        <v>1657</v>
      </c>
      <c r="Z1684" s="162">
        <f t="shared" si="522"/>
        <v>8950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8950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793530.51500000025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144379.0149999999</v>
      </c>
      <c r="AU1684" s="237">
        <f t="shared" si="535"/>
        <v>175719</v>
      </c>
      <c r="AV1684" s="237">
        <f t="shared" si="536"/>
        <v>289130</v>
      </c>
      <c r="AW1684" s="237">
        <f t="shared" si="537"/>
        <v>68796</v>
      </c>
      <c r="AX1684" s="237">
        <f t="shared" si="538"/>
        <v>115506.49999999997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793281.31500000029</v>
      </c>
      <c r="M1685" s="162">
        <f>MAX(AN28:AN1685)</f>
        <v>793530.51500000025</v>
      </c>
      <c r="N1685" s="162">
        <f t="shared" si="529"/>
        <v>-249.19999999995343</v>
      </c>
      <c r="O1685" s="231">
        <f>E3+(E4*0.1)</f>
        <v>1.1000000000000001</v>
      </c>
      <c r="P1685" s="162">
        <v>0</v>
      </c>
      <c r="Q1685" s="232">
        <f>E5+(E6*0.1)</f>
        <v>1</v>
      </c>
      <c r="R1685" s="162">
        <v>0</v>
      </c>
      <c r="S1685" s="232">
        <f>E7+(E8*0.1)</f>
        <v>1</v>
      </c>
      <c r="T1685" s="162">
        <v>0</v>
      </c>
      <c r="U1685" s="233">
        <f>E9+(E10*0.5)+(E11*0.1)</f>
        <v>1</v>
      </c>
      <c r="V1685" s="162">
        <v>356</v>
      </c>
      <c r="W1685" s="233">
        <f>E12+(E13*0.5)+(E14*0.1)</f>
        <v>1.7</v>
      </c>
      <c r="X1685" s="162">
        <v>-356</v>
      </c>
      <c r="Y1685" s="161">
        <f t="shared" si="530"/>
        <v>1658</v>
      </c>
      <c r="Z1685" s="162">
        <f t="shared" si="522"/>
        <v>-249.19999999999993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-249.19999999999993</v>
      </c>
      <c r="AJ1685" s="234">
        <f t="shared" si="525"/>
        <v>0</v>
      </c>
      <c r="AK1685" s="234">
        <f t="shared" si="526"/>
        <v>1</v>
      </c>
      <c r="AL1685" s="129">
        <f t="shared" si="527"/>
        <v>0</v>
      </c>
      <c r="AM1685" s="127">
        <v>45075</v>
      </c>
      <c r="AN1685" s="129">
        <f t="shared" si="531"/>
        <v>793281.31500000029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144379.0149999999</v>
      </c>
      <c r="AU1685" s="237">
        <f t="shared" si="535"/>
        <v>175719</v>
      </c>
      <c r="AV1685" s="237">
        <f t="shared" si="536"/>
        <v>289130</v>
      </c>
      <c r="AW1685" s="237">
        <f t="shared" si="537"/>
        <v>69152</v>
      </c>
      <c r="AX1685" s="237">
        <f t="shared" si="538"/>
        <v>114901.29999999997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796072.29500000027</v>
      </c>
      <c r="M1686" s="162">
        <f>MAX(AN28:AN1686)</f>
        <v>796072.29500000027</v>
      </c>
      <c r="N1686" s="162">
        <f t="shared" si="529"/>
        <v>0</v>
      </c>
      <c r="O1686" s="231">
        <f>E3+(E4*0.1)</f>
        <v>1.1000000000000001</v>
      </c>
      <c r="P1686" s="162">
        <v>252.8</v>
      </c>
      <c r="Q1686" s="232">
        <f>E5+(E6*0.1)</f>
        <v>1</v>
      </c>
      <c r="R1686" s="162">
        <v>3.5</v>
      </c>
      <c r="S1686" s="232">
        <f>E7+(E8*0.1)</f>
        <v>1</v>
      </c>
      <c r="T1686" s="162">
        <v>1131.5999999999999</v>
      </c>
      <c r="U1686" s="233">
        <f>E9+(E10*0.5)+(E11*0.1)</f>
        <v>1</v>
      </c>
      <c r="V1686" s="162">
        <v>-1400</v>
      </c>
      <c r="W1686" s="233">
        <f>E12+(E13*0.5)+(E14*0.1)</f>
        <v>1.7</v>
      </c>
      <c r="X1686" s="162">
        <v>1634</v>
      </c>
      <c r="Y1686" s="161">
        <f t="shared" si="530"/>
        <v>1659</v>
      </c>
      <c r="Z1686" s="162">
        <f t="shared" si="522"/>
        <v>2790.9799999999996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2790.9799999999996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796072.29500000027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144657.09499999988</v>
      </c>
      <c r="AU1686" s="237">
        <f t="shared" si="535"/>
        <v>175722.5</v>
      </c>
      <c r="AV1686" s="237">
        <f t="shared" si="536"/>
        <v>290261.59999999998</v>
      </c>
      <c r="AW1686" s="237">
        <f t="shared" si="537"/>
        <v>67752</v>
      </c>
      <c r="AX1686" s="237">
        <f t="shared" si="538"/>
        <v>117679.09999999998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794175.10000000033</v>
      </c>
      <c r="M1687" s="162">
        <f>MAX(AN28:AN1687)</f>
        <v>796072.29500000027</v>
      </c>
      <c r="N1687" s="162">
        <f t="shared" si="529"/>
        <v>-1897.1949999999488</v>
      </c>
      <c r="O1687" s="231">
        <f>E3+(E4*0.1)</f>
        <v>1.1000000000000001</v>
      </c>
      <c r="P1687" s="162">
        <v>672.55</v>
      </c>
      <c r="Q1687" s="232">
        <f>E5+(E6*0.1)</f>
        <v>1</v>
      </c>
      <c r="R1687" s="162">
        <v>-850</v>
      </c>
      <c r="S1687" s="232">
        <f>E7+(E8*0.1)</f>
        <v>1</v>
      </c>
      <c r="T1687" s="162">
        <v>-2018</v>
      </c>
      <c r="U1687" s="233">
        <f>E9+(E10*0.5)+(E11*0.1)</f>
        <v>1</v>
      </c>
      <c r="V1687" s="162">
        <v>-330</v>
      </c>
      <c r="W1687" s="233">
        <f>E12+(E13*0.5)+(E14*0.1)</f>
        <v>1.7</v>
      </c>
      <c r="X1687" s="162">
        <v>330</v>
      </c>
      <c r="Y1687" s="161">
        <f t="shared" si="530"/>
        <v>1660</v>
      </c>
      <c r="Z1687" s="162">
        <f t="shared" si="522"/>
        <v>-1897.1949999999997</v>
      </c>
      <c r="AA1687" s="243">
        <v>45077</v>
      </c>
      <c r="AB1687" s="129">
        <f>SUM(Z1665:Z1687)</f>
        <v>22342.550000000003</v>
      </c>
      <c r="AC1687" s="128">
        <f>(AB1687&gt;0)*1</f>
        <v>1</v>
      </c>
      <c r="AD1687" s="128">
        <f>(AB1687&lt;0)*1</f>
        <v>0</v>
      </c>
      <c r="AE1687" s="129">
        <f>AB1687*AC1687</f>
        <v>22342.550000000003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-1897.1949999999997</v>
      </c>
      <c r="AJ1687" s="234">
        <f t="shared" si="525"/>
        <v>0</v>
      </c>
      <c r="AK1687" s="234">
        <f t="shared" si="526"/>
        <v>1</v>
      </c>
      <c r="AL1687" s="129">
        <f t="shared" si="527"/>
        <v>22342.550000000003</v>
      </c>
      <c r="AM1687" s="127">
        <v>45077</v>
      </c>
      <c r="AN1687" s="129">
        <f t="shared" si="531"/>
        <v>794175.10000000033</v>
      </c>
      <c r="AO1687" s="129">
        <f t="shared" si="532"/>
        <v>22342.550000000003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145396.89999999988</v>
      </c>
      <c r="AU1687" s="237">
        <f t="shared" si="535"/>
        <v>174872.5</v>
      </c>
      <c r="AV1687" s="237">
        <f t="shared" si="536"/>
        <v>288243.59999999998</v>
      </c>
      <c r="AW1687" s="237">
        <f t="shared" si="537"/>
        <v>67422</v>
      </c>
      <c r="AX1687" s="237">
        <f t="shared" si="538"/>
        <v>118240.09999999998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800487.2000000003</v>
      </c>
      <c r="M1688" s="162">
        <f>MAX(AN28:AN1688)</f>
        <v>800487.2000000003</v>
      </c>
      <c r="N1688" s="162">
        <f t="shared" si="529"/>
        <v>0</v>
      </c>
      <c r="O1688" s="231">
        <f>E3+(E4*0.1)</f>
        <v>1.1000000000000001</v>
      </c>
      <c r="P1688" s="162">
        <v>-550</v>
      </c>
      <c r="Q1688" s="232">
        <f>E5+(E6*0.1)</f>
        <v>1</v>
      </c>
      <c r="R1688" s="162">
        <v>2059.5</v>
      </c>
      <c r="S1688" s="232">
        <f>E7+(E8*0.1)</f>
        <v>1</v>
      </c>
      <c r="T1688" s="162">
        <v>3748.4</v>
      </c>
      <c r="U1688" s="233">
        <f>E9+(E10*0.5)+(E11*0.1)</f>
        <v>1</v>
      </c>
      <c r="V1688" s="162">
        <v>-1400</v>
      </c>
      <c r="W1688" s="233">
        <f>E12+(E13*0.5)+(E14*0.1)</f>
        <v>1.7</v>
      </c>
      <c r="X1688" s="162">
        <v>1476</v>
      </c>
      <c r="Y1688" s="161">
        <f t="shared" si="530"/>
        <v>1661</v>
      </c>
      <c r="Z1688" s="162">
        <f t="shared" si="522"/>
        <v>6312.0999999999995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6312.0999999999995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800487.2000000003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144791.89999999988</v>
      </c>
      <c r="AU1688" s="237">
        <f t="shared" si="535"/>
        <v>176932</v>
      </c>
      <c r="AV1688" s="237">
        <f t="shared" si="536"/>
        <v>291992</v>
      </c>
      <c r="AW1688" s="237">
        <f t="shared" si="537"/>
        <v>66022</v>
      </c>
      <c r="AX1688" s="237">
        <f t="shared" si="538"/>
        <v>120749.29999999997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805822.24500000034</v>
      </c>
      <c r="M1689" s="162">
        <f>MAX(AN28:AN1689)</f>
        <v>805822.24500000034</v>
      </c>
      <c r="N1689" s="162">
        <f t="shared" si="529"/>
        <v>0</v>
      </c>
      <c r="O1689" s="231">
        <f>E3+(E4*0.1)</f>
        <v>1.1000000000000001</v>
      </c>
      <c r="P1689" s="162">
        <v>-680.05</v>
      </c>
      <c r="Q1689" s="232">
        <f>E5+(E6*0.1)</f>
        <v>1</v>
      </c>
      <c r="R1689" s="162">
        <v>3067.5</v>
      </c>
      <c r="S1689" s="232">
        <f>E7+(E8*0.1)</f>
        <v>1</v>
      </c>
      <c r="T1689" s="162">
        <v>2102.6</v>
      </c>
      <c r="U1689" s="233">
        <f>E9+(E10*0.5)+(E11*0.1)</f>
        <v>1</v>
      </c>
      <c r="V1689" s="162">
        <v>2953</v>
      </c>
      <c r="W1689" s="233">
        <f>E12+(E13*0.5)+(E14*0.1)</f>
        <v>1.7</v>
      </c>
      <c r="X1689" s="162">
        <v>-1200</v>
      </c>
      <c r="Y1689" s="161">
        <f t="shared" si="530"/>
        <v>1662</v>
      </c>
      <c r="Z1689" s="162">
        <f t="shared" si="522"/>
        <v>5335.0450000000001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5335.0450000000001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805822.24500000034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144043.84499999988</v>
      </c>
      <c r="AU1689" s="237">
        <f t="shared" si="535"/>
        <v>179999.5</v>
      </c>
      <c r="AV1689" s="237">
        <f t="shared" si="536"/>
        <v>294094.59999999998</v>
      </c>
      <c r="AW1689" s="237">
        <f t="shared" si="537"/>
        <v>68975</v>
      </c>
      <c r="AX1689" s="237">
        <f t="shared" si="538"/>
        <v>118709.29999999997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807558.79500000039</v>
      </c>
      <c r="M1690" s="162">
        <f>MAX(AN28:AN1690)</f>
        <v>807558.79500000039</v>
      </c>
      <c r="N1690" s="162">
        <f t="shared" si="529"/>
        <v>0</v>
      </c>
      <c r="O1690" s="231">
        <f>E3+(E4*0.1)</f>
        <v>1.1000000000000001</v>
      </c>
      <c r="P1690" s="162">
        <v>949.5</v>
      </c>
      <c r="Q1690" s="232">
        <f>E5+(E6*0.1)</f>
        <v>1</v>
      </c>
      <c r="R1690" s="162">
        <v>-429</v>
      </c>
      <c r="S1690" s="232">
        <f>E7+(E8*0.1)</f>
        <v>1</v>
      </c>
      <c r="T1690" s="162">
        <v>197.2</v>
      </c>
      <c r="U1690" s="233">
        <f>E9+(E10*0.5)+(E11*0.1)</f>
        <v>1</v>
      </c>
      <c r="V1690" s="162">
        <v>-1400</v>
      </c>
      <c r="W1690" s="233">
        <f>E12+(E13*0.5)+(E14*0.1)</f>
        <v>1.7</v>
      </c>
      <c r="X1690" s="162">
        <v>1367</v>
      </c>
      <c r="Y1690" s="161">
        <f t="shared" si="530"/>
        <v>1663</v>
      </c>
      <c r="Z1690" s="162">
        <f t="shared" si="522"/>
        <v>1736.5500000000002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1736.5500000000002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807558.79500000039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145088.2949999999</v>
      </c>
      <c r="AU1690" s="237">
        <f t="shared" si="535"/>
        <v>179570.5</v>
      </c>
      <c r="AV1690" s="237">
        <f t="shared" si="536"/>
        <v>294291.8</v>
      </c>
      <c r="AW1690" s="237">
        <f t="shared" si="537"/>
        <v>67575</v>
      </c>
      <c r="AX1690" s="237">
        <f t="shared" si="538"/>
        <v>121033.19999999997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807591.49500000034</v>
      </c>
      <c r="M1691" s="162">
        <f>MAX(AN28:AN1691)</f>
        <v>807591.49500000034</v>
      </c>
      <c r="N1691" s="162">
        <f t="shared" si="529"/>
        <v>0</v>
      </c>
      <c r="O1691" s="231">
        <f>E3+(E4*0.1)</f>
        <v>1.1000000000000001</v>
      </c>
      <c r="P1691" s="162">
        <v>-550</v>
      </c>
      <c r="Q1691" s="232">
        <f>E5+(E6*0.1)</f>
        <v>1</v>
      </c>
      <c r="R1691" s="162">
        <v>503</v>
      </c>
      <c r="S1691" s="232">
        <f>E7+(E8*0.1)</f>
        <v>1</v>
      </c>
      <c r="T1691" s="162">
        <v>31.8</v>
      </c>
      <c r="U1691" s="233">
        <f>E9+(E10*0.5)+(E11*0.1)</f>
        <v>1</v>
      </c>
      <c r="V1691" s="162">
        <v>-147</v>
      </c>
      <c r="W1691" s="233">
        <f>E12+(E13*0.5)+(E14*0.1)</f>
        <v>1.7</v>
      </c>
      <c r="X1691" s="162">
        <v>147</v>
      </c>
      <c r="Y1691" s="161">
        <f t="shared" si="530"/>
        <v>1664</v>
      </c>
      <c r="Z1691" s="162">
        <f t="shared" si="522"/>
        <v>32.700000000000017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32.700000000000017</v>
      </c>
      <c r="AI1691" s="129">
        <f t="shared" si="524"/>
        <v>0</v>
      </c>
      <c r="AJ1691" s="234">
        <f t="shared" si="525"/>
        <v>1</v>
      </c>
      <c r="AK1691" s="234">
        <f t="shared" si="526"/>
        <v>0</v>
      </c>
      <c r="AL1691" s="129">
        <f t="shared" si="527"/>
        <v>0</v>
      </c>
      <c r="AM1691" s="127">
        <v>45083</v>
      </c>
      <c r="AN1691" s="129">
        <f t="shared" si="531"/>
        <v>807591.49500000034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144483.2949999999</v>
      </c>
      <c r="AU1691" s="237">
        <f t="shared" si="535"/>
        <v>180073.5</v>
      </c>
      <c r="AV1691" s="237">
        <f t="shared" si="536"/>
        <v>294323.59999999998</v>
      </c>
      <c r="AW1691" s="237">
        <f t="shared" si="537"/>
        <v>67428</v>
      </c>
      <c r="AX1691" s="237">
        <f t="shared" si="538"/>
        <v>121283.09999999996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804109.06500000029</v>
      </c>
      <c r="M1692" s="162">
        <f>MAX(AN28:AN1692)</f>
        <v>807591.49500000034</v>
      </c>
      <c r="N1692" s="162">
        <f t="shared" si="529"/>
        <v>-3482.4300000000512</v>
      </c>
      <c r="O1692" s="231">
        <f>E3+(E4*0.1)</f>
        <v>1.1000000000000001</v>
      </c>
      <c r="P1692" s="162">
        <v>458.7</v>
      </c>
      <c r="Q1692" s="232">
        <f>E5+(E6*0.1)</f>
        <v>1</v>
      </c>
      <c r="R1692" s="162">
        <v>-850</v>
      </c>
      <c r="S1692" s="232">
        <f>E7+(E8*0.1)</f>
        <v>1</v>
      </c>
      <c r="T1692" s="162">
        <v>-3410</v>
      </c>
      <c r="U1692" s="233">
        <f>E9+(E10*0.5)+(E11*0.1)</f>
        <v>1</v>
      </c>
      <c r="V1692" s="162">
        <v>2313</v>
      </c>
      <c r="W1692" s="233">
        <f>E12+(E13*0.5)+(E14*0.1)</f>
        <v>1.7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-3482.43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-3482.43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804109.06500000029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144987.8649999999</v>
      </c>
      <c r="AU1692" s="237">
        <f t="shared" si="535"/>
        <v>179223.5</v>
      </c>
      <c r="AV1692" s="237">
        <f t="shared" si="536"/>
        <v>290913.59999999998</v>
      </c>
      <c r="AW1692" s="237">
        <f t="shared" si="537"/>
        <v>69741</v>
      </c>
      <c r="AX1692" s="237">
        <f t="shared" si="538"/>
        <v>119243.09999999996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812901.51000000024</v>
      </c>
      <c r="M1693" s="162">
        <f>MAX(AN28:AN1693)</f>
        <v>812901.51000000024</v>
      </c>
      <c r="N1693" s="162">
        <f t="shared" ref="N1693:N1756" si="548">AN1693-M1693</f>
        <v>0</v>
      </c>
      <c r="O1693" s="231">
        <f>E3+(E4*0.1)</f>
        <v>1.1000000000000001</v>
      </c>
      <c r="P1693" s="162">
        <v>842.95</v>
      </c>
      <c r="Q1693" s="232">
        <f>E5+(E6*0.1)</f>
        <v>1</v>
      </c>
      <c r="R1693" s="162">
        <v>1320.5</v>
      </c>
      <c r="S1693" s="232">
        <f>E7+(E8*0.1)</f>
        <v>1</v>
      </c>
      <c r="T1693" s="162">
        <v>3625</v>
      </c>
      <c r="U1693" s="233">
        <f>E9+(E10*0.5)+(E11*0.1)</f>
        <v>1</v>
      </c>
      <c r="V1693" s="162">
        <v>-1400</v>
      </c>
      <c r="W1693" s="233">
        <f>E12+(E13*0.5)+(E14*0.1)</f>
        <v>1.7</v>
      </c>
      <c r="X1693" s="162">
        <v>2541</v>
      </c>
      <c r="Y1693" s="161">
        <f t="shared" ref="Y1693:Y1756" si="549">Y1692+1</f>
        <v>1666</v>
      </c>
      <c r="Z1693" s="162">
        <f t="shared" si="541"/>
        <v>8792.4449999999997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8792.4449999999997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812901.51000000024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145915.1099999999</v>
      </c>
      <c r="AU1693" s="237">
        <f t="shared" ref="AU1693:AU1756" si="554">(R1693*Q1693)+AU1692</f>
        <v>180544</v>
      </c>
      <c r="AV1693" s="237">
        <f t="shared" ref="AV1693:AV1756" si="555">(S1693*T1693)+AV1692</f>
        <v>294538.59999999998</v>
      </c>
      <c r="AW1693" s="237">
        <f t="shared" ref="AW1693:AW1756" si="556">(V1693*U1693)+AW1692</f>
        <v>68341</v>
      </c>
      <c r="AX1693" s="237">
        <f t="shared" ref="AX1693:AX1756" si="557">(X1693*W1693)+AX1692</f>
        <v>123562.79999999996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813930.04500000027</v>
      </c>
      <c r="M1694" s="162">
        <f>MAX(AN28:AN1694)</f>
        <v>813930.04500000027</v>
      </c>
      <c r="N1694" s="162">
        <f t="shared" si="548"/>
        <v>0</v>
      </c>
      <c r="O1694" s="231">
        <f>E3+(E4*0.1)</f>
        <v>1.1000000000000001</v>
      </c>
      <c r="P1694" s="162">
        <v>215.85</v>
      </c>
      <c r="Q1694" s="232">
        <f>E5+(E6*0.1)</f>
        <v>1</v>
      </c>
      <c r="R1694" s="162">
        <v>246.5</v>
      </c>
      <c r="S1694" s="232">
        <f>E7+(E8*0.1)</f>
        <v>1</v>
      </c>
      <c r="T1694" s="162">
        <v>876.4</v>
      </c>
      <c r="U1694" s="233">
        <f>E9+(E10*0.5)+(E11*0.1)</f>
        <v>1</v>
      </c>
      <c r="V1694" s="162">
        <v>474</v>
      </c>
      <c r="W1694" s="233">
        <f>E12+(E13*0.5)+(E14*0.1)</f>
        <v>1.7</v>
      </c>
      <c r="X1694" s="162">
        <v>-474</v>
      </c>
      <c r="Y1694" s="161">
        <f t="shared" si="549"/>
        <v>1667</v>
      </c>
      <c r="Z1694" s="162">
        <f t="shared" si="541"/>
        <v>1028.5350000000001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1028.5350000000001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813930.04500000027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146152.5449999999</v>
      </c>
      <c r="AU1694" s="237">
        <f t="shared" si="554"/>
        <v>180790.5</v>
      </c>
      <c r="AV1694" s="237">
        <f t="shared" si="555"/>
        <v>295415</v>
      </c>
      <c r="AW1694" s="237">
        <f t="shared" si="556"/>
        <v>68815</v>
      </c>
      <c r="AX1694" s="237">
        <f t="shared" si="557"/>
        <v>122756.99999999996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821863.17000000027</v>
      </c>
      <c r="M1695" s="162">
        <f>MAX(AN28:AN1695)</f>
        <v>821863.17000000027</v>
      </c>
      <c r="N1695" s="162">
        <f t="shared" si="548"/>
        <v>0</v>
      </c>
      <c r="O1695" s="231">
        <f>E3+(E4*0.1)</f>
        <v>1.1000000000000001</v>
      </c>
      <c r="P1695" s="162">
        <v>947.75</v>
      </c>
      <c r="Q1695" s="232">
        <f>E5+(E6*0.1)</f>
        <v>1</v>
      </c>
      <c r="R1695" s="162">
        <v>2003.5</v>
      </c>
      <c r="S1695" s="232">
        <f>E7+(E8*0.1)</f>
        <v>1</v>
      </c>
      <c r="T1695" s="162">
        <v>5118.8</v>
      </c>
      <c r="U1695" s="233">
        <f>E9+(E10*0.5)+(E11*0.1)</f>
        <v>1</v>
      </c>
      <c r="V1695" s="162">
        <v>331</v>
      </c>
      <c r="W1695" s="233">
        <f>E12+(E13*0.5)+(E14*0.1)</f>
        <v>1.7</v>
      </c>
      <c r="X1695" s="162">
        <v>-331</v>
      </c>
      <c r="Y1695" s="161">
        <f t="shared" si="549"/>
        <v>1668</v>
      </c>
      <c r="Z1695" s="162">
        <f t="shared" si="541"/>
        <v>7933.1250000000009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7933.1250000000009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821863.17000000027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147195.06999999989</v>
      </c>
      <c r="AU1695" s="237">
        <f t="shared" si="554"/>
        <v>182794</v>
      </c>
      <c r="AV1695" s="237">
        <f t="shared" si="555"/>
        <v>300533.8</v>
      </c>
      <c r="AW1695" s="237">
        <f t="shared" si="556"/>
        <v>69146</v>
      </c>
      <c r="AX1695" s="237">
        <f t="shared" si="557"/>
        <v>122194.29999999996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825864.01500000025</v>
      </c>
      <c r="M1696" s="162">
        <f>MAX(AN28:AN1696)</f>
        <v>825864.01500000025</v>
      </c>
      <c r="N1696" s="162">
        <f t="shared" si="548"/>
        <v>0</v>
      </c>
      <c r="O1696" s="231">
        <f>E3+(E4*0.1)</f>
        <v>1.1000000000000001</v>
      </c>
      <c r="P1696" s="162">
        <v>728.95</v>
      </c>
      <c r="Q1696" s="232">
        <f>E5+(E6*0.1)</f>
        <v>1</v>
      </c>
      <c r="R1696" s="162">
        <v>1504</v>
      </c>
      <c r="S1696" s="232">
        <f>E7+(E8*0.1)</f>
        <v>1</v>
      </c>
      <c r="T1696" s="162">
        <v>2331</v>
      </c>
      <c r="U1696" s="233">
        <f>E9+(E10*0.5)+(E11*0.1)</f>
        <v>1</v>
      </c>
      <c r="V1696" s="162">
        <v>1404</v>
      </c>
      <c r="W1696" s="233">
        <f>E12+(E13*0.5)+(E14*0.1)</f>
        <v>1.7</v>
      </c>
      <c r="X1696" s="162">
        <v>-1200</v>
      </c>
      <c r="Y1696" s="161">
        <f t="shared" si="549"/>
        <v>1669</v>
      </c>
      <c r="Z1696" s="162">
        <f t="shared" si="541"/>
        <v>4000.8450000000003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4000.8450000000003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825864.01500000025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147996.91499999989</v>
      </c>
      <c r="AU1696" s="237">
        <f t="shared" si="554"/>
        <v>184298</v>
      </c>
      <c r="AV1696" s="237">
        <f t="shared" si="555"/>
        <v>302864.8</v>
      </c>
      <c r="AW1696" s="237">
        <f t="shared" si="556"/>
        <v>70550</v>
      </c>
      <c r="AX1696" s="237">
        <f t="shared" si="557"/>
        <v>120154.29999999996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824279.40500000026</v>
      </c>
      <c r="M1697" s="162">
        <f>MAX(AN28:AN1697)</f>
        <v>825864.01500000025</v>
      </c>
      <c r="N1697" s="162">
        <f t="shared" si="548"/>
        <v>-1584.609999999986</v>
      </c>
      <c r="O1697" s="231">
        <f>E3+(E4*0.1)</f>
        <v>1.1000000000000001</v>
      </c>
      <c r="P1697" s="162">
        <v>-887.1</v>
      </c>
      <c r="Q1697" s="232">
        <f>E5+(E6*0.1)</f>
        <v>1</v>
      </c>
      <c r="R1697" s="162">
        <v>-850</v>
      </c>
      <c r="S1697" s="232">
        <f>E7+(E8*0.1)</f>
        <v>1</v>
      </c>
      <c r="T1697" s="162">
        <v>2096.8000000000002</v>
      </c>
      <c r="U1697" s="233">
        <f>E9+(E10*0.5)+(E11*0.1)</f>
        <v>1</v>
      </c>
      <c r="V1697" s="162">
        <v>-1400</v>
      </c>
      <c r="W1697" s="233">
        <f>E12+(E13*0.5)+(E14*0.1)</f>
        <v>1.7</v>
      </c>
      <c r="X1697" s="162">
        <v>-268</v>
      </c>
      <c r="Y1697" s="161">
        <f t="shared" si="549"/>
        <v>1670</v>
      </c>
      <c r="Z1697" s="162">
        <f t="shared" si="541"/>
        <v>-1584.6099999999997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-1584.6099999999997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824279.40500000026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147021.10499999989</v>
      </c>
      <c r="AU1697" s="237">
        <f t="shared" si="554"/>
        <v>183448</v>
      </c>
      <c r="AV1697" s="237">
        <f t="shared" si="555"/>
        <v>304961.59999999998</v>
      </c>
      <c r="AW1697" s="237">
        <f t="shared" si="556"/>
        <v>69150</v>
      </c>
      <c r="AX1697" s="237">
        <f t="shared" si="557"/>
        <v>119698.69999999995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829455.7200000002</v>
      </c>
      <c r="M1698" s="162">
        <f>MAX(AN28:AN1698)</f>
        <v>829455.7200000002</v>
      </c>
      <c r="N1698" s="162">
        <f t="shared" si="548"/>
        <v>0</v>
      </c>
      <c r="O1698" s="231">
        <f>E3+(E4*0.1)</f>
        <v>1.1000000000000001</v>
      </c>
      <c r="P1698" s="162">
        <v>2143.65</v>
      </c>
      <c r="Q1698" s="232">
        <f>E5+(E6*0.1)</f>
        <v>1</v>
      </c>
      <c r="R1698" s="162">
        <v>2662.5</v>
      </c>
      <c r="S1698" s="232">
        <f>E7+(E8*0.1)</f>
        <v>1</v>
      </c>
      <c r="T1698" s="162">
        <v>3595.8</v>
      </c>
      <c r="U1698" s="233">
        <f>E9+(E10*0.5)+(E11*0.1)</f>
        <v>1</v>
      </c>
      <c r="V1698" s="162">
        <v>-1400</v>
      </c>
      <c r="W1698" s="233">
        <f>E12+(E13*0.5)+(E14*0.1)</f>
        <v>1.7</v>
      </c>
      <c r="X1698" s="162">
        <v>-1200</v>
      </c>
      <c r="Y1698" s="161">
        <f t="shared" si="549"/>
        <v>1671</v>
      </c>
      <c r="Z1698" s="162">
        <f t="shared" si="541"/>
        <v>5176.3150000000005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5176.3150000000005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829455.7200000002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149379.11999999991</v>
      </c>
      <c r="AU1698" s="237">
        <f t="shared" si="554"/>
        <v>186110.5</v>
      </c>
      <c r="AV1698" s="237">
        <f t="shared" si="555"/>
        <v>308557.39999999997</v>
      </c>
      <c r="AW1698" s="237">
        <f t="shared" si="556"/>
        <v>67750</v>
      </c>
      <c r="AX1698" s="237">
        <f t="shared" si="557"/>
        <v>117658.69999999995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825950.62000000023</v>
      </c>
      <c r="M1699" s="162">
        <f>MAX(AN28:AN1699)</f>
        <v>829455.7200000002</v>
      </c>
      <c r="N1699" s="162">
        <f t="shared" si="548"/>
        <v>-3505.0999999999767</v>
      </c>
      <c r="O1699" s="231">
        <f>E3+(E4*0.1)</f>
        <v>1.1000000000000001</v>
      </c>
      <c r="P1699" s="162">
        <v>-550</v>
      </c>
      <c r="Q1699" s="232">
        <f>E5+(E6*0.1)</f>
        <v>1</v>
      </c>
      <c r="R1699" s="162">
        <v>-850</v>
      </c>
      <c r="S1699" s="232">
        <f>E7+(E8*0.1)</f>
        <v>1</v>
      </c>
      <c r="T1699" s="162">
        <v>-2031.2</v>
      </c>
      <c r="U1699" s="233">
        <f>E9+(E10*0.5)+(E11*0.1)</f>
        <v>1</v>
      </c>
      <c r="V1699" s="162">
        <v>27</v>
      </c>
      <c r="W1699" s="233">
        <f>E12+(E13*0.5)+(E14*0.1)</f>
        <v>1.7</v>
      </c>
      <c r="X1699" s="162">
        <v>-27</v>
      </c>
      <c r="Y1699" s="161">
        <f t="shared" si="549"/>
        <v>1672</v>
      </c>
      <c r="Z1699" s="162">
        <f t="shared" si="541"/>
        <v>-3505.1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-3505.1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825950.62000000023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148774.11999999991</v>
      </c>
      <c r="AU1699" s="237">
        <f t="shared" si="554"/>
        <v>185260.5</v>
      </c>
      <c r="AV1699" s="237">
        <f t="shared" si="555"/>
        <v>306526.19999999995</v>
      </c>
      <c r="AW1699" s="237">
        <f t="shared" si="556"/>
        <v>67777</v>
      </c>
      <c r="AX1699" s="237">
        <f t="shared" si="557"/>
        <v>117612.79999999996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825437.52000000025</v>
      </c>
      <c r="M1700" s="162">
        <f>MAX(AN28:AN1700)</f>
        <v>829455.7200000002</v>
      </c>
      <c r="N1700" s="162">
        <f t="shared" si="548"/>
        <v>-4018.1999999999534</v>
      </c>
      <c r="O1700" s="231">
        <f>E3+(E4*0.1)</f>
        <v>1.1000000000000001</v>
      </c>
      <c r="P1700" s="162">
        <v>0</v>
      </c>
      <c r="Q1700" s="232">
        <f>E5+(E6*0.1)</f>
        <v>1</v>
      </c>
      <c r="R1700" s="162">
        <v>0</v>
      </c>
      <c r="S1700" s="232">
        <f>E7+(E8*0.1)</f>
        <v>1</v>
      </c>
      <c r="T1700" s="162">
        <v>0</v>
      </c>
      <c r="U1700" s="233">
        <f>E9+(E10*0.5)+(E11*0.1)</f>
        <v>1</v>
      </c>
      <c r="V1700" s="162">
        <v>733</v>
      </c>
      <c r="W1700" s="233">
        <f>E12+(E13*0.5)+(E14*0.1)</f>
        <v>1.7</v>
      </c>
      <c r="X1700" s="162">
        <v>-733</v>
      </c>
      <c r="Y1700" s="161">
        <f t="shared" si="549"/>
        <v>1673</v>
      </c>
      <c r="Z1700" s="162">
        <f t="shared" si="541"/>
        <v>-513.09999999999991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-513.09999999999991</v>
      </c>
      <c r="AJ1700" s="234">
        <f t="shared" si="544"/>
        <v>0</v>
      </c>
      <c r="AK1700" s="234">
        <f t="shared" si="545"/>
        <v>1</v>
      </c>
      <c r="AL1700" s="129">
        <f t="shared" si="546"/>
        <v>0</v>
      </c>
      <c r="AM1700" s="127">
        <v>45096</v>
      </c>
      <c r="AN1700" s="129">
        <f t="shared" si="550"/>
        <v>825437.52000000025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148774.11999999991</v>
      </c>
      <c r="AU1700" s="237">
        <f t="shared" si="554"/>
        <v>185260.5</v>
      </c>
      <c r="AV1700" s="237">
        <f t="shared" si="555"/>
        <v>306526.19999999995</v>
      </c>
      <c r="AW1700" s="237">
        <f t="shared" si="556"/>
        <v>68510</v>
      </c>
      <c r="AX1700" s="237">
        <f t="shared" si="557"/>
        <v>116366.69999999995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823097.12000000023</v>
      </c>
      <c r="M1701" s="162">
        <f>MAX(AN28:AN1701)</f>
        <v>829455.7200000002</v>
      </c>
      <c r="N1701" s="162">
        <f t="shared" si="548"/>
        <v>-6358.5999999999767</v>
      </c>
      <c r="O1701" s="231">
        <f>E3+(E4*0.1)</f>
        <v>1.1000000000000001</v>
      </c>
      <c r="P1701" s="162">
        <v>-550</v>
      </c>
      <c r="Q1701" s="232">
        <f>E5+(E6*0.1)</f>
        <v>1</v>
      </c>
      <c r="R1701" s="162">
        <v>-850</v>
      </c>
      <c r="S1701" s="232">
        <f>E7+(E8*0.1)</f>
        <v>1</v>
      </c>
      <c r="T1701" s="162">
        <v>-275.39999999999998</v>
      </c>
      <c r="U1701" s="233">
        <f>E9+(E10*0.5)+(E11*0.1)</f>
        <v>1</v>
      </c>
      <c r="V1701" s="162">
        <v>1430</v>
      </c>
      <c r="W1701" s="233">
        <f>E12+(E13*0.5)+(E14*0.1)</f>
        <v>1.7</v>
      </c>
      <c r="X1701" s="162">
        <v>-1200</v>
      </c>
      <c r="Y1701" s="161">
        <f t="shared" si="549"/>
        <v>1674</v>
      </c>
      <c r="Z1701" s="162">
        <f t="shared" si="541"/>
        <v>-2340.4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-2340.4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823097.12000000023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148169.11999999991</v>
      </c>
      <c r="AU1701" s="237">
        <f t="shared" si="554"/>
        <v>184410.5</v>
      </c>
      <c r="AV1701" s="237">
        <f t="shared" si="555"/>
        <v>306250.79999999993</v>
      </c>
      <c r="AW1701" s="237">
        <f t="shared" si="556"/>
        <v>69940</v>
      </c>
      <c r="AX1701" s="237">
        <f t="shared" si="557"/>
        <v>114326.69999999995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816546.12000000023</v>
      </c>
      <c r="M1702" s="162">
        <f>MAX(AN28:AN1702)</f>
        <v>829455.7200000002</v>
      </c>
      <c r="N1702" s="162">
        <f t="shared" si="548"/>
        <v>-12909.599999999977</v>
      </c>
      <c r="O1702" s="231">
        <f>E3+(E4*0.1)</f>
        <v>1.1000000000000001</v>
      </c>
      <c r="P1702" s="162">
        <v>-550</v>
      </c>
      <c r="Q1702" s="232">
        <f>E5+(E6*0.1)</f>
        <v>1</v>
      </c>
      <c r="R1702" s="162">
        <v>-850</v>
      </c>
      <c r="S1702" s="232">
        <f>E7+(E8*0.1)</f>
        <v>1</v>
      </c>
      <c r="T1702" s="162">
        <v>-3410</v>
      </c>
      <c r="U1702" s="233">
        <f>E9+(E10*0.5)+(E11*0.1)</f>
        <v>1</v>
      </c>
      <c r="V1702" s="162">
        <v>354</v>
      </c>
      <c r="W1702" s="233">
        <f>E12+(E13*0.5)+(E14*0.1)</f>
        <v>1.7</v>
      </c>
      <c r="X1702" s="162">
        <v>-1200</v>
      </c>
      <c r="Y1702" s="161">
        <f t="shared" si="549"/>
        <v>1675</v>
      </c>
      <c r="Z1702" s="162">
        <f t="shared" si="541"/>
        <v>-6551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-6551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816546.12000000023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147564.11999999991</v>
      </c>
      <c r="AU1702" s="237">
        <f t="shared" si="554"/>
        <v>183560.5</v>
      </c>
      <c r="AV1702" s="237">
        <f t="shared" si="555"/>
        <v>302840.79999999993</v>
      </c>
      <c r="AW1702" s="237">
        <f t="shared" si="556"/>
        <v>70294</v>
      </c>
      <c r="AX1702" s="237">
        <f t="shared" si="557"/>
        <v>112286.69999999995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820104.52000000025</v>
      </c>
      <c r="M1703" s="162">
        <f>MAX(AN28:AN1703)</f>
        <v>829455.7200000002</v>
      </c>
      <c r="N1703" s="162">
        <f t="shared" si="548"/>
        <v>-9351.1999999999534</v>
      </c>
      <c r="O1703" s="231">
        <f>E3+(E4*0.1)</f>
        <v>1.1000000000000001</v>
      </c>
      <c r="P1703" s="162">
        <v>-550</v>
      </c>
      <c r="Q1703" s="232">
        <f>E5+(E6*0.1)</f>
        <v>1</v>
      </c>
      <c r="R1703" s="162">
        <v>810</v>
      </c>
      <c r="S1703" s="232">
        <f>E7+(E8*0.1)</f>
        <v>1</v>
      </c>
      <c r="T1703" s="162">
        <v>3497.4</v>
      </c>
      <c r="U1703" s="233">
        <f>E9+(E10*0.5)+(E11*0.1)</f>
        <v>1</v>
      </c>
      <c r="V1703" s="162">
        <v>1896</v>
      </c>
      <c r="W1703" s="233">
        <f>E12+(E13*0.5)+(E14*0.1)</f>
        <v>1.7</v>
      </c>
      <c r="X1703" s="162">
        <v>-1200</v>
      </c>
      <c r="Y1703" s="161">
        <f t="shared" si="549"/>
        <v>1676</v>
      </c>
      <c r="Z1703" s="162">
        <f t="shared" si="541"/>
        <v>3558.3999999999996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3558.3999999999996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820104.52000000025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146959.11999999991</v>
      </c>
      <c r="AU1703" s="237">
        <f t="shared" si="554"/>
        <v>184370.5</v>
      </c>
      <c r="AV1703" s="237">
        <f t="shared" si="555"/>
        <v>306338.19999999995</v>
      </c>
      <c r="AW1703" s="237">
        <f t="shared" si="556"/>
        <v>72190</v>
      </c>
      <c r="AX1703" s="237">
        <f t="shared" si="557"/>
        <v>110246.69999999995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814450.74500000023</v>
      </c>
      <c r="M1704" s="162">
        <f>MAX(AN28:AN1704)</f>
        <v>829455.7200000002</v>
      </c>
      <c r="N1704" s="162">
        <f t="shared" si="548"/>
        <v>-15004.974999999977</v>
      </c>
      <c r="O1704" s="231">
        <f>E3+(E4*0.1)</f>
        <v>1.1000000000000001</v>
      </c>
      <c r="P1704" s="162">
        <v>-605.25</v>
      </c>
      <c r="Q1704" s="232">
        <f>E5+(E6*0.1)</f>
        <v>1</v>
      </c>
      <c r="R1704" s="162">
        <v>-1436</v>
      </c>
      <c r="S1704" s="232">
        <f>E7+(E8*0.1)</f>
        <v>1</v>
      </c>
      <c r="T1704" s="162">
        <v>-3410</v>
      </c>
      <c r="U1704" s="233">
        <f>E9+(E10*0.5)+(E11*0.1)</f>
        <v>1</v>
      </c>
      <c r="V1704" s="162">
        <v>-1400</v>
      </c>
      <c r="W1704" s="233">
        <f>E12+(E13*0.5)+(E14*0.1)</f>
        <v>1.7</v>
      </c>
      <c r="X1704" s="162">
        <v>740</v>
      </c>
      <c r="Y1704" s="161">
        <f t="shared" si="549"/>
        <v>1677</v>
      </c>
      <c r="Z1704" s="162">
        <f t="shared" si="541"/>
        <v>-5653.7749999999996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-5653.7749999999996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814450.74500000023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146293.34499999991</v>
      </c>
      <c r="AU1704" s="237">
        <f t="shared" si="554"/>
        <v>182934.5</v>
      </c>
      <c r="AV1704" s="237">
        <f t="shared" si="555"/>
        <v>302928.19999999995</v>
      </c>
      <c r="AW1704" s="237">
        <f t="shared" si="556"/>
        <v>70790</v>
      </c>
      <c r="AX1704" s="237">
        <f t="shared" si="557"/>
        <v>111504.69999999995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809743.24500000023</v>
      </c>
      <c r="M1705" s="162">
        <f>MAX(AN28:AN1705)</f>
        <v>829455.7200000002</v>
      </c>
      <c r="N1705" s="162">
        <f t="shared" si="548"/>
        <v>-19712.474999999977</v>
      </c>
      <c r="O1705" s="231">
        <f>E3+(E4*0.1)</f>
        <v>1.1000000000000001</v>
      </c>
      <c r="P1705" s="162">
        <v>-550</v>
      </c>
      <c r="Q1705" s="232">
        <f>E5+(E6*0.1)</f>
        <v>1</v>
      </c>
      <c r="R1705" s="162">
        <v>-850</v>
      </c>
      <c r="S1705" s="232">
        <f>E7+(E8*0.1)</f>
        <v>1</v>
      </c>
      <c r="T1705" s="162">
        <v>-3410</v>
      </c>
      <c r="U1705" s="233">
        <f>E9+(E10*0.5)+(E11*0.1)</f>
        <v>1</v>
      </c>
      <c r="V1705" s="162">
        <v>-225</v>
      </c>
      <c r="W1705" s="233">
        <f>E12+(E13*0.5)+(E14*0.1)</f>
        <v>1.7</v>
      </c>
      <c r="X1705" s="162">
        <v>225</v>
      </c>
      <c r="Y1705" s="161">
        <f t="shared" si="549"/>
        <v>1678</v>
      </c>
      <c r="Z1705" s="162">
        <f t="shared" si="541"/>
        <v>-4707.5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-4707.5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809743.24500000023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145688.34499999991</v>
      </c>
      <c r="AU1705" s="237">
        <f t="shared" si="554"/>
        <v>182084.5</v>
      </c>
      <c r="AV1705" s="237">
        <f t="shared" si="555"/>
        <v>299518.19999999995</v>
      </c>
      <c r="AW1705" s="237">
        <f t="shared" si="556"/>
        <v>70565</v>
      </c>
      <c r="AX1705" s="237">
        <f t="shared" si="557"/>
        <v>111887.19999999995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817459.7100000002</v>
      </c>
      <c r="M1706" s="162">
        <f>MAX(AN28:AN1706)</f>
        <v>829455.7200000002</v>
      </c>
      <c r="N1706" s="162">
        <f t="shared" si="548"/>
        <v>-11996.010000000009</v>
      </c>
      <c r="O1706" s="231">
        <f>E3+(E4*0.1)</f>
        <v>1.1000000000000001</v>
      </c>
      <c r="P1706" s="162">
        <v>1060.1500000000001</v>
      </c>
      <c r="Q1706" s="232">
        <f>E5+(E6*0.1)</f>
        <v>1</v>
      </c>
      <c r="R1706" s="162">
        <v>2479.5</v>
      </c>
      <c r="S1706" s="232">
        <f>E7+(E8*0.1)</f>
        <v>1</v>
      </c>
      <c r="T1706" s="162">
        <v>5137.8</v>
      </c>
      <c r="U1706" s="233">
        <f>E9+(E10*0.5)+(E11*0.1)</f>
        <v>1</v>
      </c>
      <c r="V1706" s="162">
        <v>973</v>
      </c>
      <c r="W1706" s="233">
        <f>E12+(E13*0.5)+(E14*0.1)</f>
        <v>1.7</v>
      </c>
      <c r="X1706" s="162">
        <v>-1200</v>
      </c>
      <c r="Y1706" s="161">
        <f t="shared" si="549"/>
        <v>1679</v>
      </c>
      <c r="Z1706" s="162">
        <f t="shared" si="541"/>
        <v>7716.4650000000001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7716.4650000000001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817459.7100000002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146854.50999999992</v>
      </c>
      <c r="AU1706" s="237">
        <f t="shared" si="554"/>
        <v>184564</v>
      </c>
      <c r="AV1706" s="237">
        <f t="shared" si="555"/>
        <v>304655.99999999994</v>
      </c>
      <c r="AW1706" s="237">
        <f t="shared" si="556"/>
        <v>71538</v>
      </c>
      <c r="AX1706" s="237">
        <f t="shared" si="557"/>
        <v>109847.19999999995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815858.91000000015</v>
      </c>
      <c r="M1707" s="162">
        <f>MAX(AN28:AN1707)</f>
        <v>829455.7200000002</v>
      </c>
      <c r="N1707" s="162">
        <f t="shared" si="548"/>
        <v>-13596.810000000056</v>
      </c>
      <c r="O1707" s="231">
        <f>E3+(E4*0.1)</f>
        <v>1.1000000000000001</v>
      </c>
      <c r="P1707" s="162">
        <v>-550</v>
      </c>
      <c r="Q1707" s="232">
        <f>E5+(E6*0.1)</f>
        <v>1</v>
      </c>
      <c r="R1707" s="162">
        <v>-850</v>
      </c>
      <c r="S1707" s="232">
        <f>E7+(E8*0.1)</f>
        <v>1</v>
      </c>
      <c r="T1707" s="162">
        <v>373.2</v>
      </c>
      <c r="U1707" s="233">
        <f>E9+(E10*0.5)+(E11*0.1)</f>
        <v>1</v>
      </c>
      <c r="V1707" s="162">
        <v>620</v>
      </c>
      <c r="W1707" s="233">
        <f>E12+(E13*0.5)+(E14*0.1)</f>
        <v>1.7</v>
      </c>
      <c r="X1707" s="162">
        <v>-670</v>
      </c>
      <c r="Y1707" s="161">
        <f t="shared" si="549"/>
        <v>1680</v>
      </c>
      <c r="Z1707" s="162">
        <f t="shared" si="541"/>
        <v>-1600.8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-1600.8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815858.91000000015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146249.50999999992</v>
      </c>
      <c r="AU1707" s="237">
        <f t="shared" si="554"/>
        <v>183714</v>
      </c>
      <c r="AV1707" s="237">
        <f t="shared" si="555"/>
        <v>305029.19999999995</v>
      </c>
      <c r="AW1707" s="237">
        <f t="shared" si="556"/>
        <v>72158</v>
      </c>
      <c r="AX1707" s="237">
        <f t="shared" si="557"/>
        <v>108708.19999999995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817572.69000000018</v>
      </c>
      <c r="M1708" s="162">
        <f>MAX(AN28:AN1708)</f>
        <v>829455.7200000002</v>
      </c>
      <c r="N1708" s="162">
        <f t="shared" si="548"/>
        <v>-11883.030000000028</v>
      </c>
      <c r="O1708" s="231">
        <f>E3+(E4*0.1)</f>
        <v>1.1000000000000001</v>
      </c>
      <c r="P1708" s="162">
        <v>1348.8</v>
      </c>
      <c r="Q1708" s="232">
        <f>E5+(E6*0.1)</f>
        <v>1</v>
      </c>
      <c r="R1708" s="162">
        <v>979</v>
      </c>
      <c r="S1708" s="232">
        <f>E7+(E8*0.1)</f>
        <v>1</v>
      </c>
      <c r="T1708" s="162">
        <v>-492.4</v>
      </c>
      <c r="U1708" s="233">
        <f>E9+(E10*0.5)+(E11*0.1)</f>
        <v>1</v>
      </c>
      <c r="V1708" s="162">
        <v>-95</v>
      </c>
      <c r="W1708" s="233">
        <f>E12+(E13*0.5)+(E14*0.1)</f>
        <v>1.7</v>
      </c>
      <c r="X1708" s="162">
        <v>-95</v>
      </c>
      <c r="Y1708" s="161">
        <f t="shared" si="549"/>
        <v>1681</v>
      </c>
      <c r="Z1708" s="162">
        <f t="shared" si="541"/>
        <v>1713.7800000000002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1713.7800000000002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817572.69000000018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147733.18999999992</v>
      </c>
      <c r="AU1708" s="237">
        <f t="shared" si="554"/>
        <v>184693</v>
      </c>
      <c r="AV1708" s="237">
        <f t="shared" si="555"/>
        <v>304536.79999999993</v>
      </c>
      <c r="AW1708" s="237">
        <f t="shared" si="556"/>
        <v>72063</v>
      </c>
      <c r="AX1708" s="237">
        <f t="shared" si="557"/>
        <v>108546.69999999995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823183.38000000012</v>
      </c>
      <c r="M1709" s="162">
        <f>MAX(AN28:AN1709)</f>
        <v>829455.7200000002</v>
      </c>
      <c r="N1709" s="162">
        <f t="shared" si="548"/>
        <v>-6272.3400000000838</v>
      </c>
      <c r="O1709" s="231">
        <f>E3+(E4*0.1)</f>
        <v>1.1000000000000001</v>
      </c>
      <c r="P1709" s="162">
        <v>1425.9</v>
      </c>
      <c r="Q1709" s="232">
        <f>E5+(E6*0.1)</f>
        <v>1</v>
      </c>
      <c r="R1709" s="162">
        <v>2697</v>
      </c>
      <c r="S1709" s="232">
        <f>E7+(E8*0.1)</f>
        <v>1</v>
      </c>
      <c r="T1709" s="162">
        <v>4785.2</v>
      </c>
      <c r="U1709" s="233">
        <f>E9+(E10*0.5)+(E11*0.1)</f>
        <v>1</v>
      </c>
      <c r="V1709" s="162">
        <v>-1400</v>
      </c>
      <c r="W1709" s="233">
        <f>E12+(E13*0.5)+(E14*0.1)</f>
        <v>1.7</v>
      </c>
      <c r="X1709" s="162">
        <v>-1200</v>
      </c>
      <c r="Y1709" s="161">
        <f t="shared" si="549"/>
        <v>1682</v>
      </c>
      <c r="Z1709" s="162">
        <f t="shared" si="541"/>
        <v>5610.6899999999987</v>
      </c>
      <c r="AA1709" s="238">
        <v>45107</v>
      </c>
      <c r="AB1709" s="129">
        <f>SUM(Z1688:Z1709)</f>
        <v>29008.280000000002</v>
      </c>
      <c r="AC1709" s="128">
        <f>(AB1709&gt;0)*1</f>
        <v>1</v>
      </c>
      <c r="AD1709" s="128">
        <f>(AB1709&lt;0)*1</f>
        <v>0</v>
      </c>
      <c r="AE1709" s="129">
        <f>AB1709*AC1709</f>
        <v>29008.280000000002</v>
      </c>
      <c r="AF1709" s="129">
        <f>AB1709*AD1709</f>
        <v>0</v>
      </c>
      <c r="AG1709" s="129"/>
      <c r="AH1709" s="129">
        <f t="shared" si="542"/>
        <v>5610.6899999999987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29008.280000000002</v>
      </c>
      <c r="AM1709" s="127">
        <v>45107</v>
      </c>
      <c r="AN1709" s="129">
        <f t="shared" si="550"/>
        <v>823183.38000000012</v>
      </c>
      <c r="AO1709" s="129">
        <f t="shared" si="551"/>
        <v>29008.280000000002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149301.67999999991</v>
      </c>
      <c r="AU1709" s="237">
        <f t="shared" si="554"/>
        <v>187390</v>
      </c>
      <c r="AV1709" s="237">
        <f t="shared" si="555"/>
        <v>309321.99999999994</v>
      </c>
      <c r="AW1709" s="237">
        <f t="shared" si="556"/>
        <v>70663</v>
      </c>
      <c r="AX1709" s="237">
        <f t="shared" si="557"/>
        <v>106506.69999999995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822823.68000000017</v>
      </c>
      <c r="M1710" s="162">
        <f>MAX(AN28:AN1710)</f>
        <v>829455.7200000002</v>
      </c>
      <c r="N1710" s="162">
        <f t="shared" si="548"/>
        <v>-6632.0400000000373</v>
      </c>
      <c r="O1710" s="231">
        <f>E3+(E4*0.1)</f>
        <v>1.1000000000000001</v>
      </c>
      <c r="P1710" s="162">
        <v>-550</v>
      </c>
      <c r="Q1710" s="232">
        <f>E5+(E6*0.1)</f>
        <v>1</v>
      </c>
      <c r="R1710" s="162">
        <v>260.5</v>
      </c>
      <c r="S1710" s="232">
        <f>E7+(E8*0.1)</f>
        <v>1</v>
      </c>
      <c r="T1710" s="162">
        <v>589.6</v>
      </c>
      <c r="U1710" s="233">
        <f>E9+(E10*0.5)+(E11*0.1)</f>
        <v>1</v>
      </c>
      <c r="V1710" s="162">
        <v>-224</v>
      </c>
      <c r="W1710" s="233">
        <f>E12+(E13*0.5)+(E14*0.1)</f>
        <v>1.7</v>
      </c>
      <c r="X1710" s="162">
        <v>-224</v>
      </c>
      <c r="Y1710" s="161">
        <f t="shared" si="549"/>
        <v>1683</v>
      </c>
      <c r="Z1710" s="162">
        <f t="shared" si="541"/>
        <v>-359.7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-359.7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822823.68000000017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148696.67999999991</v>
      </c>
      <c r="AU1710" s="237">
        <f t="shared" si="554"/>
        <v>187650.5</v>
      </c>
      <c r="AV1710" s="237">
        <f t="shared" si="555"/>
        <v>309911.59999999992</v>
      </c>
      <c r="AW1710" s="237">
        <f t="shared" si="556"/>
        <v>70439</v>
      </c>
      <c r="AX1710" s="237">
        <f t="shared" si="557"/>
        <v>106125.89999999995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821665.38000000012</v>
      </c>
      <c r="M1711" s="162">
        <f>MAX(AN28:AN1711)</f>
        <v>829455.7200000002</v>
      </c>
      <c r="N1711" s="162">
        <f t="shared" si="548"/>
        <v>-7790.3400000000838</v>
      </c>
      <c r="O1711" s="231">
        <f>E3+(E4*0.1)</f>
        <v>1.1000000000000001</v>
      </c>
      <c r="P1711" s="162">
        <v>0</v>
      </c>
      <c r="Q1711" s="232">
        <f>E5+(E6*0.1)</f>
        <v>1</v>
      </c>
      <c r="R1711" s="162">
        <v>0</v>
      </c>
      <c r="S1711" s="232">
        <f>E7+(E8*0.1)</f>
        <v>1</v>
      </c>
      <c r="T1711" s="162">
        <v>0</v>
      </c>
      <c r="U1711" s="233">
        <f>E9+(E10*0.5)+(E11*0.1)</f>
        <v>1</v>
      </c>
      <c r="V1711" s="162">
        <v>-429</v>
      </c>
      <c r="W1711" s="233">
        <f>E12+(E13*0.5)+(E14*0.1)</f>
        <v>1.7</v>
      </c>
      <c r="X1711" s="162">
        <v>-429</v>
      </c>
      <c r="Y1711" s="161">
        <f t="shared" si="549"/>
        <v>1684</v>
      </c>
      <c r="Z1711" s="162">
        <f t="shared" si="541"/>
        <v>-1158.3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-1158.3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821665.38000000012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148696.67999999991</v>
      </c>
      <c r="AU1711" s="237">
        <f t="shared" si="554"/>
        <v>187650.5</v>
      </c>
      <c r="AV1711" s="237">
        <f t="shared" si="555"/>
        <v>309911.59999999992</v>
      </c>
      <c r="AW1711" s="237">
        <f t="shared" si="556"/>
        <v>70010</v>
      </c>
      <c r="AX1711" s="237">
        <f t="shared" si="557"/>
        <v>105396.59999999995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823025.4800000001</v>
      </c>
      <c r="M1712" s="162">
        <f>MAX(AN28:AN1712)</f>
        <v>829455.7200000002</v>
      </c>
      <c r="N1712" s="162">
        <f t="shared" si="548"/>
        <v>-6430.2400000001071</v>
      </c>
      <c r="O1712" s="231">
        <f>E3+(E4*0.1)</f>
        <v>1.1000000000000001</v>
      </c>
      <c r="P1712" s="162">
        <v>-550</v>
      </c>
      <c r="Q1712" s="232">
        <f>E5+(E6*0.1)</f>
        <v>1</v>
      </c>
      <c r="R1712" s="162">
        <v>-850</v>
      </c>
      <c r="S1712" s="232">
        <f>E7+(E8*0.1)</f>
        <v>1</v>
      </c>
      <c r="T1712" s="162">
        <v>-98.2</v>
      </c>
      <c r="U1712" s="233">
        <f>E9+(E10*0.5)+(E11*0.1)</f>
        <v>1</v>
      </c>
      <c r="V1712" s="162">
        <v>1079</v>
      </c>
      <c r="W1712" s="233">
        <f>E12+(E13*0.5)+(E14*0.1)</f>
        <v>1.7</v>
      </c>
      <c r="X1712" s="162">
        <v>1079</v>
      </c>
      <c r="Y1712" s="161">
        <f t="shared" si="549"/>
        <v>1685</v>
      </c>
      <c r="Z1712" s="162">
        <f t="shared" si="541"/>
        <v>1360.1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1360.1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823025.4800000001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148091.67999999991</v>
      </c>
      <c r="AU1712" s="237">
        <f t="shared" si="554"/>
        <v>186800.5</v>
      </c>
      <c r="AV1712" s="237">
        <f t="shared" si="555"/>
        <v>309813.39999999991</v>
      </c>
      <c r="AW1712" s="237">
        <f t="shared" si="556"/>
        <v>71089</v>
      </c>
      <c r="AX1712" s="237">
        <f t="shared" si="557"/>
        <v>107230.89999999995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816038.6050000001</v>
      </c>
      <c r="M1713" s="162">
        <f>MAX(AN28:AN1713)</f>
        <v>829455.7200000002</v>
      </c>
      <c r="N1713" s="162">
        <f t="shared" si="548"/>
        <v>-13417.115000000107</v>
      </c>
      <c r="O1713" s="231">
        <f>E3+(E4*0.1)</f>
        <v>1.1000000000000001</v>
      </c>
      <c r="P1713" s="162">
        <v>-636.25</v>
      </c>
      <c r="Q1713" s="232">
        <f>E5+(E6*0.1)</f>
        <v>1</v>
      </c>
      <c r="R1713" s="162">
        <v>-1260</v>
      </c>
      <c r="S1713" s="232">
        <f>E7+(E8*0.1)</f>
        <v>1</v>
      </c>
      <c r="T1713" s="162">
        <v>-3410</v>
      </c>
      <c r="U1713" s="233">
        <f>E9+(E10*0.5)+(E11*0.1)</f>
        <v>1</v>
      </c>
      <c r="V1713" s="162">
        <v>423</v>
      </c>
      <c r="W1713" s="233">
        <f>E12+(E13*0.5)+(E14*0.1)</f>
        <v>1.7</v>
      </c>
      <c r="X1713" s="162">
        <v>-1200</v>
      </c>
      <c r="Y1713" s="161">
        <f t="shared" si="549"/>
        <v>1686</v>
      </c>
      <c r="Z1713" s="162">
        <f t="shared" si="541"/>
        <v>-6986.875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-6986.875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816038.6050000001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147391.80499999991</v>
      </c>
      <c r="AU1713" s="237">
        <f t="shared" si="554"/>
        <v>185540.5</v>
      </c>
      <c r="AV1713" s="237">
        <f t="shared" si="555"/>
        <v>306403.39999999991</v>
      </c>
      <c r="AW1713" s="237">
        <f t="shared" si="556"/>
        <v>71512</v>
      </c>
      <c r="AX1713" s="237">
        <f t="shared" si="557"/>
        <v>105190.89999999995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810309.6050000001</v>
      </c>
      <c r="M1714" s="162">
        <f>MAX(AN28:AN1714)</f>
        <v>829455.7200000002</v>
      </c>
      <c r="N1714" s="162">
        <f t="shared" si="548"/>
        <v>-19146.115000000107</v>
      </c>
      <c r="O1714" s="231">
        <f>E3+(E4*0.1)</f>
        <v>1.1000000000000001</v>
      </c>
      <c r="P1714" s="162">
        <v>-550</v>
      </c>
      <c r="Q1714" s="232">
        <f>E5+(E6*0.1)</f>
        <v>1</v>
      </c>
      <c r="R1714" s="162">
        <v>-632</v>
      </c>
      <c r="S1714" s="232">
        <f>E7+(E8*0.1)</f>
        <v>1</v>
      </c>
      <c r="T1714" s="162">
        <v>-1052</v>
      </c>
      <c r="U1714" s="233">
        <f>E9+(E10*0.5)+(E11*0.1)</f>
        <v>1</v>
      </c>
      <c r="V1714" s="162">
        <v>-1400</v>
      </c>
      <c r="W1714" s="233">
        <f>E12+(E13*0.5)+(E14*0.1)</f>
        <v>1.7</v>
      </c>
      <c r="X1714" s="162">
        <v>-1200</v>
      </c>
      <c r="Y1714" s="161">
        <f t="shared" si="549"/>
        <v>1687</v>
      </c>
      <c r="Z1714" s="162">
        <f t="shared" si="541"/>
        <v>-5729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-5729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810309.6050000001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146786.80499999991</v>
      </c>
      <c r="AU1714" s="237">
        <f t="shared" si="554"/>
        <v>184908.5</v>
      </c>
      <c r="AV1714" s="237">
        <f t="shared" si="555"/>
        <v>305351.39999999991</v>
      </c>
      <c r="AW1714" s="237">
        <f t="shared" si="556"/>
        <v>70112</v>
      </c>
      <c r="AX1714" s="237">
        <f t="shared" si="557"/>
        <v>103150.89999999995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812236.96500000008</v>
      </c>
      <c r="M1715" s="162">
        <f>MAX(AN28:AN1715)</f>
        <v>829455.7200000002</v>
      </c>
      <c r="N1715" s="162">
        <f t="shared" si="548"/>
        <v>-17218.755000000121</v>
      </c>
      <c r="O1715" s="231">
        <f>E3+(E4*0.1)</f>
        <v>1.1000000000000001</v>
      </c>
      <c r="P1715" s="162">
        <v>1047.5999999999999</v>
      </c>
      <c r="Q1715" s="232">
        <f>E5+(E6*0.1)</f>
        <v>1</v>
      </c>
      <c r="R1715" s="162">
        <v>529</v>
      </c>
      <c r="S1715" s="232">
        <f>E7+(E8*0.1)</f>
        <v>1</v>
      </c>
      <c r="T1715" s="162">
        <v>175.8</v>
      </c>
      <c r="U1715" s="233">
        <f>E9+(E10*0.5)+(E11*0.1)</f>
        <v>1</v>
      </c>
      <c r="V1715" s="162">
        <v>26</v>
      </c>
      <c r="W1715" s="233">
        <f>E12+(E13*0.5)+(E14*0.1)</f>
        <v>1.7</v>
      </c>
      <c r="X1715" s="162">
        <v>26</v>
      </c>
      <c r="Y1715" s="161">
        <f t="shared" si="549"/>
        <v>1688</v>
      </c>
      <c r="Z1715" s="162">
        <f t="shared" si="541"/>
        <v>1927.36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1927.36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812236.96500000008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147939.16499999989</v>
      </c>
      <c r="AU1715" s="237">
        <f t="shared" si="554"/>
        <v>185437.5</v>
      </c>
      <c r="AV1715" s="237">
        <f t="shared" si="555"/>
        <v>305527.1999999999</v>
      </c>
      <c r="AW1715" s="237">
        <f t="shared" si="556"/>
        <v>70138</v>
      </c>
      <c r="AX1715" s="237">
        <f t="shared" si="557"/>
        <v>103195.09999999995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814195.47500000009</v>
      </c>
      <c r="M1716" s="162">
        <f>MAX(AN28:AN1716)</f>
        <v>829455.7200000002</v>
      </c>
      <c r="N1716" s="162">
        <f t="shared" si="548"/>
        <v>-15260.245000000112</v>
      </c>
      <c r="O1716" s="231">
        <f>E3+(E4*0.1)</f>
        <v>1.1000000000000001</v>
      </c>
      <c r="P1716" s="162">
        <v>1585.1</v>
      </c>
      <c r="Q1716" s="232">
        <f>E5+(E6*0.1)</f>
        <v>1</v>
      </c>
      <c r="R1716" s="162">
        <v>1486.5</v>
      </c>
      <c r="S1716" s="232">
        <f>E7+(E8*0.1)</f>
        <v>1</v>
      </c>
      <c r="T1716" s="162">
        <v>1468.4</v>
      </c>
      <c r="U1716" s="233">
        <f>E9+(E10*0.5)+(E11*0.1)</f>
        <v>1</v>
      </c>
      <c r="V1716" s="162">
        <v>-700</v>
      </c>
      <c r="W1716" s="233">
        <f>E12+(E13*0.5)+(E14*0.1)</f>
        <v>1.7</v>
      </c>
      <c r="X1716" s="162">
        <v>-1200</v>
      </c>
      <c r="Y1716" s="161">
        <f t="shared" si="549"/>
        <v>1689</v>
      </c>
      <c r="Z1716" s="162">
        <f t="shared" si="541"/>
        <v>1958.5100000000002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1958.5100000000002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814195.47500000009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149682.77499999988</v>
      </c>
      <c r="AU1716" s="237">
        <f t="shared" si="554"/>
        <v>186924</v>
      </c>
      <c r="AV1716" s="237">
        <f t="shared" si="555"/>
        <v>306995.59999999992</v>
      </c>
      <c r="AW1716" s="237">
        <f t="shared" si="556"/>
        <v>69438</v>
      </c>
      <c r="AX1716" s="237">
        <f t="shared" si="557"/>
        <v>101155.09999999995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816636.93</v>
      </c>
      <c r="M1717" s="162">
        <f>MAX(AN28:AN1717)</f>
        <v>829455.7200000002</v>
      </c>
      <c r="N1717" s="162">
        <f t="shared" si="548"/>
        <v>-12818.790000000154</v>
      </c>
      <c r="O1717" s="231">
        <f>E3+(E4*0.1)</f>
        <v>1.1000000000000001</v>
      </c>
      <c r="P1717" s="162">
        <v>430.05</v>
      </c>
      <c r="Q1717" s="232">
        <f>E5+(E6*0.1)</f>
        <v>1</v>
      </c>
      <c r="R1717" s="162">
        <v>1645</v>
      </c>
      <c r="S1717" s="232">
        <f>E7+(E8*0.1)</f>
        <v>1</v>
      </c>
      <c r="T1717" s="162">
        <v>3763.4</v>
      </c>
      <c r="U1717" s="233">
        <f>E9+(E10*0.5)+(E11*0.1)</f>
        <v>1</v>
      </c>
      <c r="V1717" s="162">
        <v>-1400</v>
      </c>
      <c r="W1717" s="233">
        <f>E12+(E13*0.5)+(E14*0.1)</f>
        <v>1.7</v>
      </c>
      <c r="X1717" s="162">
        <v>-1200</v>
      </c>
      <c r="Y1717" s="161">
        <f t="shared" si="549"/>
        <v>1690</v>
      </c>
      <c r="Z1717" s="162">
        <f t="shared" si="541"/>
        <v>2441.4549999999999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2441.4549999999999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816636.93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150155.82999999987</v>
      </c>
      <c r="AU1717" s="237">
        <f t="shared" si="554"/>
        <v>188569</v>
      </c>
      <c r="AV1717" s="237">
        <f t="shared" si="555"/>
        <v>310758.99999999994</v>
      </c>
      <c r="AW1717" s="237">
        <f t="shared" si="556"/>
        <v>68038</v>
      </c>
      <c r="AX1717" s="237">
        <f t="shared" si="557"/>
        <v>99115.099999999948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824887.53500000003</v>
      </c>
      <c r="M1718" s="162">
        <f>MAX(AN28:AN1718)</f>
        <v>829455.7200000002</v>
      </c>
      <c r="N1718" s="162">
        <f t="shared" si="548"/>
        <v>-4568.1850000001723</v>
      </c>
      <c r="O1718" s="231">
        <f>E3+(E4*0.1)</f>
        <v>1.1000000000000001</v>
      </c>
      <c r="P1718" s="162">
        <v>238.55</v>
      </c>
      <c r="Q1718" s="232">
        <f>E5+(E6*0.1)</f>
        <v>1</v>
      </c>
      <c r="R1718" s="162">
        <v>1894</v>
      </c>
      <c r="S1718" s="232">
        <f>E7+(E8*0.1)</f>
        <v>1</v>
      </c>
      <c r="T1718" s="162">
        <v>5295</v>
      </c>
      <c r="U1718" s="233">
        <f>E9+(E10*0.5)+(E11*0.1)</f>
        <v>1</v>
      </c>
      <c r="V1718" s="162">
        <v>296</v>
      </c>
      <c r="W1718" s="233">
        <f>E12+(E13*0.5)+(E14*0.1)</f>
        <v>1.7</v>
      </c>
      <c r="X1718" s="162">
        <v>296</v>
      </c>
      <c r="Y1718" s="161">
        <f t="shared" si="549"/>
        <v>1691</v>
      </c>
      <c r="Z1718" s="162">
        <f t="shared" si="541"/>
        <v>8250.6050000000014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8250.6050000000014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824887.53500000003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150418.23499999987</v>
      </c>
      <c r="AU1718" s="237">
        <f t="shared" si="554"/>
        <v>190463</v>
      </c>
      <c r="AV1718" s="237">
        <f t="shared" si="555"/>
        <v>316053.99999999994</v>
      </c>
      <c r="AW1718" s="237">
        <f t="shared" si="556"/>
        <v>68334</v>
      </c>
      <c r="AX1718" s="237">
        <f t="shared" si="557"/>
        <v>99618.299999999945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823799.93</v>
      </c>
      <c r="M1719" s="162">
        <f>MAX(AN28:AN1719)</f>
        <v>829455.7200000002</v>
      </c>
      <c r="N1719" s="162">
        <f t="shared" si="548"/>
        <v>-5655.7900000001537</v>
      </c>
      <c r="O1719" s="231">
        <f>E3+(E4*0.1)</f>
        <v>1.1000000000000001</v>
      </c>
      <c r="P1719" s="162">
        <v>569.45000000000005</v>
      </c>
      <c r="Q1719" s="232">
        <f>E5+(E6*0.1)</f>
        <v>1</v>
      </c>
      <c r="R1719" s="162">
        <v>-231</v>
      </c>
      <c r="S1719" s="232">
        <f>E7+(E8*0.1)</f>
        <v>1</v>
      </c>
      <c r="T1719" s="162">
        <v>-127.6</v>
      </c>
      <c r="U1719" s="233">
        <f>E9+(E10*0.5)+(E11*0.1)</f>
        <v>1</v>
      </c>
      <c r="V1719" s="162">
        <v>-502</v>
      </c>
      <c r="W1719" s="233">
        <f>E12+(E13*0.5)+(E14*0.1)</f>
        <v>1.7</v>
      </c>
      <c r="X1719" s="162">
        <v>-502</v>
      </c>
      <c r="Y1719" s="161">
        <f t="shared" si="549"/>
        <v>1692</v>
      </c>
      <c r="Z1719" s="162">
        <f t="shared" si="541"/>
        <v>-1087.605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-1087.605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823799.93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151044.62999999986</v>
      </c>
      <c r="AU1719" s="237">
        <f t="shared" si="554"/>
        <v>190232</v>
      </c>
      <c r="AV1719" s="237">
        <f t="shared" si="555"/>
        <v>315926.39999999997</v>
      </c>
      <c r="AW1719" s="237">
        <f t="shared" si="556"/>
        <v>67832</v>
      </c>
      <c r="AX1719" s="237">
        <f t="shared" si="557"/>
        <v>98764.899999999951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827909.49000000011</v>
      </c>
      <c r="M1720" s="162">
        <f>MAX(AN28:AN1720)</f>
        <v>829455.7200000002</v>
      </c>
      <c r="N1720" s="162">
        <f t="shared" si="548"/>
        <v>-1546.2300000000978</v>
      </c>
      <c r="O1720" s="231">
        <f>E3+(E4*0.1)</f>
        <v>1.1000000000000001</v>
      </c>
      <c r="P1720" s="162">
        <v>381.6</v>
      </c>
      <c r="Q1720" s="232">
        <f>E5+(E6*0.1)</f>
        <v>1</v>
      </c>
      <c r="R1720" s="162">
        <v>868.5</v>
      </c>
      <c r="S1720" s="232">
        <f>E7+(E8*0.1)</f>
        <v>1</v>
      </c>
      <c r="T1720" s="162">
        <v>2953.6</v>
      </c>
      <c r="U1720" s="233">
        <f>E9+(E10*0.5)+(E11*0.1)</f>
        <v>1</v>
      </c>
      <c r="V1720" s="162">
        <v>-49</v>
      </c>
      <c r="W1720" s="233">
        <f>E12+(E13*0.5)+(E14*0.1)</f>
        <v>1.7</v>
      </c>
      <c r="X1720" s="162">
        <v>-49</v>
      </c>
      <c r="Y1720" s="161">
        <f t="shared" si="549"/>
        <v>1693</v>
      </c>
      <c r="Z1720" s="162">
        <f t="shared" si="541"/>
        <v>4109.5599999999995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4109.5599999999995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827909.49000000011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151464.38999999987</v>
      </c>
      <c r="AU1720" s="237">
        <f t="shared" si="554"/>
        <v>191100.5</v>
      </c>
      <c r="AV1720" s="237">
        <f t="shared" si="555"/>
        <v>318879.99999999994</v>
      </c>
      <c r="AW1720" s="237">
        <f t="shared" si="556"/>
        <v>67783</v>
      </c>
      <c r="AX1720" s="237">
        <f t="shared" si="557"/>
        <v>98681.599999999948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840549.58000000007</v>
      </c>
      <c r="M1721" s="162">
        <f>MAX(AN28:AN1721)</f>
        <v>840549.58000000007</v>
      </c>
      <c r="N1721" s="162">
        <f t="shared" si="548"/>
        <v>0</v>
      </c>
      <c r="O1721" s="231">
        <f>E3+(E4*0.1)</f>
        <v>1.1000000000000001</v>
      </c>
      <c r="P1721" s="162">
        <v>1832.9</v>
      </c>
      <c r="Q1721" s="232">
        <f>E5+(E6*0.1)</f>
        <v>1</v>
      </c>
      <c r="R1721" s="162">
        <v>1609.5</v>
      </c>
      <c r="S1721" s="232">
        <f>E7+(E8*0.1)</f>
        <v>1</v>
      </c>
      <c r="T1721" s="162">
        <v>2561.4</v>
      </c>
      <c r="U1721" s="233">
        <f>E9+(E10*0.5)+(E11*0.1)</f>
        <v>1</v>
      </c>
      <c r="V1721" s="162">
        <v>2390</v>
      </c>
      <c r="W1721" s="233">
        <f>E12+(E13*0.5)+(E14*0.1)</f>
        <v>1.7</v>
      </c>
      <c r="X1721" s="162">
        <v>2390</v>
      </c>
      <c r="Y1721" s="161">
        <f t="shared" si="549"/>
        <v>1694</v>
      </c>
      <c r="Z1721" s="162">
        <f t="shared" si="541"/>
        <v>12640.09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12640.09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840549.58000000007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153480.57999999987</v>
      </c>
      <c r="AU1721" s="237">
        <f t="shared" si="554"/>
        <v>192710</v>
      </c>
      <c r="AV1721" s="237">
        <f t="shared" si="555"/>
        <v>321441.39999999997</v>
      </c>
      <c r="AW1721" s="237">
        <f t="shared" si="556"/>
        <v>70173</v>
      </c>
      <c r="AX1721" s="237">
        <f t="shared" si="557"/>
        <v>102744.59999999995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840866.52</v>
      </c>
      <c r="M1722" s="162">
        <f>MAX(AN28:AN1722)</f>
        <v>840866.52</v>
      </c>
      <c r="N1722" s="162">
        <f t="shared" si="548"/>
        <v>0</v>
      </c>
      <c r="O1722" s="231">
        <f>E3+(E4*0.1)</f>
        <v>1.1000000000000001</v>
      </c>
      <c r="P1722" s="162">
        <v>546.4</v>
      </c>
      <c r="Q1722" s="232">
        <f>E5+(E6*0.1)</f>
        <v>1</v>
      </c>
      <c r="R1722" s="162">
        <v>537</v>
      </c>
      <c r="S1722" s="232">
        <f>E7+(E8*0.1)</f>
        <v>1</v>
      </c>
      <c r="T1722" s="162">
        <v>-300</v>
      </c>
      <c r="U1722" s="233">
        <f>E9+(E10*0.5)+(E11*0.1)</f>
        <v>1</v>
      </c>
      <c r="V1722" s="162">
        <v>-193</v>
      </c>
      <c r="W1722" s="233">
        <f>E12+(E13*0.5)+(E14*0.1)</f>
        <v>1.7</v>
      </c>
      <c r="X1722" s="162">
        <v>-193</v>
      </c>
      <c r="Y1722" s="161">
        <f t="shared" si="549"/>
        <v>1695</v>
      </c>
      <c r="Z1722" s="162">
        <f t="shared" si="541"/>
        <v>316.94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316.94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840866.52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154081.61999999988</v>
      </c>
      <c r="AU1722" s="237">
        <f t="shared" si="554"/>
        <v>193247</v>
      </c>
      <c r="AV1722" s="237">
        <f t="shared" si="555"/>
        <v>321141.39999999997</v>
      </c>
      <c r="AW1722" s="237">
        <f t="shared" si="556"/>
        <v>69980</v>
      </c>
      <c r="AX1722" s="237">
        <f t="shared" si="557"/>
        <v>102416.49999999994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835542.755</v>
      </c>
      <c r="M1723" s="162">
        <f>MAX(AN28:AN1723)</f>
        <v>840866.52</v>
      </c>
      <c r="N1723" s="162">
        <f t="shared" si="548"/>
        <v>-5323.765000000014</v>
      </c>
      <c r="O1723" s="231">
        <f>E3+(E4*0.1)</f>
        <v>1.1000000000000001</v>
      </c>
      <c r="P1723" s="162">
        <v>819.85</v>
      </c>
      <c r="Q1723" s="232">
        <f>E5+(E6*0.1)</f>
        <v>1</v>
      </c>
      <c r="R1723" s="162">
        <v>-850</v>
      </c>
      <c r="S1723" s="232">
        <f>E7+(E8*0.1)</f>
        <v>1</v>
      </c>
      <c r="T1723" s="162">
        <v>-3410</v>
      </c>
      <c r="U1723" s="233">
        <f>E9+(E10*0.5)+(E11*0.1)</f>
        <v>1</v>
      </c>
      <c r="V1723" s="162">
        <v>-728</v>
      </c>
      <c r="W1723" s="233">
        <f>E12+(E13*0.5)+(E14*0.1)</f>
        <v>1.7</v>
      </c>
      <c r="X1723" s="162">
        <v>-728</v>
      </c>
      <c r="Y1723" s="161">
        <f t="shared" si="549"/>
        <v>1696</v>
      </c>
      <c r="Z1723" s="162">
        <f t="shared" si="541"/>
        <v>-5323.7649999999994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-5323.7649999999994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835542.755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154983.45499999987</v>
      </c>
      <c r="AU1723" s="237">
        <f t="shared" si="554"/>
        <v>192397</v>
      </c>
      <c r="AV1723" s="237">
        <f t="shared" si="555"/>
        <v>317731.39999999997</v>
      </c>
      <c r="AW1723" s="237">
        <f t="shared" si="556"/>
        <v>69252</v>
      </c>
      <c r="AX1723" s="237">
        <f t="shared" si="557"/>
        <v>101178.89999999994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832734.56</v>
      </c>
      <c r="M1724" s="162">
        <f>MAX(AN28:AN1724)</f>
        <v>840866.52</v>
      </c>
      <c r="N1724" s="162">
        <f t="shared" si="548"/>
        <v>-8131.9599999999627</v>
      </c>
      <c r="O1724" s="231">
        <f>E3+(E4*0.1)</f>
        <v>1.1000000000000001</v>
      </c>
      <c r="P1724" s="162">
        <v>12.55</v>
      </c>
      <c r="Q1724" s="232">
        <f>E5+(E6*0.1)</f>
        <v>1</v>
      </c>
      <c r="R1724" s="162">
        <v>73.5</v>
      </c>
      <c r="S1724" s="232">
        <f>E7+(E8*0.1)</f>
        <v>1</v>
      </c>
      <c r="T1724" s="162">
        <v>-808.4</v>
      </c>
      <c r="U1724" s="233">
        <f>E9+(E10*0.5)+(E11*0.1)</f>
        <v>1</v>
      </c>
      <c r="V1724" s="162">
        <v>-773</v>
      </c>
      <c r="W1724" s="233">
        <f>E12+(E13*0.5)+(E14*0.1)</f>
        <v>1.7</v>
      </c>
      <c r="X1724" s="162">
        <v>-773</v>
      </c>
      <c r="Y1724" s="161">
        <f t="shared" si="549"/>
        <v>1697</v>
      </c>
      <c r="Z1724" s="162">
        <f t="shared" si="541"/>
        <v>-2808.1949999999997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-2808.1949999999997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832734.56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154997.25999999986</v>
      </c>
      <c r="AU1724" s="237">
        <f t="shared" si="554"/>
        <v>192470.5</v>
      </c>
      <c r="AV1724" s="237">
        <f t="shared" si="555"/>
        <v>316922.99999999994</v>
      </c>
      <c r="AW1724" s="237">
        <f t="shared" si="556"/>
        <v>68479</v>
      </c>
      <c r="AX1724" s="237">
        <f t="shared" si="557"/>
        <v>99864.79999999993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833164.78500000003</v>
      </c>
      <c r="M1725" s="162">
        <f>MAX(AN28:AN1725)</f>
        <v>840866.52</v>
      </c>
      <c r="N1725" s="162">
        <f t="shared" si="548"/>
        <v>-7701.734999999986</v>
      </c>
      <c r="O1725" s="231">
        <f>E3+(E4*0.1)</f>
        <v>1.1000000000000001</v>
      </c>
      <c r="P1725" s="162">
        <v>917.75</v>
      </c>
      <c r="Q1725" s="232">
        <f>E5+(E6*0.1)</f>
        <v>1</v>
      </c>
      <c r="R1725" s="162">
        <v>915</v>
      </c>
      <c r="S1725" s="232">
        <f>E7+(E8*0.1)</f>
        <v>1</v>
      </c>
      <c r="T1725" s="162">
        <v>447</v>
      </c>
      <c r="U1725" s="233">
        <f>E9+(E10*0.5)+(E11*0.1)</f>
        <v>1</v>
      </c>
      <c r="V1725" s="162">
        <v>-719</v>
      </c>
      <c r="W1725" s="233">
        <f>E12+(E13*0.5)+(E14*0.1)</f>
        <v>1.7</v>
      </c>
      <c r="X1725" s="162">
        <v>-719</v>
      </c>
      <c r="Y1725" s="161">
        <f t="shared" si="549"/>
        <v>1698</v>
      </c>
      <c r="Z1725" s="162">
        <f t="shared" si="541"/>
        <v>430.22500000000014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430.22500000000014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833164.78500000003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156006.78499999986</v>
      </c>
      <c r="AU1725" s="237">
        <f t="shared" si="554"/>
        <v>193385.5</v>
      </c>
      <c r="AV1725" s="237">
        <f t="shared" si="555"/>
        <v>317369.99999999994</v>
      </c>
      <c r="AW1725" s="237">
        <f t="shared" si="556"/>
        <v>67760</v>
      </c>
      <c r="AX1725" s="237">
        <f t="shared" si="557"/>
        <v>98642.499999999927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838959.15</v>
      </c>
      <c r="M1726" s="162">
        <f>MAX(AN28:AN1726)</f>
        <v>840866.52</v>
      </c>
      <c r="N1726" s="162">
        <f t="shared" si="548"/>
        <v>-1907.3699999999953</v>
      </c>
      <c r="O1726" s="231">
        <f>E3+(E4*0.1)</f>
        <v>1.1000000000000001</v>
      </c>
      <c r="P1726" s="162">
        <v>134.15</v>
      </c>
      <c r="Q1726" s="232">
        <f>E5+(E6*0.1)</f>
        <v>1</v>
      </c>
      <c r="R1726" s="162">
        <v>641</v>
      </c>
      <c r="S1726" s="232">
        <f>E7+(E8*0.1)</f>
        <v>1</v>
      </c>
      <c r="T1726" s="162">
        <v>2268</v>
      </c>
      <c r="U1726" s="233">
        <f>E9+(E10*0.5)+(E11*0.1)</f>
        <v>1</v>
      </c>
      <c r="V1726" s="162">
        <v>1014</v>
      </c>
      <c r="W1726" s="233">
        <f>E12+(E13*0.5)+(E14*0.1)</f>
        <v>1.7</v>
      </c>
      <c r="X1726" s="162">
        <v>1014</v>
      </c>
      <c r="Y1726" s="161">
        <f t="shared" si="549"/>
        <v>1699</v>
      </c>
      <c r="Z1726" s="162">
        <f t="shared" si="541"/>
        <v>5794.3649999999998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5794.3649999999998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838959.15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156154.34999999986</v>
      </c>
      <c r="AU1726" s="237">
        <f t="shared" si="554"/>
        <v>194026.5</v>
      </c>
      <c r="AV1726" s="237">
        <f t="shared" si="555"/>
        <v>319637.99999999994</v>
      </c>
      <c r="AW1726" s="237">
        <f t="shared" si="556"/>
        <v>68774</v>
      </c>
      <c r="AX1726" s="237">
        <f t="shared" si="557"/>
        <v>100366.29999999993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838267.05</v>
      </c>
      <c r="M1727" s="162">
        <f>MAX(AN28:AN1727)</f>
        <v>840866.52</v>
      </c>
      <c r="N1727" s="162">
        <f t="shared" si="548"/>
        <v>-2599.4699999999721</v>
      </c>
      <c r="O1727" s="231">
        <f>E3+(E4*0.1)</f>
        <v>1.1000000000000001</v>
      </c>
      <c r="P1727" s="162">
        <v>-550</v>
      </c>
      <c r="Q1727" s="232">
        <f>E5+(E6*0.1)</f>
        <v>1</v>
      </c>
      <c r="R1727" s="162">
        <v>-850</v>
      </c>
      <c r="S1727" s="232">
        <f>E7+(E8*0.1)</f>
        <v>1</v>
      </c>
      <c r="T1727" s="162">
        <v>-1243.2</v>
      </c>
      <c r="U1727" s="233">
        <f>E9+(E10*0.5)+(E11*0.1)</f>
        <v>1</v>
      </c>
      <c r="V1727" s="162">
        <v>743</v>
      </c>
      <c r="W1727" s="233">
        <f>E12+(E13*0.5)+(E14*0.1)</f>
        <v>1.7</v>
      </c>
      <c r="X1727" s="162">
        <v>743</v>
      </c>
      <c r="Y1727" s="161">
        <f t="shared" si="549"/>
        <v>1700</v>
      </c>
      <c r="Z1727" s="162">
        <f t="shared" si="541"/>
        <v>-692.09999999999991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-692.09999999999991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838267.05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155549.34999999986</v>
      </c>
      <c r="AU1727" s="237">
        <f t="shared" si="554"/>
        <v>193176.5</v>
      </c>
      <c r="AV1727" s="237">
        <f t="shared" si="555"/>
        <v>318394.79999999993</v>
      </c>
      <c r="AW1727" s="237">
        <f t="shared" si="556"/>
        <v>69517</v>
      </c>
      <c r="AX1727" s="237">
        <f t="shared" si="557"/>
        <v>101629.39999999994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832685.45000000007</v>
      </c>
      <c r="M1728" s="162">
        <f>MAX(AN28:AN1728)</f>
        <v>840866.52</v>
      </c>
      <c r="N1728" s="162">
        <f t="shared" si="548"/>
        <v>-8181.0699999999488</v>
      </c>
      <c r="O1728" s="231">
        <f>E3+(E4*0.1)</f>
        <v>1.1000000000000001</v>
      </c>
      <c r="P1728" s="162">
        <v>-550</v>
      </c>
      <c r="Q1728" s="232">
        <f>E5+(E6*0.1)</f>
        <v>1</v>
      </c>
      <c r="R1728" s="162">
        <v>-850</v>
      </c>
      <c r="S1728" s="232">
        <f>E7+(E8*0.1)</f>
        <v>1</v>
      </c>
      <c r="T1728" s="162">
        <v>-686.6</v>
      </c>
      <c r="U1728" s="233">
        <f>E9+(E10*0.5)+(E11*0.1)</f>
        <v>1</v>
      </c>
      <c r="V1728" s="162">
        <v>-1400</v>
      </c>
      <c r="W1728" s="233">
        <f>E12+(E13*0.5)+(E14*0.1)</f>
        <v>1.7</v>
      </c>
      <c r="X1728" s="162">
        <v>-1200</v>
      </c>
      <c r="Y1728" s="161">
        <f t="shared" si="549"/>
        <v>1701</v>
      </c>
      <c r="Z1728" s="162">
        <f t="shared" si="541"/>
        <v>-5581.6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-5581.6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832685.45000000007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154944.34999999986</v>
      </c>
      <c r="AU1728" s="237">
        <f t="shared" si="554"/>
        <v>192326.5</v>
      </c>
      <c r="AV1728" s="237">
        <f t="shared" si="555"/>
        <v>317708.19999999995</v>
      </c>
      <c r="AW1728" s="237">
        <f t="shared" si="556"/>
        <v>68117</v>
      </c>
      <c r="AX1728" s="237">
        <f t="shared" si="557"/>
        <v>99589.399999999936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845435.38500000013</v>
      </c>
      <c r="M1729" s="162">
        <f>MAX(AN28:AN1729)</f>
        <v>845435.38500000013</v>
      </c>
      <c r="N1729" s="162">
        <f t="shared" si="548"/>
        <v>0</v>
      </c>
      <c r="O1729" s="231">
        <f>E3+(E4*0.1)</f>
        <v>1.1000000000000001</v>
      </c>
      <c r="P1729" s="162">
        <v>882.85</v>
      </c>
      <c r="Q1729" s="232">
        <f>E5+(E6*0.1)</f>
        <v>1</v>
      </c>
      <c r="R1729" s="162">
        <v>2241</v>
      </c>
      <c r="S1729" s="232">
        <f>E7+(E8*0.1)</f>
        <v>1</v>
      </c>
      <c r="T1729" s="162">
        <v>5720</v>
      </c>
      <c r="U1729" s="233">
        <f>E9+(E10*0.5)+(E11*0.1)</f>
        <v>1</v>
      </c>
      <c r="V1729" s="162">
        <v>1414</v>
      </c>
      <c r="W1729" s="233">
        <f>E12+(E13*0.5)+(E14*0.1)</f>
        <v>1.7</v>
      </c>
      <c r="X1729" s="162">
        <v>1414</v>
      </c>
      <c r="Y1729" s="161">
        <f t="shared" si="549"/>
        <v>1702</v>
      </c>
      <c r="Z1729" s="162">
        <f t="shared" si="541"/>
        <v>12749.934999999999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12749.934999999999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845435.38500000013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155915.48499999987</v>
      </c>
      <c r="AU1729" s="237">
        <f t="shared" si="554"/>
        <v>194567.5</v>
      </c>
      <c r="AV1729" s="237">
        <f t="shared" si="555"/>
        <v>323428.19999999995</v>
      </c>
      <c r="AW1729" s="237">
        <f t="shared" si="556"/>
        <v>69531</v>
      </c>
      <c r="AX1729" s="237">
        <f t="shared" si="557"/>
        <v>101993.19999999994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848159.1050000001</v>
      </c>
      <c r="M1730" s="162">
        <f>MAX(AN28:AN1730)</f>
        <v>848159.1050000001</v>
      </c>
      <c r="N1730" s="162">
        <f t="shared" si="548"/>
        <v>0</v>
      </c>
      <c r="O1730" s="231">
        <f>E3+(E4*0.1)</f>
        <v>1.1000000000000001</v>
      </c>
      <c r="P1730" s="162">
        <v>501.2</v>
      </c>
      <c r="Q1730" s="232">
        <f>E5+(E6*0.1)</f>
        <v>1</v>
      </c>
      <c r="R1730" s="162">
        <v>336.5</v>
      </c>
      <c r="S1730" s="232">
        <f>E7+(E8*0.1)</f>
        <v>1</v>
      </c>
      <c r="T1730" s="162">
        <v>121.4</v>
      </c>
      <c r="U1730" s="233">
        <f>E9+(E10*0.5)+(E11*0.1)</f>
        <v>1</v>
      </c>
      <c r="V1730" s="162">
        <v>635</v>
      </c>
      <c r="W1730" s="233">
        <f>E12+(E13*0.5)+(E14*0.1)</f>
        <v>1.7</v>
      </c>
      <c r="X1730" s="162">
        <v>635</v>
      </c>
      <c r="Y1730" s="161">
        <f t="shared" si="549"/>
        <v>1703</v>
      </c>
      <c r="Z1730" s="162">
        <f t="shared" si="541"/>
        <v>2723.7200000000003</v>
      </c>
      <c r="AA1730" s="238">
        <v>45138</v>
      </c>
      <c r="AB1730" s="129">
        <f>SUM(Z1710:Z1730)</f>
        <v>24975.725000000006</v>
      </c>
      <c r="AC1730" s="128">
        <f>(AB1730&gt;0)*1</f>
        <v>1</v>
      </c>
      <c r="AD1730" s="128">
        <f>(AB1730&lt;0)*1</f>
        <v>0</v>
      </c>
      <c r="AE1730" s="129">
        <f>AB1730*AC1730</f>
        <v>24975.725000000006</v>
      </c>
      <c r="AF1730" s="129">
        <f>AB1730*AD1730</f>
        <v>0</v>
      </c>
      <c r="AG1730" s="129"/>
      <c r="AH1730" s="129">
        <f t="shared" si="542"/>
        <v>2723.7200000000003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24975.725000000006</v>
      </c>
      <c r="AM1730" s="127">
        <v>45138</v>
      </c>
      <c r="AN1730" s="129">
        <f t="shared" si="550"/>
        <v>848159.1050000001</v>
      </c>
      <c r="AO1730" s="129">
        <f t="shared" si="551"/>
        <v>24975.725000000006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156466.80499999988</v>
      </c>
      <c r="AU1730" s="237">
        <f t="shared" si="554"/>
        <v>194904</v>
      </c>
      <c r="AV1730" s="237">
        <f t="shared" si="555"/>
        <v>323549.59999999998</v>
      </c>
      <c r="AW1730" s="237">
        <f t="shared" si="556"/>
        <v>70166</v>
      </c>
      <c r="AX1730" s="237">
        <f t="shared" si="557"/>
        <v>103072.69999999994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843480.63000000012</v>
      </c>
      <c r="M1731" s="162">
        <f>MAX(AN28:AN1731)</f>
        <v>848159.1050000001</v>
      </c>
      <c r="N1731" s="162">
        <f t="shared" si="548"/>
        <v>-4678.4749999999767</v>
      </c>
      <c r="O1731" s="231">
        <f>E3+(E4*0.1)</f>
        <v>1.1000000000000001</v>
      </c>
      <c r="P1731" s="162">
        <v>355.75</v>
      </c>
      <c r="Q1731" s="232">
        <f>E5+(E6*0.1)</f>
        <v>1</v>
      </c>
      <c r="R1731" s="162">
        <v>-850</v>
      </c>
      <c r="S1731" s="232">
        <f>E7+(E8*0.1)</f>
        <v>1</v>
      </c>
      <c r="T1731" s="162">
        <v>-779.8</v>
      </c>
      <c r="U1731" s="233">
        <f>E9+(E10*0.5)+(E11*0.1)</f>
        <v>1</v>
      </c>
      <c r="V1731" s="162">
        <v>-1400</v>
      </c>
      <c r="W1731" s="233">
        <f>E12+(E13*0.5)+(E14*0.1)</f>
        <v>1.7</v>
      </c>
      <c r="X1731" s="162">
        <v>-1200</v>
      </c>
      <c r="Y1731" s="161">
        <f t="shared" si="549"/>
        <v>1704</v>
      </c>
      <c r="Z1731" s="162">
        <f t="shared" si="541"/>
        <v>-4678.4750000000004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-4678.4750000000004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843480.63000000012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156858.12999999989</v>
      </c>
      <c r="AU1731" s="237">
        <f t="shared" si="554"/>
        <v>194054</v>
      </c>
      <c r="AV1731" s="237">
        <f t="shared" si="555"/>
        <v>322769.8</v>
      </c>
      <c r="AW1731" s="237">
        <f t="shared" si="556"/>
        <v>68766</v>
      </c>
      <c r="AX1731" s="237">
        <f t="shared" si="557"/>
        <v>101032.69999999994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835513.33000000007</v>
      </c>
      <c r="M1732" s="162">
        <f>MAX(AN28:AN1732)</f>
        <v>848159.1050000001</v>
      </c>
      <c r="N1732" s="162">
        <f t="shared" si="548"/>
        <v>-12645.775000000023</v>
      </c>
      <c r="O1732" s="231">
        <f>E3+(E4*0.1)</f>
        <v>1.1000000000000001</v>
      </c>
      <c r="P1732" s="162">
        <v>-550</v>
      </c>
      <c r="Q1732" s="232">
        <f>E5+(E6*0.1)</f>
        <v>1</v>
      </c>
      <c r="R1732" s="162">
        <v>-1340</v>
      </c>
      <c r="S1732" s="232">
        <f>E7+(E8*0.1)</f>
        <v>1</v>
      </c>
      <c r="T1732" s="162">
        <v>-3410</v>
      </c>
      <c r="U1732" s="233">
        <f>E9+(E10*0.5)+(E11*0.1)</f>
        <v>1</v>
      </c>
      <c r="V1732" s="162">
        <v>-999</v>
      </c>
      <c r="W1732" s="233">
        <f>E12+(E13*0.5)+(E14*0.1)</f>
        <v>1.7</v>
      </c>
      <c r="X1732" s="162">
        <v>-949</v>
      </c>
      <c r="Y1732" s="161">
        <f t="shared" si="549"/>
        <v>1705</v>
      </c>
      <c r="Z1732" s="162">
        <f t="shared" si="541"/>
        <v>-7967.3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-7967.3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835513.33000000007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156253.12999999989</v>
      </c>
      <c r="AU1732" s="237">
        <f t="shared" si="554"/>
        <v>192714</v>
      </c>
      <c r="AV1732" s="237">
        <f t="shared" si="555"/>
        <v>319359.8</v>
      </c>
      <c r="AW1732" s="237">
        <f t="shared" si="556"/>
        <v>67767</v>
      </c>
      <c r="AX1732" s="237">
        <f t="shared" si="557"/>
        <v>99419.399999999936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833520.53</v>
      </c>
      <c r="M1733" s="162">
        <f>MAX(AN28:AN1733)</f>
        <v>848159.1050000001</v>
      </c>
      <c r="N1733" s="162">
        <f t="shared" si="548"/>
        <v>-14638.57500000007</v>
      </c>
      <c r="O1733" s="231">
        <f>E3+(E4*0.1)</f>
        <v>1.1000000000000001</v>
      </c>
      <c r="P1733" s="162">
        <v>-550</v>
      </c>
      <c r="Q1733" s="232">
        <f>E5+(E6*0.1)</f>
        <v>1</v>
      </c>
      <c r="R1733" s="162">
        <v>-1006</v>
      </c>
      <c r="S1733" s="232">
        <f>E7+(E8*0.1)</f>
        <v>1</v>
      </c>
      <c r="T1733" s="162">
        <v>-344</v>
      </c>
      <c r="U1733" s="233">
        <f>E9+(E10*0.5)+(E11*0.1)</f>
        <v>1</v>
      </c>
      <c r="V1733" s="162">
        <v>54</v>
      </c>
      <c r="W1733" s="233">
        <f>E12+(E13*0.5)+(E14*0.1)</f>
        <v>1.7</v>
      </c>
      <c r="X1733" s="162">
        <v>-54</v>
      </c>
      <c r="Y1733" s="161">
        <f t="shared" si="549"/>
        <v>1706</v>
      </c>
      <c r="Z1733" s="162">
        <f t="shared" si="541"/>
        <v>-1992.8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-1992.8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833520.53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155648.12999999989</v>
      </c>
      <c r="AU1733" s="237">
        <f t="shared" si="554"/>
        <v>191708</v>
      </c>
      <c r="AV1733" s="237">
        <f t="shared" si="555"/>
        <v>319015.8</v>
      </c>
      <c r="AW1733" s="237">
        <f t="shared" si="556"/>
        <v>67821</v>
      </c>
      <c r="AX1733" s="237">
        <f t="shared" si="557"/>
        <v>99327.599999999933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831095.83000000007</v>
      </c>
      <c r="M1734" s="162">
        <f>MAX(AN28:AN1734)</f>
        <v>848159.1050000001</v>
      </c>
      <c r="N1734" s="162">
        <f t="shared" si="548"/>
        <v>-17063.275000000023</v>
      </c>
      <c r="O1734" s="231">
        <f>E3+(E4*0.1)</f>
        <v>1.1000000000000001</v>
      </c>
      <c r="P1734" s="162">
        <v>-550</v>
      </c>
      <c r="Q1734" s="232">
        <f>E5+(E6*0.1)</f>
        <v>1</v>
      </c>
      <c r="R1734" s="162">
        <v>-850</v>
      </c>
      <c r="S1734" s="232">
        <f>E7+(E8*0.1)</f>
        <v>1</v>
      </c>
      <c r="T1734" s="162">
        <v>-1572.4</v>
      </c>
      <c r="U1734" s="233">
        <f>E9+(E10*0.5)+(E11*0.1)</f>
        <v>1</v>
      </c>
      <c r="V1734" s="162">
        <v>-861</v>
      </c>
      <c r="W1734" s="233">
        <f>E12+(E13*0.5)+(E14*0.1)</f>
        <v>1.7</v>
      </c>
      <c r="X1734" s="162">
        <v>861</v>
      </c>
      <c r="Y1734" s="161">
        <f t="shared" si="549"/>
        <v>1707</v>
      </c>
      <c r="Z1734" s="162">
        <f t="shared" si="541"/>
        <v>-2424.6999999999998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-2424.6999999999998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831095.83000000007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155043.12999999989</v>
      </c>
      <c r="AU1734" s="237">
        <f t="shared" si="554"/>
        <v>190858</v>
      </c>
      <c r="AV1734" s="237">
        <f t="shared" si="555"/>
        <v>317443.39999999997</v>
      </c>
      <c r="AW1734" s="237">
        <f t="shared" si="556"/>
        <v>66960</v>
      </c>
      <c r="AX1734" s="237">
        <f t="shared" si="557"/>
        <v>100791.29999999993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837571.7350000001</v>
      </c>
      <c r="M1735" s="162">
        <f>MAX(AN28:AN1735)</f>
        <v>848159.1050000001</v>
      </c>
      <c r="N1735" s="162">
        <f t="shared" si="548"/>
        <v>-10587.369999999995</v>
      </c>
      <c r="O1735" s="231">
        <f>E3+(E4*0.1)</f>
        <v>1.1000000000000001</v>
      </c>
      <c r="P1735" s="162">
        <v>2037.55</v>
      </c>
      <c r="Q1735" s="232">
        <f>E5+(E6*0.1)</f>
        <v>1</v>
      </c>
      <c r="R1735" s="162">
        <v>2020.5</v>
      </c>
      <c r="S1735" s="232">
        <f>E7+(E8*0.1)</f>
        <v>1</v>
      </c>
      <c r="T1735" s="162">
        <v>2658.6</v>
      </c>
      <c r="U1735" s="233">
        <f>E9+(E10*0.5)+(E11*0.1)</f>
        <v>1</v>
      </c>
      <c r="V1735" s="162">
        <v>635</v>
      </c>
      <c r="W1735" s="233">
        <f>E12+(E13*0.5)+(E14*0.1)</f>
        <v>1.7</v>
      </c>
      <c r="X1735" s="162">
        <v>-635</v>
      </c>
      <c r="Y1735" s="161">
        <f t="shared" si="549"/>
        <v>1708</v>
      </c>
      <c r="Z1735" s="162">
        <f t="shared" si="541"/>
        <v>6475.9050000000007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6475.9050000000007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837571.7350000001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157284.43499999988</v>
      </c>
      <c r="AU1735" s="237">
        <f t="shared" si="554"/>
        <v>192878.5</v>
      </c>
      <c r="AV1735" s="237">
        <f t="shared" si="555"/>
        <v>320101.99999999994</v>
      </c>
      <c r="AW1735" s="237">
        <f t="shared" si="556"/>
        <v>67595</v>
      </c>
      <c r="AX1735" s="237">
        <f t="shared" si="557"/>
        <v>99711.79999999993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831427.72000000009</v>
      </c>
      <c r="M1736" s="162">
        <f>MAX(AN28:AN1736)</f>
        <v>848159.1050000001</v>
      </c>
      <c r="N1736" s="162">
        <f t="shared" si="548"/>
        <v>-16731.385000000009</v>
      </c>
      <c r="O1736" s="231">
        <f>E3+(E4*0.1)</f>
        <v>1.1000000000000001</v>
      </c>
      <c r="P1736" s="162">
        <v>-688.65</v>
      </c>
      <c r="Q1736" s="232">
        <f>E5+(E6*0.1)</f>
        <v>1</v>
      </c>
      <c r="R1736" s="162">
        <v>-1070.5</v>
      </c>
      <c r="S1736" s="232">
        <f>E7+(E8*0.1)</f>
        <v>1</v>
      </c>
      <c r="T1736" s="162">
        <v>-3410</v>
      </c>
      <c r="U1736" s="233">
        <f>E9+(E10*0.5)+(E11*0.1)</f>
        <v>1</v>
      </c>
      <c r="V1736" s="162">
        <v>1134</v>
      </c>
      <c r="W1736" s="233">
        <f>E12+(E13*0.5)+(E14*0.1)</f>
        <v>1.7</v>
      </c>
      <c r="X1736" s="162">
        <v>-1200</v>
      </c>
      <c r="Y1736" s="161">
        <f t="shared" si="549"/>
        <v>1709</v>
      </c>
      <c r="Z1736" s="162">
        <f t="shared" si="541"/>
        <v>-6144.0149999999994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-6144.0149999999994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831427.72000000009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156526.91999999987</v>
      </c>
      <c r="AU1736" s="237">
        <f t="shared" si="554"/>
        <v>191808</v>
      </c>
      <c r="AV1736" s="237">
        <f t="shared" si="555"/>
        <v>316691.99999999994</v>
      </c>
      <c r="AW1736" s="237">
        <f t="shared" si="556"/>
        <v>68729</v>
      </c>
      <c r="AX1736" s="237">
        <f t="shared" si="557"/>
        <v>97671.79999999993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825834.72000000009</v>
      </c>
      <c r="M1737" s="162">
        <f>MAX(AN28:AN1737)</f>
        <v>848159.1050000001</v>
      </c>
      <c r="N1737" s="162">
        <f t="shared" si="548"/>
        <v>-22324.385000000009</v>
      </c>
      <c r="O1737" s="231">
        <f>E3+(E4*0.1)</f>
        <v>1.1000000000000001</v>
      </c>
      <c r="P1737" s="162">
        <v>-550</v>
      </c>
      <c r="Q1737" s="232">
        <f>E5+(E6*0.1)</f>
        <v>1</v>
      </c>
      <c r="R1737" s="162">
        <v>-850</v>
      </c>
      <c r="S1737" s="232">
        <f>E7+(E8*0.1)</f>
        <v>1</v>
      </c>
      <c r="T1737" s="162">
        <v>-3410</v>
      </c>
      <c r="U1737" s="233">
        <f>E9+(E10*0.5)+(E11*0.1)</f>
        <v>1</v>
      </c>
      <c r="V1737" s="162">
        <v>1040</v>
      </c>
      <c r="W1737" s="233">
        <f>E12+(E13*0.5)+(E14*0.1)</f>
        <v>1.7</v>
      </c>
      <c r="X1737" s="162">
        <v>-1040</v>
      </c>
      <c r="Y1737" s="161">
        <f t="shared" si="549"/>
        <v>1710</v>
      </c>
      <c r="Z1737" s="162">
        <f t="shared" si="541"/>
        <v>-5593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-5593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825834.72000000009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155921.91999999987</v>
      </c>
      <c r="AU1737" s="237">
        <f t="shared" si="554"/>
        <v>190958</v>
      </c>
      <c r="AV1737" s="237">
        <f t="shared" si="555"/>
        <v>313281.99999999994</v>
      </c>
      <c r="AW1737" s="237">
        <f t="shared" si="556"/>
        <v>69769</v>
      </c>
      <c r="AX1737" s="237">
        <f t="shared" si="557"/>
        <v>95903.79999999993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826477.66500000004</v>
      </c>
      <c r="M1738" s="162">
        <f>MAX(AN28:AN1738)</f>
        <v>848159.1050000001</v>
      </c>
      <c r="N1738" s="162">
        <f t="shared" si="548"/>
        <v>-21681.440000000061</v>
      </c>
      <c r="O1738" s="231">
        <f>E3+(E4*0.1)</f>
        <v>1.1000000000000001</v>
      </c>
      <c r="P1738" s="162">
        <v>263.95</v>
      </c>
      <c r="Q1738" s="232">
        <f>E5+(E6*0.1)</f>
        <v>1</v>
      </c>
      <c r="R1738" s="162">
        <v>56</v>
      </c>
      <c r="S1738" s="232">
        <f>E7+(E8*0.1)</f>
        <v>1</v>
      </c>
      <c r="T1738" s="162">
        <v>542.6</v>
      </c>
      <c r="U1738" s="233">
        <f>E9+(E10*0.5)+(E11*0.1)</f>
        <v>1</v>
      </c>
      <c r="V1738" s="162">
        <v>230</v>
      </c>
      <c r="W1738" s="233">
        <f>E12+(E13*0.5)+(E14*0.1)</f>
        <v>1.7</v>
      </c>
      <c r="X1738" s="162">
        <v>-280</v>
      </c>
      <c r="Y1738" s="161">
        <f t="shared" si="549"/>
        <v>1711</v>
      </c>
      <c r="Z1738" s="162">
        <f t="shared" si="541"/>
        <v>642.94500000000016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642.94500000000016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826477.66500000004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156212.26499999987</v>
      </c>
      <c r="AU1738" s="237">
        <f t="shared" si="554"/>
        <v>191014</v>
      </c>
      <c r="AV1738" s="237">
        <f t="shared" si="555"/>
        <v>313824.59999999992</v>
      </c>
      <c r="AW1738" s="237">
        <f t="shared" si="556"/>
        <v>69999</v>
      </c>
      <c r="AX1738" s="237">
        <f t="shared" si="557"/>
        <v>95427.79999999993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822535.76500000001</v>
      </c>
      <c r="M1739" s="162">
        <f>MAX(AN28:AN1739)</f>
        <v>848159.1050000001</v>
      </c>
      <c r="N1739" s="162">
        <f t="shared" si="548"/>
        <v>-25623.340000000084</v>
      </c>
      <c r="O1739" s="231">
        <f>E3+(E4*0.1)</f>
        <v>1.1000000000000001</v>
      </c>
      <c r="P1739" s="162">
        <v>-550</v>
      </c>
      <c r="Q1739" s="232">
        <f>E5+(E6*0.1)</f>
        <v>1</v>
      </c>
      <c r="R1739" s="162">
        <v>-957</v>
      </c>
      <c r="S1739" s="232">
        <f>E7+(E8*0.1)</f>
        <v>1</v>
      </c>
      <c r="T1739" s="162">
        <v>-2015.4</v>
      </c>
      <c r="U1739" s="233">
        <f>E9+(E10*0.5)+(E11*0.1)</f>
        <v>1</v>
      </c>
      <c r="V1739" s="162">
        <v>-135</v>
      </c>
      <c r="W1739" s="233">
        <f>E12+(E13*0.5)+(E14*0.1)</f>
        <v>1.7</v>
      </c>
      <c r="X1739" s="162">
        <v>-135</v>
      </c>
      <c r="Y1739" s="161">
        <f t="shared" si="549"/>
        <v>1712</v>
      </c>
      <c r="Z1739" s="162">
        <f t="shared" si="541"/>
        <v>-3941.9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-3941.9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822535.76500000001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155607.26499999987</v>
      </c>
      <c r="AU1739" s="237">
        <f t="shared" si="554"/>
        <v>190057</v>
      </c>
      <c r="AV1739" s="237">
        <f t="shared" si="555"/>
        <v>311809.1999999999</v>
      </c>
      <c r="AW1739" s="237">
        <f t="shared" si="556"/>
        <v>69864</v>
      </c>
      <c r="AX1739" s="237">
        <f t="shared" si="557"/>
        <v>95198.29999999993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828465.66500000004</v>
      </c>
      <c r="M1740" s="162">
        <f>MAX(AN28:AN1740)</f>
        <v>848159.1050000001</v>
      </c>
      <c r="N1740" s="162">
        <f t="shared" si="548"/>
        <v>-19693.440000000061</v>
      </c>
      <c r="O1740" s="231">
        <f>E3+(E4*0.1)</f>
        <v>1.1000000000000001</v>
      </c>
      <c r="P1740" s="162">
        <v>-550</v>
      </c>
      <c r="Q1740" s="232">
        <f>E5+(E6*0.1)</f>
        <v>1</v>
      </c>
      <c r="R1740" s="162">
        <v>1283.5</v>
      </c>
      <c r="S1740" s="232">
        <f>E7+(E8*0.1)</f>
        <v>1</v>
      </c>
      <c r="T1740" s="162">
        <v>3550.4</v>
      </c>
      <c r="U1740" s="233">
        <f>E9+(E10*0.5)+(E11*0.1)</f>
        <v>1</v>
      </c>
      <c r="V1740" s="162">
        <v>630</v>
      </c>
      <c r="W1740" s="233">
        <f>E12+(E13*0.5)+(E14*0.1)</f>
        <v>1.7</v>
      </c>
      <c r="X1740" s="162">
        <v>630</v>
      </c>
      <c r="Y1740" s="161">
        <f t="shared" si="549"/>
        <v>1713</v>
      </c>
      <c r="Z1740" s="162">
        <f t="shared" si="541"/>
        <v>5929.9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5929.9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828465.66500000004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155002.26499999987</v>
      </c>
      <c r="AU1740" s="237">
        <f t="shared" si="554"/>
        <v>191340.5</v>
      </c>
      <c r="AV1740" s="237">
        <f t="shared" si="555"/>
        <v>315359.59999999992</v>
      </c>
      <c r="AW1740" s="237">
        <f t="shared" si="556"/>
        <v>70494</v>
      </c>
      <c r="AX1740" s="237">
        <f t="shared" si="557"/>
        <v>96269.29999999993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825145.06500000006</v>
      </c>
      <c r="M1741" s="162">
        <f>MAX(AN28:AN1741)</f>
        <v>848159.1050000001</v>
      </c>
      <c r="N1741" s="162">
        <f t="shared" si="548"/>
        <v>-23014.040000000037</v>
      </c>
      <c r="O1741" s="231">
        <f>E3+(E4*0.1)</f>
        <v>1.1000000000000001</v>
      </c>
      <c r="P1741" s="162">
        <v>-550</v>
      </c>
      <c r="Q1741" s="232">
        <f>E5+(E6*0.1)</f>
        <v>1</v>
      </c>
      <c r="R1741" s="162">
        <v>-850</v>
      </c>
      <c r="S1741" s="232">
        <f>E7+(E8*0.1)</f>
        <v>1</v>
      </c>
      <c r="T1741" s="162">
        <v>-3410</v>
      </c>
      <c r="U1741" s="233">
        <f>E9+(E10*0.5)+(E11*0.1)</f>
        <v>1</v>
      </c>
      <c r="V1741" s="162">
        <v>572</v>
      </c>
      <c r="W1741" s="233">
        <f>E12+(E13*0.5)+(E14*0.1)</f>
        <v>1.7</v>
      </c>
      <c r="X1741" s="162">
        <v>572</v>
      </c>
      <c r="Y1741" s="161">
        <f t="shared" si="549"/>
        <v>1714</v>
      </c>
      <c r="Z1741" s="162">
        <f t="shared" si="541"/>
        <v>-3320.6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-3320.6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825145.06500000006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154397.26499999987</v>
      </c>
      <c r="AU1741" s="237">
        <f t="shared" si="554"/>
        <v>190490.5</v>
      </c>
      <c r="AV1741" s="237">
        <f t="shared" si="555"/>
        <v>311949.59999999992</v>
      </c>
      <c r="AW1741" s="237">
        <f t="shared" si="556"/>
        <v>71066</v>
      </c>
      <c r="AX1741" s="237">
        <f t="shared" si="557"/>
        <v>97241.699999999924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823028.76500000001</v>
      </c>
      <c r="M1742" s="162">
        <f>MAX(AN28:AN1742)</f>
        <v>848159.1050000001</v>
      </c>
      <c r="N1742" s="162">
        <f t="shared" si="548"/>
        <v>-25130.340000000084</v>
      </c>
      <c r="O1742" s="231">
        <f>E3+(E4*0.1)</f>
        <v>1.1000000000000001</v>
      </c>
      <c r="P1742" s="162">
        <v>-550</v>
      </c>
      <c r="Q1742" s="232">
        <f>E5+(E6*0.1)</f>
        <v>1</v>
      </c>
      <c r="R1742" s="162">
        <v>-850</v>
      </c>
      <c r="S1742" s="232">
        <f>E7+(E8*0.1)</f>
        <v>1</v>
      </c>
      <c r="T1742" s="162">
        <v>-3223.6</v>
      </c>
      <c r="U1742" s="233">
        <f>E9+(E10*0.5)+(E11*0.1)</f>
        <v>1</v>
      </c>
      <c r="V1742" s="162">
        <v>949</v>
      </c>
      <c r="W1742" s="233">
        <f>E12+(E13*0.5)+(E14*0.1)</f>
        <v>1.7</v>
      </c>
      <c r="X1742" s="162">
        <v>949</v>
      </c>
      <c r="Y1742" s="161">
        <f t="shared" si="549"/>
        <v>1715</v>
      </c>
      <c r="Z1742" s="162">
        <f t="shared" si="541"/>
        <v>-2116.3000000000002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-2116.3000000000002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823028.76500000001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153792.26499999987</v>
      </c>
      <c r="AU1742" s="237">
        <f t="shared" si="554"/>
        <v>189640.5</v>
      </c>
      <c r="AV1742" s="237">
        <f t="shared" si="555"/>
        <v>308725.99999999994</v>
      </c>
      <c r="AW1742" s="237">
        <f t="shared" si="556"/>
        <v>72015</v>
      </c>
      <c r="AX1742" s="237">
        <f t="shared" si="557"/>
        <v>98854.999999999927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818968.36499999999</v>
      </c>
      <c r="M1743" s="162">
        <f>MAX(AN28:AN1743)</f>
        <v>848159.1050000001</v>
      </c>
      <c r="N1743" s="162">
        <f t="shared" si="548"/>
        <v>-29190.740000000107</v>
      </c>
      <c r="O1743" s="231">
        <f>E3+(E4*0.1)</f>
        <v>1.1000000000000001</v>
      </c>
      <c r="P1743" s="162">
        <v>-550</v>
      </c>
      <c r="Q1743" s="232">
        <f>E5+(E6*0.1)</f>
        <v>1</v>
      </c>
      <c r="R1743" s="162">
        <v>-850</v>
      </c>
      <c r="S1743" s="232">
        <f>E7+(E8*0.1)</f>
        <v>1</v>
      </c>
      <c r="T1743" s="162">
        <v>-3410</v>
      </c>
      <c r="U1743" s="233">
        <f>E9+(E10*0.5)+(E11*0.1)</f>
        <v>1</v>
      </c>
      <c r="V1743" s="162">
        <v>298</v>
      </c>
      <c r="W1743" s="233">
        <f>E12+(E13*0.5)+(E14*0.1)</f>
        <v>1.7</v>
      </c>
      <c r="X1743" s="162">
        <v>298</v>
      </c>
      <c r="Y1743" s="161">
        <f t="shared" si="549"/>
        <v>1716</v>
      </c>
      <c r="Z1743" s="162">
        <f t="shared" si="541"/>
        <v>-4060.4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-4060.4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818968.36499999999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153187.26499999987</v>
      </c>
      <c r="AU1743" s="237">
        <f t="shared" si="554"/>
        <v>188790.5</v>
      </c>
      <c r="AV1743" s="237">
        <f t="shared" si="555"/>
        <v>305315.99999999994</v>
      </c>
      <c r="AW1743" s="237">
        <f t="shared" si="556"/>
        <v>72313</v>
      </c>
      <c r="AX1743" s="237">
        <f t="shared" si="557"/>
        <v>99361.599999999933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817862.58</v>
      </c>
      <c r="M1744" s="162">
        <f>MAX(AN28:AN1744)</f>
        <v>848159.1050000001</v>
      </c>
      <c r="N1744" s="162">
        <f t="shared" si="548"/>
        <v>-30296.52500000014</v>
      </c>
      <c r="O1744" s="231">
        <f>E3+(E4*0.1)</f>
        <v>1.1000000000000001</v>
      </c>
      <c r="P1744" s="162">
        <v>-582.35</v>
      </c>
      <c r="Q1744" s="232">
        <f>E5+(E6*0.1)</f>
        <v>1</v>
      </c>
      <c r="R1744" s="162">
        <v>32.5</v>
      </c>
      <c r="S1744" s="232">
        <f>E7+(E8*0.1)</f>
        <v>1</v>
      </c>
      <c r="T1744" s="162">
        <v>-419.4</v>
      </c>
      <c r="U1744" s="233">
        <f>E9+(E10*0.5)+(E11*0.1)</f>
        <v>1</v>
      </c>
      <c r="V1744" s="162">
        <v>-29</v>
      </c>
      <c r="W1744" s="233">
        <f>E12+(E13*0.5)+(E14*0.1)</f>
        <v>1.7</v>
      </c>
      <c r="X1744" s="162">
        <v>-29</v>
      </c>
      <c r="Y1744" s="161">
        <f t="shared" si="549"/>
        <v>1717</v>
      </c>
      <c r="Z1744" s="162">
        <f t="shared" si="541"/>
        <v>-1105.7850000000001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-1105.7850000000001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817862.58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152546.67999999988</v>
      </c>
      <c r="AU1744" s="237">
        <f t="shared" si="554"/>
        <v>188823</v>
      </c>
      <c r="AV1744" s="237">
        <f t="shared" si="555"/>
        <v>304896.59999999992</v>
      </c>
      <c r="AW1744" s="237">
        <f t="shared" si="556"/>
        <v>72284</v>
      </c>
      <c r="AX1744" s="237">
        <f t="shared" si="557"/>
        <v>99312.29999999993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819851.38</v>
      </c>
      <c r="M1745" s="162">
        <f>MAX(AN28:AN1745)</f>
        <v>848159.1050000001</v>
      </c>
      <c r="N1745" s="162">
        <f t="shared" si="548"/>
        <v>-28307.725000000093</v>
      </c>
      <c r="O1745" s="231">
        <f>E3+(E4*0.1)</f>
        <v>1.1000000000000001</v>
      </c>
      <c r="P1745" s="162">
        <v>-550</v>
      </c>
      <c r="Q1745" s="232">
        <f>E5+(E6*0.1)</f>
        <v>1</v>
      </c>
      <c r="R1745" s="162">
        <v>-850</v>
      </c>
      <c r="S1745" s="232">
        <f>E7+(E8*0.1)</f>
        <v>1</v>
      </c>
      <c r="T1745" s="162">
        <v>4837</v>
      </c>
      <c r="U1745" s="233">
        <f>E9+(E10*0.5)+(E11*0.1)</f>
        <v>1</v>
      </c>
      <c r="V1745" s="162">
        <v>-516</v>
      </c>
      <c r="W1745" s="233">
        <f>E12+(E13*0.5)+(E14*0.1)</f>
        <v>1.7</v>
      </c>
      <c r="X1745" s="162">
        <v>-516</v>
      </c>
      <c r="Y1745" s="161">
        <f t="shared" si="549"/>
        <v>1718</v>
      </c>
      <c r="Z1745" s="162">
        <f t="shared" si="541"/>
        <v>1988.8000000000002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1988.8000000000002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819851.38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151941.67999999988</v>
      </c>
      <c r="AU1745" s="237">
        <f t="shared" si="554"/>
        <v>187973</v>
      </c>
      <c r="AV1745" s="237">
        <f t="shared" si="555"/>
        <v>309733.59999999992</v>
      </c>
      <c r="AW1745" s="237">
        <f t="shared" si="556"/>
        <v>71768</v>
      </c>
      <c r="AX1745" s="237">
        <f t="shared" si="557"/>
        <v>98435.099999999933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817091.18</v>
      </c>
      <c r="M1746" s="162">
        <f>MAX(AN28:AN1746)</f>
        <v>848159.1050000001</v>
      </c>
      <c r="N1746" s="162">
        <f t="shared" si="548"/>
        <v>-31067.925000000047</v>
      </c>
      <c r="O1746" s="231">
        <f>E3+(E4*0.1)</f>
        <v>1.1000000000000001</v>
      </c>
      <c r="P1746" s="162">
        <v>-550</v>
      </c>
      <c r="Q1746" s="232">
        <f>E5+(E6*0.1)</f>
        <v>1</v>
      </c>
      <c r="R1746" s="162">
        <v>-850</v>
      </c>
      <c r="S1746" s="232">
        <f>E7+(E8*0.1)</f>
        <v>1</v>
      </c>
      <c r="T1746" s="162">
        <v>-554.6</v>
      </c>
      <c r="U1746" s="233">
        <f>E9+(E10*0.5)+(E11*0.1)</f>
        <v>1</v>
      </c>
      <c r="V1746" s="162">
        <v>-278</v>
      </c>
      <c r="W1746" s="233">
        <f>E12+(E13*0.5)+(E14*0.1)</f>
        <v>1.7</v>
      </c>
      <c r="X1746" s="162">
        <v>-278</v>
      </c>
      <c r="Y1746" s="161">
        <f t="shared" si="549"/>
        <v>1719</v>
      </c>
      <c r="Z1746" s="162">
        <f t="shared" si="541"/>
        <v>-2760.2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-2760.2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817091.18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151336.67999999988</v>
      </c>
      <c r="AU1746" s="237">
        <f t="shared" si="554"/>
        <v>187123</v>
      </c>
      <c r="AV1746" s="237">
        <f t="shared" si="555"/>
        <v>309178.99999999994</v>
      </c>
      <c r="AW1746" s="237">
        <f t="shared" si="556"/>
        <v>71490</v>
      </c>
      <c r="AX1746" s="237">
        <f t="shared" si="557"/>
        <v>97962.499999999927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818596.005</v>
      </c>
      <c r="M1747" s="162">
        <f>MAX(AN28:AN1747)</f>
        <v>848159.1050000001</v>
      </c>
      <c r="N1747" s="162">
        <f t="shared" si="548"/>
        <v>-29563.100000000093</v>
      </c>
      <c r="O1747" s="231">
        <f>E3+(E4*0.1)</f>
        <v>1.1000000000000001</v>
      </c>
      <c r="P1747" s="162">
        <v>920.75</v>
      </c>
      <c r="Q1747" s="232">
        <f>E5+(E6*0.1)</f>
        <v>1</v>
      </c>
      <c r="R1747" s="162">
        <v>-850</v>
      </c>
      <c r="S1747" s="232">
        <f>E7+(E8*0.1)</f>
        <v>1</v>
      </c>
      <c r="T1747" s="162">
        <v>4782</v>
      </c>
      <c r="U1747" s="233">
        <f>E9+(E10*0.5)+(E11*0.1)</f>
        <v>1</v>
      </c>
      <c r="V1747" s="162">
        <v>-1400</v>
      </c>
      <c r="W1747" s="233">
        <f>E12+(E13*0.5)+(E14*0.1)</f>
        <v>1.7</v>
      </c>
      <c r="X1747" s="162">
        <v>-1200</v>
      </c>
      <c r="Y1747" s="161">
        <f t="shared" si="549"/>
        <v>1720</v>
      </c>
      <c r="Z1747" s="162">
        <f t="shared" si="541"/>
        <v>1504.8249999999998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1504.8249999999998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818596.005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152349.50499999989</v>
      </c>
      <c r="AU1747" s="237">
        <f t="shared" si="554"/>
        <v>186273</v>
      </c>
      <c r="AV1747" s="237">
        <f t="shared" si="555"/>
        <v>313960.99999999994</v>
      </c>
      <c r="AW1747" s="237">
        <f t="shared" si="556"/>
        <v>70090</v>
      </c>
      <c r="AX1747" s="237">
        <f t="shared" si="557"/>
        <v>95922.499999999927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813198.20499999996</v>
      </c>
      <c r="M1748" s="162">
        <f>MAX(AN28:AN1748)</f>
        <v>848159.1050000001</v>
      </c>
      <c r="N1748" s="162">
        <f t="shared" si="548"/>
        <v>-34960.90000000014</v>
      </c>
      <c r="O1748" s="231">
        <f>E3+(E4*0.1)</f>
        <v>1.1000000000000001</v>
      </c>
      <c r="P1748" s="162">
        <v>-550</v>
      </c>
      <c r="Q1748" s="232">
        <f>E5+(E6*0.1)</f>
        <v>1</v>
      </c>
      <c r="R1748" s="162">
        <v>-1007.5</v>
      </c>
      <c r="S1748" s="232">
        <f>E7+(E8*0.1)</f>
        <v>1</v>
      </c>
      <c r="T1748" s="162">
        <v>-3410</v>
      </c>
      <c r="U1748" s="233">
        <f>E9+(E10*0.5)+(E11*0.1)</f>
        <v>1</v>
      </c>
      <c r="V1748" s="162">
        <v>-139</v>
      </c>
      <c r="W1748" s="233">
        <f>E12+(E13*0.5)+(E14*0.1)</f>
        <v>1.7</v>
      </c>
      <c r="X1748" s="162">
        <v>-139</v>
      </c>
      <c r="Y1748" s="161">
        <f t="shared" si="549"/>
        <v>1721</v>
      </c>
      <c r="Z1748" s="162">
        <f t="shared" si="541"/>
        <v>-5397.8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-5397.8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813198.20499999996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151744.50499999989</v>
      </c>
      <c r="AU1748" s="237">
        <f t="shared" si="554"/>
        <v>185265.5</v>
      </c>
      <c r="AV1748" s="237">
        <f t="shared" si="555"/>
        <v>310550.99999999994</v>
      </c>
      <c r="AW1748" s="237">
        <f t="shared" si="556"/>
        <v>69951</v>
      </c>
      <c r="AX1748" s="237">
        <f t="shared" si="557"/>
        <v>95686.199999999924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816807.44499999995</v>
      </c>
      <c r="M1749" s="162">
        <f>MAX(AN28:AN1749)</f>
        <v>848159.1050000001</v>
      </c>
      <c r="N1749" s="162">
        <f t="shared" si="548"/>
        <v>-31351.660000000149</v>
      </c>
      <c r="O1749" s="231">
        <f>E3+(E4*0.1)</f>
        <v>1.1000000000000001</v>
      </c>
      <c r="P1749" s="162">
        <v>1187.4000000000001</v>
      </c>
      <c r="Q1749" s="232">
        <f>E5+(E6*0.1)</f>
        <v>1</v>
      </c>
      <c r="R1749" s="162">
        <v>-850</v>
      </c>
      <c r="S1749" s="232">
        <f>E7+(E8*0.1)</f>
        <v>1</v>
      </c>
      <c r="T1749" s="162">
        <v>2507.8000000000002</v>
      </c>
      <c r="U1749" s="233">
        <f>E9+(E10*0.5)+(E11*0.1)</f>
        <v>1</v>
      </c>
      <c r="V1749" s="162">
        <v>239</v>
      </c>
      <c r="W1749" s="233">
        <f>E12+(E13*0.5)+(E14*0.1)</f>
        <v>1.7</v>
      </c>
      <c r="X1749" s="162">
        <v>239</v>
      </c>
      <c r="Y1749" s="161">
        <f t="shared" si="549"/>
        <v>1722</v>
      </c>
      <c r="Z1749" s="162">
        <f t="shared" si="541"/>
        <v>3609.2400000000007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3609.2400000000007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816807.44499999995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153050.6449999999</v>
      </c>
      <c r="AU1749" s="237">
        <f t="shared" si="554"/>
        <v>184415.5</v>
      </c>
      <c r="AV1749" s="237">
        <f t="shared" si="555"/>
        <v>313058.79999999993</v>
      </c>
      <c r="AW1749" s="237">
        <f t="shared" si="556"/>
        <v>70190</v>
      </c>
      <c r="AX1749" s="237">
        <f t="shared" si="557"/>
        <v>96092.499999999927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815826.245</v>
      </c>
      <c r="M1750" s="162">
        <f>MAX(AN28:AN1750)</f>
        <v>848159.1050000001</v>
      </c>
      <c r="N1750" s="162">
        <f t="shared" si="548"/>
        <v>-32332.860000000102</v>
      </c>
      <c r="O1750" s="231">
        <f>E3+(E4*0.1)</f>
        <v>1.1000000000000001</v>
      </c>
      <c r="P1750" s="162">
        <v>-550</v>
      </c>
      <c r="Q1750" s="232">
        <f>E5+(E6*0.1)</f>
        <v>1</v>
      </c>
      <c r="R1750" s="162">
        <v>-1066</v>
      </c>
      <c r="S1750" s="232">
        <f>E7+(E8*0.1)</f>
        <v>1</v>
      </c>
      <c r="T1750" s="162">
        <v>2212.6</v>
      </c>
      <c r="U1750" s="233">
        <f>E9+(E10*0.5)+(E11*0.1)</f>
        <v>1</v>
      </c>
      <c r="V1750" s="162">
        <v>-564</v>
      </c>
      <c r="W1750" s="233">
        <f>E12+(E13*0.5)+(E14*0.1)</f>
        <v>1.7</v>
      </c>
      <c r="X1750" s="162">
        <v>-564</v>
      </c>
      <c r="Y1750" s="161">
        <f t="shared" si="549"/>
        <v>1723</v>
      </c>
      <c r="Z1750" s="162">
        <f t="shared" si="541"/>
        <v>-981.2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-981.2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815826.245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152445.6449999999</v>
      </c>
      <c r="AU1750" s="237">
        <f t="shared" si="554"/>
        <v>183349.5</v>
      </c>
      <c r="AV1750" s="237">
        <f t="shared" si="555"/>
        <v>315271.39999999991</v>
      </c>
      <c r="AW1750" s="237">
        <f t="shared" si="556"/>
        <v>69626</v>
      </c>
      <c r="AX1750" s="237">
        <f t="shared" si="557"/>
        <v>95133.699999999924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819627.84</v>
      </c>
      <c r="M1751" s="162">
        <f>MAX(AN28:AN1751)</f>
        <v>848159.1050000001</v>
      </c>
      <c r="N1751" s="162">
        <f t="shared" si="548"/>
        <v>-28531.26500000013</v>
      </c>
      <c r="O1751" s="231">
        <f>E3+(E4*0.1)</f>
        <v>1.1000000000000001</v>
      </c>
      <c r="P1751" s="162">
        <v>1463.45</v>
      </c>
      <c r="Q1751" s="232">
        <f>E5+(E6*0.1)</f>
        <v>1</v>
      </c>
      <c r="R1751" s="162">
        <v>-850</v>
      </c>
      <c r="S1751" s="232">
        <f>E7+(E8*0.1)</f>
        <v>1</v>
      </c>
      <c r="T1751" s="162">
        <v>6481.8</v>
      </c>
      <c r="U1751" s="233">
        <f>E9+(E10*0.5)+(E11*0.1)</f>
        <v>1</v>
      </c>
      <c r="V1751" s="162">
        <v>-1400</v>
      </c>
      <c r="W1751" s="233">
        <f>E12+(E13*0.5)+(E14*0.1)</f>
        <v>1.7</v>
      </c>
      <c r="X1751" s="162">
        <v>-1200</v>
      </c>
      <c r="Y1751" s="161">
        <f t="shared" si="549"/>
        <v>1724</v>
      </c>
      <c r="Z1751" s="162">
        <f t="shared" si="541"/>
        <v>3801.5950000000003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3801.5950000000003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819627.84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154055.43999999992</v>
      </c>
      <c r="AU1751" s="237">
        <f t="shared" si="554"/>
        <v>182499.5</v>
      </c>
      <c r="AV1751" s="237">
        <f t="shared" si="555"/>
        <v>321753.1999999999</v>
      </c>
      <c r="AW1751" s="237">
        <f t="shared" si="556"/>
        <v>68226</v>
      </c>
      <c r="AX1751" s="237">
        <f t="shared" si="557"/>
        <v>93093.699999999924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820350.67499999993</v>
      </c>
      <c r="M1752" s="162">
        <f>MAX(AN28:AN1752)</f>
        <v>848159.1050000001</v>
      </c>
      <c r="N1752" s="162">
        <f t="shared" si="548"/>
        <v>-27808.430000000168</v>
      </c>
      <c r="O1752" s="231">
        <f>E3+(E4*0.1)</f>
        <v>1.1000000000000001</v>
      </c>
      <c r="P1752" s="162">
        <v>187.85</v>
      </c>
      <c r="Q1752" s="232">
        <f>E5+(E6*0.1)</f>
        <v>1</v>
      </c>
      <c r="R1752" s="162">
        <v>-850</v>
      </c>
      <c r="S1752" s="232">
        <f>E7+(E8*0.1)</f>
        <v>1</v>
      </c>
      <c r="T1752" s="162">
        <v>1717.6</v>
      </c>
      <c r="U1752" s="233">
        <f>E9+(E10*0.5)+(E11*0.1)</f>
        <v>1</v>
      </c>
      <c r="V1752" s="162">
        <v>502</v>
      </c>
      <c r="W1752" s="233">
        <f>E12+(E13*0.5)+(E14*0.1)</f>
        <v>1.7</v>
      </c>
      <c r="X1752" s="162">
        <v>-502</v>
      </c>
      <c r="Y1752" s="161">
        <f t="shared" si="549"/>
        <v>1725</v>
      </c>
      <c r="Z1752" s="162">
        <f t="shared" si="541"/>
        <v>722.83499999999992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722.83499999999992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820350.67499999993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154262.07499999992</v>
      </c>
      <c r="AU1752" s="237">
        <f t="shared" si="554"/>
        <v>181649.5</v>
      </c>
      <c r="AV1752" s="237">
        <f t="shared" si="555"/>
        <v>323470.79999999987</v>
      </c>
      <c r="AW1752" s="237">
        <f t="shared" si="556"/>
        <v>68728</v>
      </c>
      <c r="AX1752" s="237">
        <f t="shared" si="557"/>
        <v>92240.29999999993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819849.77499999991</v>
      </c>
      <c r="M1753" s="162">
        <f>MAX(AN28:AN1753)</f>
        <v>848159.1050000001</v>
      </c>
      <c r="N1753" s="162">
        <f t="shared" si="548"/>
        <v>-28309.330000000191</v>
      </c>
      <c r="O1753" s="231">
        <f>E3+(E4*0.1)</f>
        <v>1.1000000000000001</v>
      </c>
      <c r="P1753" s="162">
        <v>-550</v>
      </c>
      <c r="Q1753" s="232">
        <f>E5+(E6*0.1)</f>
        <v>1</v>
      </c>
      <c r="R1753" s="162">
        <v>-850</v>
      </c>
      <c r="S1753" s="232">
        <f>E7+(E8*0.1)</f>
        <v>1</v>
      </c>
      <c r="T1753" s="162">
        <v>772.8</v>
      </c>
      <c r="U1753" s="233">
        <f>E9+(E10*0.5)+(E11*0.1)</f>
        <v>1</v>
      </c>
      <c r="V1753" s="162">
        <v>-259</v>
      </c>
      <c r="W1753" s="233">
        <f>E12+(E13*0.5)+(E14*0.1)</f>
        <v>1.7</v>
      </c>
      <c r="X1753" s="162">
        <v>259</v>
      </c>
      <c r="Y1753" s="161">
        <f t="shared" si="549"/>
        <v>1726</v>
      </c>
      <c r="Z1753" s="162">
        <f t="shared" si="541"/>
        <v>-500.90000000000003</v>
      </c>
      <c r="AA1753" s="238">
        <v>45169</v>
      </c>
      <c r="AB1753" s="129">
        <f>SUM(Z1731:Z1753)</f>
        <v>-28309.33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-28309.33</v>
      </c>
      <c r="AG1753" s="129"/>
      <c r="AH1753" s="129">
        <f t="shared" si="542"/>
        <v>0</v>
      </c>
      <c r="AI1753" s="129">
        <f t="shared" si="543"/>
        <v>-500.90000000000003</v>
      </c>
      <c r="AJ1753" s="234">
        <f t="shared" si="544"/>
        <v>0</v>
      </c>
      <c r="AK1753" s="234">
        <f t="shared" si="545"/>
        <v>1</v>
      </c>
      <c r="AL1753" s="129">
        <f t="shared" si="546"/>
        <v>-28309.33</v>
      </c>
      <c r="AM1753" s="127">
        <v>45169</v>
      </c>
      <c r="AN1753" s="129">
        <f t="shared" si="550"/>
        <v>819849.77499999991</v>
      </c>
      <c r="AO1753" s="129">
        <f t="shared" si="551"/>
        <v>0</v>
      </c>
      <c r="AP1753" s="129">
        <f t="shared" si="552"/>
        <v>-28309.33</v>
      </c>
      <c r="AQ1753" s="235"/>
      <c r="AR1753" s="235"/>
      <c r="AS1753" s="236">
        <f t="shared" si="547"/>
        <v>45169</v>
      </c>
      <c r="AT1753" s="237">
        <f t="shared" si="553"/>
        <v>153657.07499999992</v>
      </c>
      <c r="AU1753" s="237">
        <f t="shared" si="554"/>
        <v>180799.5</v>
      </c>
      <c r="AV1753" s="237">
        <f t="shared" si="555"/>
        <v>324243.59999999986</v>
      </c>
      <c r="AW1753" s="237">
        <f t="shared" si="556"/>
        <v>68469</v>
      </c>
      <c r="AX1753" s="237">
        <f t="shared" si="557"/>
        <v>92680.599999999933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820600.17499999993</v>
      </c>
      <c r="M1754" s="162">
        <f>MAX(AN28:AN1754)</f>
        <v>848159.1050000001</v>
      </c>
      <c r="N1754" s="162">
        <f t="shared" si="548"/>
        <v>-27558.930000000168</v>
      </c>
      <c r="O1754" s="231">
        <f>E3+(E4*0.1)</f>
        <v>1.1000000000000001</v>
      </c>
      <c r="P1754" s="162">
        <v>579</v>
      </c>
      <c r="Q1754" s="232">
        <f>E5+(E6*0.1)</f>
        <v>1</v>
      </c>
      <c r="R1754" s="162">
        <v>405.5</v>
      </c>
      <c r="S1754" s="232">
        <f>E7+(E8*0.1)</f>
        <v>1</v>
      </c>
      <c r="T1754" s="162">
        <v>-204.2</v>
      </c>
      <c r="U1754" s="233">
        <f>E9+(E10*0.5)+(E11*0.1)</f>
        <v>1</v>
      </c>
      <c r="V1754" s="162">
        <v>4</v>
      </c>
      <c r="W1754" s="233">
        <f>E12+(E13*0.5)+(E14*0.1)</f>
        <v>1.7</v>
      </c>
      <c r="X1754" s="162">
        <v>-54</v>
      </c>
      <c r="Y1754" s="161">
        <f t="shared" si="549"/>
        <v>1727</v>
      </c>
      <c r="Z1754" s="162">
        <f t="shared" si="541"/>
        <v>750.40000000000009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750.40000000000009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820600.17499999993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154293.97499999992</v>
      </c>
      <c r="AU1754" s="237">
        <f t="shared" si="554"/>
        <v>181205</v>
      </c>
      <c r="AV1754" s="237">
        <f t="shared" si="555"/>
        <v>324039.39999999985</v>
      </c>
      <c r="AW1754" s="237">
        <f t="shared" si="556"/>
        <v>68473</v>
      </c>
      <c r="AX1754" s="237">
        <f t="shared" si="557"/>
        <v>92588.79999999993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820200.57499999995</v>
      </c>
      <c r="M1755" s="162">
        <f>MAX(AN28:AN1755)</f>
        <v>848159.1050000001</v>
      </c>
      <c r="N1755" s="162">
        <f t="shared" si="548"/>
        <v>-27958.530000000144</v>
      </c>
      <c r="O1755" s="231">
        <f>E3+(E4*0.1)</f>
        <v>1.1000000000000001</v>
      </c>
      <c r="P1755" s="162">
        <v>0</v>
      </c>
      <c r="Q1755" s="232">
        <f>E5+(E6*0.1)</f>
        <v>1</v>
      </c>
      <c r="R1755" s="162">
        <v>0</v>
      </c>
      <c r="S1755" s="232">
        <f>E7+(E8*0.1)</f>
        <v>1</v>
      </c>
      <c r="T1755" s="162">
        <v>0</v>
      </c>
      <c r="U1755" s="233">
        <f>E9+(E10*0.5)+(E11*0.1)</f>
        <v>1</v>
      </c>
      <c r="V1755" s="162">
        <v>-148</v>
      </c>
      <c r="W1755" s="233">
        <f>E12+(E13*0.5)+(E14*0.1)</f>
        <v>1.7</v>
      </c>
      <c r="X1755" s="162">
        <v>-148</v>
      </c>
      <c r="Y1755" s="161">
        <f t="shared" si="549"/>
        <v>1728</v>
      </c>
      <c r="Z1755" s="162">
        <f t="shared" si="541"/>
        <v>-399.6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-399.6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820200.57499999995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154293.97499999992</v>
      </c>
      <c r="AU1755" s="237">
        <f t="shared" si="554"/>
        <v>181205</v>
      </c>
      <c r="AV1755" s="237">
        <f t="shared" si="555"/>
        <v>324039.39999999985</v>
      </c>
      <c r="AW1755" s="237">
        <f t="shared" si="556"/>
        <v>68325</v>
      </c>
      <c r="AX1755" s="237">
        <f t="shared" si="557"/>
        <v>92337.199999999924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815808.17499999993</v>
      </c>
      <c r="M1756" s="162">
        <f>MAX(AN28:AN1756)</f>
        <v>848159.1050000001</v>
      </c>
      <c r="N1756" s="162">
        <f t="shared" si="548"/>
        <v>-32350.930000000168</v>
      </c>
      <c r="O1756" s="231">
        <f>E3+(E4*0.1)</f>
        <v>1.1000000000000001</v>
      </c>
      <c r="P1756" s="162">
        <v>-550</v>
      </c>
      <c r="Q1756" s="232">
        <f>E5+(E6*0.1)</f>
        <v>1</v>
      </c>
      <c r="R1756" s="162">
        <v>-850</v>
      </c>
      <c r="S1756" s="232">
        <f>E7+(E8*0.1)</f>
        <v>1</v>
      </c>
      <c r="T1756" s="162">
        <v>347.6</v>
      </c>
      <c r="U1756" s="233">
        <f>E9+(E10*0.5)+(E11*0.1)</f>
        <v>1</v>
      </c>
      <c r="V1756" s="162">
        <v>-1245</v>
      </c>
      <c r="W1756" s="233">
        <f>E12+(E13*0.5)+(E14*0.1)</f>
        <v>1.7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-4392.3999999999996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-4392.3999999999996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815808.17499999993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153688.97499999992</v>
      </c>
      <c r="AU1756" s="237">
        <f t="shared" si="554"/>
        <v>180355</v>
      </c>
      <c r="AV1756" s="237">
        <f t="shared" si="555"/>
        <v>324386.99999999983</v>
      </c>
      <c r="AW1756" s="237">
        <f t="shared" si="556"/>
        <v>67080</v>
      </c>
      <c r="AX1756" s="237">
        <f t="shared" si="557"/>
        <v>90297.199999999924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808260.77499999991</v>
      </c>
      <c r="M1757" s="162">
        <f>MAX(AN28:AN1757)</f>
        <v>848159.1050000001</v>
      </c>
      <c r="N1757" s="162">
        <f t="shared" ref="N1757:N1820" si="567">AN1757-M1757</f>
        <v>-39898.330000000191</v>
      </c>
      <c r="O1757" s="231">
        <f>E3+(E4*0.1)</f>
        <v>1.1000000000000001</v>
      </c>
      <c r="P1757" s="162">
        <v>-550</v>
      </c>
      <c r="Q1757" s="232">
        <f>E5+(E6*0.1)</f>
        <v>1</v>
      </c>
      <c r="R1757" s="162">
        <v>-850</v>
      </c>
      <c r="S1757" s="232">
        <f>E7+(E8*0.1)</f>
        <v>1</v>
      </c>
      <c r="T1757" s="162">
        <v>-3410</v>
      </c>
      <c r="U1757" s="233">
        <f>E9+(E10*0.5)+(E11*0.1)</f>
        <v>1</v>
      </c>
      <c r="V1757" s="162">
        <v>-962</v>
      </c>
      <c r="W1757" s="233">
        <f>E12+(E13*0.5)+(E14*0.1)</f>
        <v>1.7</v>
      </c>
      <c r="X1757" s="162">
        <v>-1012</v>
      </c>
      <c r="Y1757" s="161">
        <f t="shared" ref="Y1757:Y1820" si="568">Y1756+1</f>
        <v>1730</v>
      </c>
      <c r="Z1757" s="162">
        <f t="shared" si="560"/>
        <v>-7547.4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-7547.4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808260.77499999991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153083.97499999992</v>
      </c>
      <c r="AU1757" s="237">
        <f t="shared" ref="AU1757:AU1820" si="573">(R1757*Q1757)+AU1756</f>
        <v>179505</v>
      </c>
      <c r="AV1757" s="237">
        <f t="shared" ref="AV1757:AV1820" si="574">(S1757*T1757)+AV1756</f>
        <v>320976.99999999983</v>
      </c>
      <c r="AW1757" s="237">
        <f t="shared" ref="AW1757:AW1820" si="575">(V1757*U1757)+AW1756</f>
        <v>66118</v>
      </c>
      <c r="AX1757" s="237">
        <f t="shared" ref="AX1757:AX1820" si="576">(X1757*W1757)+AX1756</f>
        <v>88576.79999999993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802784.84499999986</v>
      </c>
      <c r="M1758" s="162">
        <f>MAX(AN28:AN1758)</f>
        <v>848159.1050000001</v>
      </c>
      <c r="N1758" s="162">
        <f t="shared" si="567"/>
        <v>-45374.260000000242</v>
      </c>
      <c r="O1758" s="231">
        <f>E3+(E4*0.1)</f>
        <v>1.1000000000000001</v>
      </c>
      <c r="P1758" s="162">
        <v>287.7</v>
      </c>
      <c r="Q1758" s="232">
        <f>E5+(E6*0.1)</f>
        <v>1</v>
      </c>
      <c r="R1758" s="162">
        <v>-1596.5</v>
      </c>
      <c r="S1758" s="232">
        <f>E7+(E8*0.1)</f>
        <v>1</v>
      </c>
      <c r="T1758" s="162">
        <v>-3924</v>
      </c>
      <c r="U1758" s="233">
        <f>E9+(E10*0.5)+(E11*0.1)</f>
        <v>1</v>
      </c>
      <c r="V1758" s="162">
        <v>267</v>
      </c>
      <c r="W1758" s="233">
        <f>E12+(E13*0.5)+(E14*0.1)</f>
        <v>1.7</v>
      </c>
      <c r="X1758" s="162">
        <v>-317</v>
      </c>
      <c r="Y1758" s="161">
        <f t="shared" si="568"/>
        <v>1731</v>
      </c>
      <c r="Z1758" s="162">
        <f t="shared" si="560"/>
        <v>-5475.9299999999994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-5475.9299999999994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802784.84499999986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153400.44499999992</v>
      </c>
      <c r="AU1758" s="237">
        <f t="shared" si="573"/>
        <v>177908.5</v>
      </c>
      <c r="AV1758" s="237">
        <f t="shared" si="574"/>
        <v>317052.99999999983</v>
      </c>
      <c r="AW1758" s="237">
        <f t="shared" si="575"/>
        <v>66385</v>
      </c>
      <c r="AX1758" s="237">
        <f t="shared" si="576"/>
        <v>88037.899999999936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804077.97499999986</v>
      </c>
      <c r="M1759" s="162">
        <f>MAX(AN28:AN1759)</f>
        <v>848159.1050000001</v>
      </c>
      <c r="N1759" s="162">
        <f t="shared" si="567"/>
        <v>-44081.130000000237</v>
      </c>
      <c r="O1759" s="231">
        <f>E3+(E4*0.1)</f>
        <v>1.1000000000000001</v>
      </c>
      <c r="P1759" s="162">
        <v>379.3</v>
      </c>
      <c r="Q1759" s="232">
        <f>E5+(E6*0.1)</f>
        <v>1</v>
      </c>
      <c r="R1759" s="162">
        <v>317.5</v>
      </c>
      <c r="S1759" s="232">
        <f>E7+(E8*0.1)</f>
        <v>1</v>
      </c>
      <c r="T1759" s="162">
        <v>434.2</v>
      </c>
      <c r="U1759" s="233">
        <f>E9+(E10*0.5)+(E11*0.1)</f>
        <v>1</v>
      </c>
      <c r="V1759" s="162">
        <v>46</v>
      </c>
      <c r="W1759" s="233">
        <f>E12+(E13*0.5)+(E14*0.1)</f>
        <v>1.7</v>
      </c>
      <c r="X1759" s="162">
        <v>46</v>
      </c>
      <c r="Y1759" s="161">
        <f t="shared" si="568"/>
        <v>1732</v>
      </c>
      <c r="Z1759" s="162">
        <f t="shared" si="560"/>
        <v>1293.1300000000001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1293.1300000000001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804077.97499999986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153817.67499999993</v>
      </c>
      <c r="AU1759" s="237">
        <f t="shared" si="573"/>
        <v>178226</v>
      </c>
      <c r="AV1759" s="237">
        <f t="shared" si="574"/>
        <v>317487.19999999984</v>
      </c>
      <c r="AW1759" s="237">
        <f t="shared" si="575"/>
        <v>66431</v>
      </c>
      <c r="AX1759" s="237">
        <f t="shared" si="576"/>
        <v>88116.099999999933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808816.3899999999</v>
      </c>
      <c r="M1760" s="162">
        <f>MAX(AN28:AN1760)</f>
        <v>848159.1050000001</v>
      </c>
      <c r="N1760" s="162">
        <f t="shared" si="567"/>
        <v>-39342.7150000002</v>
      </c>
      <c r="O1760" s="231">
        <f>E3+(E4*0.1)</f>
        <v>1.1000000000000001</v>
      </c>
      <c r="P1760" s="162">
        <v>435.65</v>
      </c>
      <c r="Q1760" s="232">
        <f>E5+(E6*0.1)</f>
        <v>1</v>
      </c>
      <c r="R1760" s="162">
        <v>1498.5</v>
      </c>
      <c r="S1760" s="232">
        <f>E7+(E8*0.1)</f>
        <v>1</v>
      </c>
      <c r="T1760" s="162">
        <v>3632.8</v>
      </c>
      <c r="U1760" s="233">
        <f>E9+(E10*0.5)+(E11*0.1)</f>
        <v>1</v>
      </c>
      <c r="V1760" s="162">
        <v>-323</v>
      </c>
      <c r="W1760" s="233">
        <f>E12+(E13*0.5)+(E14*0.1)</f>
        <v>1.7</v>
      </c>
      <c r="X1760" s="162">
        <v>-323</v>
      </c>
      <c r="Y1760" s="161">
        <f t="shared" si="568"/>
        <v>1733</v>
      </c>
      <c r="Z1760" s="162">
        <f t="shared" si="560"/>
        <v>4738.415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4738.415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808816.3899999999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154296.88999999993</v>
      </c>
      <c r="AU1760" s="237">
        <f t="shared" si="573"/>
        <v>179724.5</v>
      </c>
      <c r="AV1760" s="237">
        <f t="shared" si="574"/>
        <v>321119.99999999983</v>
      </c>
      <c r="AW1760" s="237">
        <f t="shared" si="575"/>
        <v>66108</v>
      </c>
      <c r="AX1760" s="237">
        <f t="shared" si="576"/>
        <v>87566.999999999927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806354.3899999999</v>
      </c>
      <c r="M1761" s="162">
        <f>MAX(AN28:AN1761)</f>
        <v>848159.1050000001</v>
      </c>
      <c r="N1761" s="162">
        <f t="shared" si="567"/>
        <v>-41804.7150000002</v>
      </c>
      <c r="O1761" s="231">
        <f>E3+(E4*0.1)</f>
        <v>1.1000000000000001</v>
      </c>
      <c r="P1761" s="162">
        <v>-550</v>
      </c>
      <c r="Q1761" s="232">
        <f>E5+(E6*0.1)</f>
        <v>1</v>
      </c>
      <c r="R1761" s="162">
        <v>-850</v>
      </c>
      <c r="S1761" s="232">
        <f>E7+(E8*0.1)</f>
        <v>1</v>
      </c>
      <c r="T1761" s="162">
        <v>-3410</v>
      </c>
      <c r="U1761" s="233">
        <f>E9+(E10*0.5)+(E11*0.1)</f>
        <v>1</v>
      </c>
      <c r="V1761" s="162">
        <v>890</v>
      </c>
      <c r="W1761" s="233">
        <f>E12+(E13*0.5)+(E14*0.1)</f>
        <v>1.7</v>
      </c>
      <c r="X1761" s="162">
        <v>890</v>
      </c>
      <c r="Y1761" s="161">
        <f t="shared" si="568"/>
        <v>1734</v>
      </c>
      <c r="Z1761" s="162">
        <f t="shared" si="560"/>
        <v>-2462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-2462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806354.3899999999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153691.88999999993</v>
      </c>
      <c r="AU1761" s="237">
        <f t="shared" si="573"/>
        <v>178874.5</v>
      </c>
      <c r="AV1761" s="237">
        <f t="shared" si="574"/>
        <v>317709.99999999983</v>
      </c>
      <c r="AW1761" s="237">
        <f t="shared" si="575"/>
        <v>66998</v>
      </c>
      <c r="AX1761" s="237">
        <f t="shared" si="576"/>
        <v>89079.999999999927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808595.3899999999</v>
      </c>
      <c r="M1762" s="162">
        <f>MAX(AN28:AN1762)</f>
        <v>848159.1050000001</v>
      </c>
      <c r="N1762" s="162">
        <f t="shared" si="567"/>
        <v>-39563.7150000002</v>
      </c>
      <c r="O1762" s="231">
        <f>E3+(E4*0.1)</f>
        <v>1.1000000000000001</v>
      </c>
      <c r="P1762" s="162">
        <v>-550</v>
      </c>
      <c r="Q1762" s="232">
        <f>E5+(E6*0.1)</f>
        <v>1</v>
      </c>
      <c r="R1762" s="162">
        <v>277</v>
      </c>
      <c r="S1762" s="232">
        <f>E7+(E8*0.1)</f>
        <v>1</v>
      </c>
      <c r="T1762" s="162">
        <v>1175.8</v>
      </c>
      <c r="U1762" s="233">
        <f>E9+(E10*0.5)+(E11*0.1)</f>
        <v>1</v>
      </c>
      <c r="V1762" s="162">
        <v>516</v>
      </c>
      <c r="W1762" s="233">
        <f>E12+(E13*0.5)+(E14*0.1)</f>
        <v>1.7</v>
      </c>
      <c r="X1762" s="162">
        <v>516</v>
      </c>
      <c r="Y1762" s="161">
        <f t="shared" si="568"/>
        <v>1735</v>
      </c>
      <c r="Z1762" s="162">
        <f t="shared" si="560"/>
        <v>2241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2241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808595.3899999999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153086.88999999993</v>
      </c>
      <c r="AU1762" s="237">
        <f t="shared" si="573"/>
        <v>179151.5</v>
      </c>
      <c r="AV1762" s="237">
        <f t="shared" si="574"/>
        <v>318885.79999999981</v>
      </c>
      <c r="AW1762" s="237">
        <f t="shared" si="575"/>
        <v>67514</v>
      </c>
      <c r="AX1762" s="237">
        <f t="shared" si="576"/>
        <v>89957.199999999924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814190.97999999986</v>
      </c>
      <c r="M1763" s="162">
        <f>MAX(AN28:AN1763)</f>
        <v>848159.1050000001</v>
      </c>
      <c r="N1763" s="162">
        <f t="shared" si="567"/>
        <v>-33968.125000000233</v>
      </c>
      <c r="O1763" s="231">
        <f>E3+(E4*0.1)</f>
        <v>1.1000000000000001</v>
      </c>
      <c r="P1763" s="162">
        <v>1657.9</v>
      </c>
      <c r="Q1763" s="232">
        <f>E5+(E6*0.1)</f>
        <v>1</v>
      </c>
      <c r="R1763" s="162">
        <v>1883</v>
      </c>
      <c r="S1763" s="232">
        <f>E7+(E8*0.1)</f>
        <v>1</v>
      </c>
      <c r="T1763" s="162">
        <v>2507.1999999999998</v>
      </c>
      <c r="U1763" s="233">
        <f>E9+(E10*0.5)+(E11*0.1)</f>
        <v>1</v>
      </c>
      <c r="V1763" s="162">
        <v>-229</v>
      </c>
      <c r="W1763" s="233">
        <f>E12+(E13*0.5)+(E14*0.1)</f>
        <v>1.7</v>
      </c>
      <c r="X1763" s="162">
        <v>-229</v>
      </c>
      <c r="Y1763" s="161">
        <f t="shared" si="568"/>
        <v>1736</v>
      </c>
      <c r="Z1763" s="162">
        <f t="shared" si="560"/>
        <v>5595.59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5595.59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814190.97999999986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154910.57999999993</v>
      </c>
      <c r="AU1763" s="237">
        <f t="shared" si="573"/>
        <v>181034.5</v>
      </c>
      <c r="AV1763" s="237">
        <f t="shared" si="574"/>
        <v>321392.99999999983</v>
      </c>
      <c r="AW1763" s="237">
        <f t="shared" si="575"/>
        <v>67285</v>
      </c>
      <c r="AX1763" s="237">
        <f t="shared" si="576"/>
        <v>89567.899999999921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805885.97999999986</v>
      </c>
      <c r="M1764" s="162">
        <f>MAX(AN28:AN1764)</f>
        <v>848159.1050000001</v>
      </c>
      <c r="N1764" s="162">
        <f t="shared" si="567"/>
        <v>-42273.125000000233</v>
      </c>
      <c r="O1764" s="231">
        <f>E3+(E4*0.1)</f>
        <v>1.1000000000000001</v>
      </c>
      <c r="P1764" s="162">
        <v>-550</v>
      </c>
      <c r="Q1764" s="232">
        <f>E5+(E6*0.1)</f>
        <v>1</v>
      </c>
      <c r="R1764" s="162">
        <v>-850</v>
      </c>
      <c r="S1764" s="232">
        <f>E7+(E8*0.1)</f>
        <v>1</v>
      </c>
      <c r="T1764" s="162">
        <v>-3410</v>
      </c>
      <c r="U1764" s="233">
        <f>E9+(E10*0.5)+(E11*0.1)</f>
        <v>1</v>
      </c>
      <c r="V1764" s="162">
        <v>-1400</v>
      </c>
      <c r="W1764" s="233">
        <f>E12+(E13*0.5)+(E14*0.1)</f>
        <v>1.7</v>
      </c>
      <c r="X1764" s="162">
        <v>-1200</v>
      </c>
      <c r="Y1764" s="161">
        <f t="shared" si="568"/>
        <v>1737</v>
      </c>
      <c r="Z1764" s="162">
        <f t="shared" si="560"/>
        <v>-8305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-8305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805885.97999999986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154305.57999999993</v>
      </c>
      <c r="AU1764" s="237">
        <f t="shared" si="573"/>
        <v>180184.5</v>
      </c>
      <c r="AV1764" s="237">
        <f t="shared" si="574"/>
        <v>317982.99999999983</v>
      </c>
      <c r="AW1764" s="237">
        <f t="shared" si="575"/>
        <v>65885</v>
      </c>
      <c r="AX1764" s="237">
        <f t="shared" si="576"/>
        <v>87527.899999999921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803816.20999999985</v>
      </c>
      <c r="M1765" s="162">
        <f>MAX(AN28:AN1765)</f>
        <v>848159.1050000001</v>
      </c>
      <c r="N1765" s="162">
        <f t="shared" si="567"/>
        <v>-44342.895000000251</v>
      </c>
      <c r="O1765" s="231">
        <f>E3+(E4*0.1)</f>
        <v>1.1000000000000001</v>
      </c>
      <c r="P1765" s="162">
        <v>30.3</v>
      </c>
      <c r="Q1765" s="232">
        <f>E5+(E6*0.1)</f>
        <v>1</v>
      </c>
      <c r="R1765" s="162">
        <v>160.5</v>
      </c>
      <c r="S1765" s="232">
        <f>E7+(E8*0.1)</f>
        <v>1</v>
      </c>
      <c r="T1765" s="162">
        <v>459.4</v>
      </c>
      <c r="U1765" s="233">
        <f>E9+(E10*0.5)+(E11*0.1)</f>
        <v>1</v>
      </c>
      <c r="V1765" s="162">
        <v>-1040</v>
      </c>
      <c r="W1765" s="233">
        <f>E12+(E13*0.5)+(E14*0.1)</f>
        <v>1.7</v>
      </c>
      <c r="X1765" s="162">
        <v>-990</v>
      </c>
      <c r="Y1765" s="161">
        <f t="shared" si="568"/>
        <v>1738</v>
      </c>
      <c r="Z1765" s="162">
        <f t="shared" si="560"/>
        <v>-2069.77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-2069.77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803816.20999999985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154338.90999999992</v>
      </c>
      <c r="AU1765" s="237">
        <f t="shared" si="573"/>
        <v>180345</v>
      </c>
      <c r="AV1765" s="237">
        <f t="shared" si="574"/>
        <v>318442.39999999985</v>
      </c>
      <c r="AW1765" s="237">
        <f t="shared" si="575"/>
        <v>64845</v>
      </c>
      <c r="AX1765" s="237">
        <f t="shared" si="576"/>
        <v>85844.899999999921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801841.50999999989</v>
      </c>
      <c r="M1766" s="162">
        <f>MAX(AN28:AN1766)</f>
        <v>848159.1050000001</v>
      </c>
      <c r="N1766" s="162">
        <f t="shared" si="567"/>
        <v>-46317.595000000205</v>
      </c>
      <c r="O1766" s="231">
        <f>E3+(E4*0.1)</f>
        <v>1.1000000000000001</v>
      </c>
      <c r="P1766" s="162">
        <v>-550</v>
      </c>
      <c r="Q1766" s="232">
        <f>E5+(E6*0.1)</f>
        <v>1</v>
      </c>
      <c r="R1766" s="162">
        <v>-850</v>
      </c>
      <c r="S1766" s="232">
        <f>E7+(E8*0.1)</f>
        <v>1</v>
      </c>
      <c r="T1766" s="162">
        <v>-682.8</v>
      </c>
      <c r="U1766" s="233">
        <f>E9+(E10*0.5)+(E11*0.1)</f>
        <v>1</v>
      </c>
      <c r="V1766" s="162">
        <v>-233</v>
      </c>
      <c r="W1766" s="233">
        <f>E12+(E13*0.5)+(E14*0.1)</f>
        <v>1.7</v>
      </c>
      <c r="X1766" s="162">
        <v>233</v>
      </c>
      <c r="Y1766" s="161">
        <f t="shared" si="568"/>
        <v>1739</v>
      </c>
      <c r="Z1766" s="162">
        <f t="shared" si="560"/>
        <v>-1974.7000000000003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-1974.7000000000003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801841.50999999989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153733.90999999992</v>
      </c>
      <c r="AU1766" s="237">
        <f t="shared" si="573"/>
        <v>179495</v>
      </c>
      <c r="AV1766" s="237">
        <f t="shared" si="574"/>
        <v>317759.59999999986</v>
      </c>
      <c r="AW1766" s="237">
        <f t="shared" si="575"/>
        <v>64612</v>
      </c>
      <c r="AX1766" s="237">
        <f t="shared" si="576"/>
        <v>86240.999999999927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794989.83499999985</v>
      </c>
      <c r="M1767" s="162">
        <f>MAX(AN28:AN1767)</f>
        <v>848159.1050000001</v>
      </c>
      <c r="N1767" s="162">
        <f t="shared" si="567"/>
        <v>-53169.270000000251</v>
      </c>
      <c r="O1767" s="231">
        <f>E3+(E4*0.1)</f>
        <v>1.1000000000000001</v>
      </c>
      <c r="P1767" s="162">
        <v>-384.25</v>
      </c>
      <c r="Q1767" s="232">
        <f>E5+(E6*0.1)</f>
        <v>1</v>
      </c>
      <c r="R1767" s="162">
        <v>-850</v>
      </c>
      <c r="S1767" s="232">
        <f>E7+(E8*0.1)</f>
        <v>1</v>
      </c>
      <c r="T1767" s="162">
        <v>-3410</v>
      </c>
      <c r="U1767" s="233">
        <f>E9+(E10*0.5)+(E11*0.1)</f>
        <v>1</v>
      </c>
      <c r="V1767" s="162">
        <v>-129</v>
      </c>
      <c r="W1767" s="233">
        <f>E12+(E13*0.5)+(E14*0.1)</f>
        <v>1.7</v>
      </c>
      <c r="X1767" s="162">
        <v>-1200</v>
      </c>
      <c r="Y1767" s="161">
        <f t="shared" si="568"/>
        <v>1740</v>
      </c>
      <c r="Z1767" s="162">
        <f t="shared" si="560"/>
        <v>-6851.6750000000002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-6851.6750000000002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794989.83499999985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153311.23499999993</v>
      </c>
      <c r="AU1767" s="237">
        <f t="shared" si="573"/>
        <v>178645</v>
      </c>
      <c r="AV1767" s="237">
        <f t="shared" si="574"/>
        <v>314349.59999999986</v>
      </c>
      <c r="AW1767" s="237">
        <f t="shared" si="575"/>
        <v>64483</v>
      </c>
      <c r="AX1767" s="237">
        <f t="shared" si="576"/>
        <v>84200.999999999927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794832.1599999998</v>
      </c>
      <c r="M1768" s="162">
        <f>MAX(AN28:AN1768)</f>
        <v>848159.1050000001</v>
      </c>
      <c r="N1768" s="162">
        <f t="shared" si="567"/>
        <v>-53326.945000000298</v>
      </c>
      <c r="O1768" s="231">
        <f>E3+(E4*0.1)</f>
        <v>1.1000000000000001</v>
      </c>
      <c r="P1768" s="162">
        <v>-593.25</v>
      </c>
      <c r="Q1768" s="232">
        <f>E5+(E6*0.1)</f>
        <v>1</v>
      </c>
      <c r="R1768" s="162">
        <v>3610</v>
      </c>
      <c r="S1768" s="232">
        <f>E7+(E8*0.1)</f>
        <v>1</v>
      </c>
      <c r="T1768" s="162">
        <v>-3410</v>
      </c>
      <c r="U1768" s="233">
        <f>E9+(E10*0.5)+(E11*0.1)</f>
        <v>1</v>
      </c>
      <c r="V1768" s="162">
        <v>-1400</v>
      </c>
      <c r="W1768" s="233">
        <f>E12+(E13*0.5)+(E14*0.1)</f>
        <v>1.7</v>
      </c>
      <c r="X1768" s="162">
        <v>997</v>
      </c>
      <c r="Y1768" s="161">
        <f t="shared" si="568"/>
        <v>1741</v>
      </c>
      <c r="Z1768" s="162">
        <f t="shared" si="560"/>
        <v>-157.67499999999995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-157.67499999999995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794832.1599999998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152658.65999999992</v>
      </c>
      <c r="AU1768" s="237">
        <f t="shared" si="573"/>
        <v>182255</v>
      </c>
      <c r="AV1768" s="237">
        <f t="shared" si="574"/>
        <v>310939.59999999986</v>
      </c>
      <c r="AW1768" s="237">
        <f t="shared" si="575"/>
        <v>63083</v>
      </c>
      <c r="AX1768" s="237">
        <f t="shared" si="576"/>
        <v>85895.899999999921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794334.54999999981</v>
      </c>
      <c r="M1769" s="162">
        <f>MAX(AN28:AN1769)</f>
        <v>848159.1050000001</v>
      </c>
      <c r="N1769" s="162">
        <f t="shared" si="567"/>
        <v>-53824.555000000284</v>
      </c>
      <c r="O1769" s="231">
        <f>E3+(E4*0.1)</f>
        <v>1.1000000000000001</v>
      </c>
      <c r="P1769" s="162">
        <v>532.9</v>
      </c>
      <c r="Q1769" s="232">
        <f>E5+(E6*0.1)</f>
        <v>1</v>
      </c>
      <c r="R1769" s="162">
        <v>-850</v>
      </c>
      <c r="S1769" s="232">
        <f>E7+(E8*0.1)</f>
        <v>1</v>
      </c>
      <c r="T1769" s="162">
        <v>137.19999999999999</v>
      </c>
      <c r="U1769" s="233">
        <f>E9+(E10*0.5)+(E11*0.1)</f>
        <v>1</v>
      </c>
      <c r="V1769" s="162">
        <v>530</v>
      </c>
      <c r="W1769" s="233">
        <f>E12+(E13*0.5)+(E14*0.1)</f>
        <v>1.7</v>
      </c>
      <c r="X1769" s="162">
        <v>-530</v>
      </c>
      <c r="Y1769" s="161">
        <f t="shared" si="568"/>
        <v>1742</v>
      </c>
      <c r="Z1769" s="162">
        <f t="shared" si="560"/>
        <v>-497.60999999999996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0</v>
      </c>
      <c r="AI1769" s="129">
        <f t="shared" si="562"/>
        <v>-497.60999999999996</v>
      </c>
      <c r="AJ1769" s="234">
        <f t="shared" si="563"/>
        <v>0</v>
      </c>
      <c r="AK1769" s="234">
        <f t="shared" si="564"/>
        <v>1</v>
      </c>
      <c r="AL1769" s="129">
        <f t="shared" si="565"/>
        <v>0</v>
      </c>
      <c r="AM1769" s="127">
        <v>45191</v>
      </c>
      <c r="AN1769" s="129">
        <f t="shared" si="569"/>
        <v>794334.54999999981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153244.84999999992</v>
      </c>
      <c r="AU1769" s="237">
        <f t="shared" si="573"/>
        <v>181405</v>
      </c>
      <c r="AV1769" s="237">
        <f t="shared" si="574"/>
        <v>311076.79999999987</v>
      </c>
      <c r="AW1769" s="237">
        <f t="shared" si="575"/>
        <v>63613</v>
      </c>
      <c r="AX1769" s="237">
        <f t="shared" si="576"/>
        <v>84994.899999999921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795217.42999999982</v>
      </c>
      <c r="M1770" s="162">
        <f>MAX(AN28:AN1770)</f>
        <v>848159.1050000001</v>
      </c>
      <c r="N1770" s="162">
        <f t="shared" si="567"/>
        <v>-52941.675000000279</v>
      </c>
      <c r="O1770" s="231">
        <f>E3+(E4*0.1)</f>
        <v>1.1000000000000001</v>
      </c>
      <c r="P1770" s="162">
        <v>-215.2</v>
      </c>
      <c r="Q1770" s="232">
        <f>E5+(E6*0.1)</f>
        <v>1</v>
      </c>
      <c r="R1770" s="162">
        <v>-850</v>
      </c>
      <c r="S1770" s="232">
        <f>E7+(E8*0.1)</f>
        <v>1</v>
      </c>
      <c r="T1770" s="162">
        <v>1356</v>
      </c>
      <c r="U1770" s="233">
        <f>E9+(E10*0.5)+(E11*0.1)</f>
        <v>1</v>
      </c>
      <c r="V1770" s="162">
        <v>-998</v>
      </c>
      <c r="W1770" s="233">
        <f>E12+(E13*0.5)+(E14*0.1)</f>
        <v>1.7</v>
      </c>
      <c r="X1770" s="162">
        <v>948</v>
      </c>
      <c r="Y1770" s="161">
        <f t="shared" si="568"/>
        <v>1743</v>
      </c>
      <c r="Z1770" s="162">
        <f t="shared" si="560"/>
        <v>882.87999999999988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882.87999999999988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795217.42999999982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153008.12999999992</v>
      </c>
      <c r="AU1770" s="237">
        <f t="shared" si="573"/>
        <v>180555</v>
      </c>
      <c r="AV1770" s="237">
        <f t="shared" si="574"/>
        <v>312432.79999999987</v>
      </c>
      <c r="AW1770" s="237">
        <f t="shared" si="575"/>
        <v>62615</v>
      </c>
      <c r="AX1770" s="237">
        <f t="shared" si="576"/>
        <v>86606.499999999927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801267.92999999982</v>
      </c>
      <c r="M1771" s="162">
        <f>MAX(AN28:AN1771)</f>
        <v>848159.1050000001</v>
      </c>
      <c r="N1771" s="162">
        <f t="shared" si="567"/>
        <v>-46891.175000000279</v>
      </c>
      <c r="O1771" s="231">
        <f>E3+(E4*0.1)</f>
        <v>1.1000000000000001</v>
      </c>
      <c r="P1771" s="162">
        <v>1940</v>
      </c>
      <c r="Q1771" s="232">
        <f>E5+(E6*0.1)</f>
        <v>1</v>
      </c>
      <c r="R1771" s="162">
        <v>3195.5</v>
      </c>
      <c r="S1771" s="232">
        <f>E7+(E8*0.1)</f>
        <v>1</v>
      </c>
      <c r="T1771" s="162">
        <v>-3410</v>
      </c>
      <c r="U1771" s="233">
        <f>E9+(E10*0.5)+(E11*0.1)</f>
        <v>1</v>
      </c>
      <c r="V1771" s="162">
        <v>1530</v>
      </c>
      <c r="W1771" s="233">
        <f>E12+(E13*0.5)+(E14*0.1)</f>
        <v>1.7</v>
      </c>
      <c r="X1771" s="162">
        <v>1530</v>
      </c>
      <c r="Y1771" s="161">
        <f t="shared" si="568"/>
        <v>1744</v>
      </c>
      <c r="Z1771" s="162">
        <f t="shared" si="560"/>
        <v>6050.5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6050.5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801267.92999999982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155142.12999999992</v>
      </c>
      <c r="AU1771" s="237">
        <f t="shared" si="573"/>
        <v>183750.5</v>
      </c>
      <c r="AV1771" s="237">
        <f t="shared" si="574"/>
        <v>309022.79999999987</v>
      </c>
      <c r="AW1771" s="237">
        <f t="shared" si="575"/>
        <v>64145</v>
      </c>
      <c r="AX1771" s="237">
        <f t="shared" si="576"/>
        <v>89207.499999999927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807398.0299999998</v>
      </c>
      <c r="M1772" s="162">
        <f>MAX(AN28:AN1772)</f>
        <v>848159.1050000001</v>
      </c>
      <c r="N1772" s="162">
        <f t="shared" si="567"/>
        <v>-40761.075000000303</v>
      </c>
      <c r="O1772" s="231">
        <f>E3+(E4*0.1)</f>
        <v>1.1000000000000001</v>
      </c>
      <c r="P1772" s="162">
        <v>-550</v>
      </c>
      <c r="Q1772" s="232">
        <f>E5+(E6*0.1)</f>
        <v>1</v>
      </c>
      <c r="R1772" s="162">
        <v>-850</v>
      </c>
      <c r="S1772" s="232">
        <f>E7+(E8*0.1)</f>
        <v>1</v>
      </c>
      <c r="T1772" s="162">
        <v>686.6</v>
      </c>
      <c r="U1772" s="233">
        <f>E9+(E10*0.5)+(E11*0.1)</f>
        <v>1</v>
      </c>
      <c r="V1772" s="162">
        <v>2555</v>
      </c>
      <c r="W1772" s="233">
        <f>E12+(E13*0.5)+(E14*0.1)</f>
        <v>1.7</v>
      </c>
      <c r="X1772" s="162">
        <v>2555</v>
      </c>
      <c r="Y1772" s="161">
        <f t="shared" si="568"/>
        <v>1745</v>
      </c>
      <c r="Z1772" s="162">
        <f t="shared" si="560"/>
        <v>6130.1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6130.1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807398.0299999998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154537.12999999992</v>
      </c>
      <c r="AU1772" s="237">
        <f t="shared" si="573"/>
        <v>182900.5</v>
      </c>
      <c r="AV1772" s="237">
        <f t="shared" si="574"/>
        <v>309709.39999999985</v>
      </c>
      <c r="AW1772" s="237">
        <f t="shared" si="575"/>
        <v>66700</v>
      </c>
      <c r="AX1772" s="237">
        <f t="shared" si="576"/>
        <v>93550.999999999927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811124.92999999982</v>
      </c>
      <c r="M1773" s="162">
        <f>MAX(AN28:AN1773)</f>
        <v>848159.1050000001</v>
      </c>
      <c r="N1773" s="162">
        <f t="shared" si="567"/>
        <v>-37034.175000000279</v>
      </c>
      <c r="O1773" s="231">
        <f>E3+(E4*0.1)</f>
        <v>1.1000000000000001</v>
      </c>
      <c r="P1773" s="162">
        <v>-550</v>
      </c>
      <c r="Q1773" s="232">
        <f>E5+(E6*0.1)</f>
        <v>1</v>
      </c>
      <c r="R1773" s="162">
        <v>-850</v>
      </c>
      <c r="S1773" s="232">
        <f>E7+(E8*0.1)</f>
        <v>1</v>
      </c>
      <c r="T1773" s="162">
        <v>2452.1999999999998</v>
      </c>
      <c r="U1773" s="233">
        <f>E9+(E10*0.5)+(E11*0.1)</f>
        <v>1</v>
      </c>
      <c r="V1773" s="162">
        <v>1011</v>
      </c>
      <c r="W1773" s="233">
        <f>E12+(E13*0.5)+(E14*0.1)</f>
        <v>1.7</v>
      </c>
      <c r="X1773" s="162">
        <v>1011</v>
      </c>
      <c r="Y1773" s="161">
        <f t="shared" si="568"/>
        <v>1746</v>
      </c>
      <c r="Z1773" s="162">
        <f t="shared" si="560"/>
        <v>3726.8999999999996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3726.8999999999996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811124.92999999982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153932.12999999992</v>
      </c>
      <c r="AU1773" s="237">
        <f t="shared" si="573"/>
        <v>182050.5</v>
      </c>
      <c r="AV1773" s="237">
        <f t="shared" si="574"/>
        <v>312161.59999999986</v>
      </c>
      <c r="AW1773" s="237">
        <f t="shared" si="575"/>
        <v>67711</v>
      </c>
      <c r="AX1773" s="237">
        <f t="shared" si="576"/>
        <v>95269.699999999924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808224.84499999986</v>
      </c>
      <c r="M1774" s="162">
        <f>MAX(AN28:AN1774)</f>
        <v>848159.1050000001</v>
      </c>
      <c r="N1774" s="162">
        <f t="shared" si="567"/>
        <v>-39934.260000000242</v>
      </c>
      <c r="O1774" s="231">
        <f>E3+(E4*0.1)</f>
        <v>1.1000000000000001</v>
      </c>
      <c r="P1774" s="162">
        <v>-1131.3499999999999</v>
      </c>
      <c r="Q1774" s="232">
        <f>E5+(E6*0.1)</f>
        <v>1</v>
      </c>
      <c r="R1774" s="162">
        <v>-1474</v>
      </c>
      <c r="S1774" s="232">
        <f>E7+(E8*0.1)</f>
        <v>1</v>
      </c>
      <c r="T1774" s="162">
        <v>249.4</v>
      </c>
      <c r="U1774" s="233">
        <f>E9+(E10*0.5)+(E11*0.1)</f>
        <v>1</v>
      </c>
      <c r="V1774" s="162">
        <v>1609</v>
      </c>
      <c r="W1774" s="233">
        <f>E12+(E13*0.5)+(E14*0.1)</f>
        <v>1.7</v>
      </c>
      <c r="X1774" s="162">
        <v>-1200</v>
      </c>
      <c r="Y1774" s="161">
        <f t="shared" si="568"/>
        <v>1747</v>
      </c>
      <c r="Z1774" s="162">
        <f t="shared" si="560"/>
        <v>-2900.0849999999996</v>
      </c>
      <c r="AA1774" s="238">
        <v>45198</v>
      </c>
      <c r="AB1774" s="129">
        <f>SUM(Z1754:Z1774)</f>
        <v>-11624.929999999997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-11624.929999999997</v>
      </c>
      <c r="AG1774" s="129"/>
      <c r="AH1774" s="129">
        <f t="shared" si="561"/>
        <v>0</v>
      </c>
      <c r="AI1774" s="129">
        <f t="shared" si="562"/>
        <v>-2900.0849999999996</v>
      </c>
      <c r="AJ1774" s="234">
        <f t="shared" si="563"/>
        <v>0</v>
      </c>
      <c r="AK1774" s="234">
        <f t="shared" si="564"/>
        <v>1</v>
      </c>
      <c r="AL1774" s="129">
        <f t="shared" si="565"/>
        <v>-11624.929999999997</v>
      </c>
      <c r="AM1774" s="127">
        <v>45198</v>
      </c>
      <c r="AN1774" s="129">
        <f t="shared" si="569"/>
        <v>808224.84499999986</v>
      </c>
      <c r="AO1774" s="129">
        <f t="shared" si="570"/>
        <v>0</v>
      </c>
      <c r="AP1774" s="129">
        <f t="shared" si="571"/>
        <v>-11624.929999999997</v>
      </c>
      <c r="AQ1774" s="235"/>
      <c r="AR1774" s="235"/>
      <c r="AS1774" s="236">
        <f t="shared" si="566"/>
        <v>45198</v>
      </c>
      <c r="AT1774" s="237">
        <f t="shared" si="572"/>
        <v>152687.64499999993</v>
      </c>
      <c r="AU1774" s="237">
        <f t="shared" si="573"/>
        <v>180576.5</v>
      </c>
      <c r="AV1774" s="237">
        <f t="shared" si="574"/>
        <v>312410.99999999988</v>
      </c>
      <c r="AW1774" s="237">
        <f t="shared" si="575"/>
        <v>69320</v>
      </c>
      <c r="AX1774" s="237">
        <f t="shared" si="576"/>
        <v>93229.699999999924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816683.66999999981</v>
      </c>
      <c r="M1775" s="162">
        <f>MAX(AN28:AN1775)</f>
        <v>848159.1050000001</v>
      </c>
      <c r="N1775" s="162">
        <f t="shared" si="567"/>
        <v>-31475.435000000289</v>
      </c>
      <c r="O1775" s="231">
        <f>E3+(E4*0.1)</f>
        <v>1.1000000000000001</v>
      </c>
      <c r="P1775" s="162">
        <v>370.75</v>
      </c>
      <c r="Q1775" s="232">
        <f>E5+(E6*0.1)</f>
        <v>1</v>
      </c>
      <c r="R1775" s="162">
        <v>-17</v>
      </c>
      <c r="S1775" s="232">
        <f>E7+(E8*0.1)</f>
        <v>1</v>
      </c>
      <c r="T1775" s="162">
        <v>2446.6</v>
      </c>
      <c r="U1775" s="233">
        <f>E9+(E10*0.5)+(E11*0.1)</f>
        <v>1</v>
      </c>
      <c r="V1775" s="162">
        <v>2082</v>
      </c>
      <c r="W1775" s="233">
        <f>E12+(E13*0.5)+(E14*0.1)</f>
        <v>1.7</v>
      </c>
      <c r="X1775" s="162">
        <v>2082</v>
      </c>
      <c r="Y1775" s="161">
        <f t="shared" si="568"/>
        <v>1748</v>
      </c>
      <c r="Z1775" s="162">
        <f t="shared" si="560"/>
        <v>8458.8250000000007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8458.8250000000007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816683.66999999981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153095.46999999994</v>
      </c>
      <c r="AU1775" s="237">
        <f t="shared" si="573"/>
        <v>180559.5</v>
      </c>
      <c r="AV1775" s="237">
        <f t="shared" si="574"/>
        <v>314857.59999999986</v>
      </c>
      <c r="AW1775" s="237">
        <f t="shared" si="575"/>
        <v>71402</v>
      </c>
      <c r="AX1775" s="237">
        <f t="shared" si="576"/>
        <v>96769.099999999919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819938.30499999982</v>
      </c>
      <c r="M1776" s="162">
        <f>MAX(AN28:AN1776)</f>
        <v>848159.1050000001</v>
      </c>
      <c r="N1776" s="162">
        <f t="shared" si="567"/>
        <v>-28220.800000000279</v>
      </c>
      <c r="O1776" s="231">
        <f>E3+(E4*0.1)</f>
        <v>1.1000000000000001</v>
      </c>
      <c r="P1776" s="162">
        <v>2154.85</v>
      </c>
      <c r="Q1776" s="232">
        <f>E5+(E6*0.1)</f>
        <v>1</v>
      </c>
      <c r="R1776" s="162">
        <v>2947</v>
      </c>
      <c r="S1776" s="232">
        <f>E7+(E8*0.1)</f>
        <v>1</v>
      </c>
      <c r="T1776" s="162">
        <v>-3410</v>
      </c>
      <c r="U1776" s="233">
        <f>E9+(E10*0.5)+(E11*0.1)</f>
        <v>1</v>
      </c>
      <c r="V1776" s="162">
        <v>499</v>
      </c>
      <c r="W1776" s="233">
        <f>E12+(E13*0.5)+(E14*0.1)</f>
        <v>1.7</v>
      </c>
      <c r="X1776" s="162">
        <v>499</v>
      </c>
      <c r="Y1776" s="161">
        <f t="shared" si="568"/>
        <v>1749</v>
      </c>
      <c r="Z1776" s="162">
        <f t="shared" si="560"/>
        <v>3254.6350000000002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3254.6350000000002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819938.30499999982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155465.80499999993</v>
      </c>
      <c r="AU1776" s="237">
        <f t="shared" si="573"/>
        <v>183506.5</v>
      </c>
      <c r="AV1776" s="237">
        <f t="shared" si="574"/>
        <v>311447.59999999986</v>
      </c>
      <c r="AW1776" s="237">
        <f t="shared" si="575"/>
        <v>71901</v>
      </c>
      <c r="AX1776" s="237">
        <f t="shared" si="576"/>
        <v>97617.399999999921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823198.10499999986</v>
      </c>
      <c r="M1777" s="162">
        <f>MAX(AN28:AN1777)</f>
        <v>848159.1050000001</v>
      </c>
      <c r="N1777" s="162">
        <f t="shared" si="567"/>
        <v>-24961.000000000233</v>
      </c>
      <c r="O1777" s="231">
        <f>E3+(E4*0.1)</f>
        <v>1.1000000000000001</v>
      </c>
      <c r="P1777" s="162">
        <v>-550</v>
      </c>
      <c r="Q1777" s="232">
        <f>E5+(E6*0.1)</f>
        <v>1</v>
      </c>
      <c r="R1777" s="162">
        <v>-850</v>
      </c>
      <c r="S1777" s="232">
        <f>E7+(E8*0.1)</f>
        <v>1</v>
      </c>
      <c r="T1777" s="162">
        <v>4212.6000000000004</v>
      </c>
      <c r="U1777" s="233">
        <f>E9+(E10*0.5)+(E11*0.1)</f>
        <v>1</v>
      </c>
      <c r="V1777" s="162">
        <v>186</v>
      </c>
      <c r="W1777" s="233">
        <f>E12+(E13*0.5)+(E14*0.1)</f>
        <v>1.7</v>
      </c>
      <c r="X1777" s="162">
        <v>186</v>
      </c>
      <c r="Y1777" s="161">
        <f t="shared" si="568"/>
        <v>1750</v>
      </c>
      <c r="Z1777" s="162">
        <f t="shared" si="560"/>
        <v>3259.8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3259.8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823198.10499999986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154860.80499999993</v>
      </c>
      <c r="AU1777" s="237">
        <f t="shared" si="573"/>
        <v>182656.5</v>
      </c>
      <c r="AV1777" s="237">
        <f t="shared" si="574"/>
        <v>315660.19999999984</v>
      </c>
      <c r="AW1777" s="237">
        <f t="shared" si="575"/>
        <v>72087</v>
      </c>
      <c r="AX1777" s="237">
        <f t="shared" si="576"/>
        <v>97933.599999999919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820366.69499999983</v>
      </c>
      <c r="M1778" s="162">
        <f>MAX(AN28:AN1778)</f>
        <v>848159.1050000001</v>
      </c>
      <c r="N1778" s="162">
        <f t="shared" si="567"/>
        <v>-27792.410000000265</v>
      </c>
      <c r="O1778" s="231">
        <f>E3+(E4*0.1)</f>
        <v>1.1000000000000001</v>
      </c>
      <c r="P1778" s="162">
        <v>49.9</v>
      </c>
      <c r="Q1778" s="232">
        <f>E5+(E6*0.1)</f>
        <v>1</v>
      </c>
      <c r="R1778" s="162">
        <v>278</v>
      </c>
      <c r="S1778" s="232">
        <f>E7+(E8*0.1)</f>
        <v>1</v>
      </c>
      <c r="T1778" s="162">
        <v>-3410</v>
      </c>
      <c r="U1778" s="233">
        <f>E9+(E10*0.5)+(E11*0.1)</f>
        <v>1</v>
      </c>
      <c r="V1778" s="162">
        <v>91</v>
      </c>
      <c r="W1778" s="233">
        <f>E12+(E13*0.5)+(E14*0.1)</f>
        <v>1.7</v>
      </c>
      <c r="X1778" s="162">
        <v>91</v>
      </c>
      <c r="Y1778" s="161">
        <f t="shared" si="568"/>
        <v>1751</v>
      </c>
      <c r="Z1778" s="162">
        <f t="shared" si="560"/>
        <v>-2831.4100000000003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-2831.4100000000003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820366.69499999983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154915.69499999995</v>
      </c>
      <c r="AU1778" s="237">
        <f t="shared" si="573"/>
        <v>182934.5</v>
      </c>
      <c r="AV1778" s="237">
        <f t="shared" si="574"/>
        <v>312250.19999999984</v>
      </c>
      <c r="AW1778" s="237">
        <f t="shared" si="575"/>
        <v>72178</v>
      </c>
      <c r="AX1778" s="237">
        <f t="shared" si="576"/>
        <v>98088.299999999916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820687.09499999986</v>
      </c>
      <c r="M1779" s="162">
        <f>MAX(AN28:AN1779)</f>
        <v>848159.1050000001</v>
      </c>
      <c r="N1779" s="162">
        <f t="shared" si="567"/>
        <v>-27472.010000000242</v>
      </c>
      <c r="O1779" s="231">
        <f>E3+(E4*0.1)</f>
        <v>1.1000000000000001</v>
      </c>
      <c r="P1779" s="162">
        <v>-550</v>
      </c>
      <c r="Q1779" s="232">
        <f>E5+(E6*0.1)</f>
        <v>1</v>
      </c>
      <c r="R1779" s="162">
        <v>-850</v>
      </c>
      <c r="S1779" s="232">
        <f>E7+(E8*0.1)</f>
        <v>1</v>
      </c>
      <c r="T1779" s="162">
        <v>5000.3999999999996</v>
      </c>
      <c r="U1779" s="233">
        <f>E9+(E10*0.5)+(E11*0.1)</f>
        <v>1</v>
      </c>
      <c r="V1779" s="162">
        <v>-1185</v>
      </c>
      <c r="W1779" s="233">
        <f>E12+(E13*0.5)+(E14*0.1)</f>
        <v>1.7</v>
      </c>
      <c r="X1779" s="162">
        <v>-1200</v>
      </c>
      <c r="Y1779" s="161">
        <f t="shared" si="568"/>
        <v>1752</v>
      </c>
      <c r="Z1779" s="162">
        <f t="shared" si="560"/>
        <v>320.39999999999964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320.39999999999964</v>
      </c>
      <c r="AI1779" s="129">
        <f t="shared" si="562"/>
        <v>0</v>
      </c>
      <c r="AJ1779" s="234">
        <f t="shared" si="563"/>
        <v>1</v>
      </c>
      <c r="AK1779" s="234">
        <f t="shared" si="564"/>
        <v>0</v>
      </c>
      <c r="AL1779" s="129">
        <f t="shared" si="565"/>
        <v>0</v>
      </c>
      <c r="AM1779" s="127">
        <v>45205</v>
      </c>
      <c r="AN1779" s="129">
        <f t="shared" si="569"/>
        <v>820687.09499999986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154310.69499999995</v>
      </c>
      <c r="AU1779" s="237">
        <f t="shared" si="573"/>
        <v>182084.5</v>
      </c>
      <c r="AV1779" s="237">
        <f t="shared" si="574"/>
        <v>317250.59999999986</v>
      </c>
      <c r="AW1779" s="237">
        <f t="shared" si="575"/>
        <v>70993</v>
      </c>
      <c r="AX1779" s="237">
        <f t="shared" si="576"/>
        <v>96048.299999999916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817270.29499999981</v>
      </c>
      <c r="M1780" s="162">
        <f>MAX(AN28:AN1780)</f>
        <v>848159.1050000001</v>
      </c>
      <c r="N1780" s="162">
        <f t="shared" si="567"/>
        <v>-30888.810000000289</v>
      </c>
      <c r="O1780" s="231">
        <f>E3+(E4*0.1)</f>
        <v>1.1000000000000001</v>
      </c>
      <c r="P1780" s="162">
        <v>-550</v>
      </c>
      <c r="Q1780" s="232">
        <f>E5+(E6*0.1)</f>
        <v>1</v>
      </c>
      <c r="R1780" s="162">
        <v>-850</v>
      </c>
      <c r="S1780" s="232">
        <f>E7+(E8*0.1)</f>
        <v>1</v>
      </c>
      <c r="T1780" s="162">
        <v>1478.2</v>
      </c>
      <c r="U1780" s="233">
        <f>E9+(E10*0.5)+(E11*0.1)</f>
        <v>1</v>
      </c>
      <c r="V1780" s="162">
        <v>-1400</v>
      </c>
      <c r="W1780" s="233">
        <f>E12+(E13*0.5)+(E14*0.1)</f>
        <v>1.7</v>
      </c>
      <c r="X1780" s="162">
        <v>-1200</v>
      </c>
      <c r="Y1780" s="161">
        <f t="shared" si="568"/>
        <v>1753</v>
      </c>
      <c r="Z1780" s="162">
        <f t="shared" si="560"/>
        <v>-3416.8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-3416.8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817270.29499999981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153705.69499999995</v>
      </c>
      <c r="AU1780" s="237">
        <f t="shared" si="573"/>
        <v>181234.5</v>
      </c>
      <c r="AV1780" s="237">
        <f t="shared" si="574"/>
        <v>318728.79999999987</v>
      </c>
      <c r="AW1780" s="237">
        <f t="shared" si="575"/>
        <v>69593</v>
      </c>
      <c r="AX1780" s="237">
        <f t="shared" si="576"/>
        <v>94008.299999999916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817821.29499999981</v>
      </c>
      <c r="M1781" s="162">
        <f>MAX(AN28:AN1781)</f>
        <v>848159.1050000001</v>
      </c>
      <c r="N1781" s="162">
        <f t="shared" si="567"/>
        <v>-30337.810000000289</v>
      </c>
      <c r="O1781" s="231">
        <f>E3+(E4*0.1)</f>
        <v>1.1000000000000001</v>
      </c>
      <c r="P1781" s="162">
        <v>-550</v>
      </c>
      <c r="Q1781" s="232">
        <f>E5+(E6*0.1)</f>
        <v>1</v>
      </c>
      <c r="R1781" s="162">
        <v>-850</v>
      </c>
      <c r="S1781" s="232">
        <f>E7+(E8*0.1)</f>
        <v>1</v>
      </c>
      <c r="T1781" s="162">
        <v>1687.4</v>
      </c>
      <c r="U1781" s="233">
        <f>E9+(E10*0.5)+(E11*0.1)</f>
        <v>1</v>
      </c>
      <c r="V1781" s="162">
        <v>118</v>
      </c>
      <c r="W1781" s="233">
        <f>E12+(E13*0.5)+(E14*0.1)</f>
        <v>1.7</v>
      </c>
      <c r="X1781" s="162">
        <v>118</v>
      </c>
      <c r="Y1781" s="161">
        <f t="shared" si="568"/>
        <v>1754</v>
      </c>
      <c r="Z1781" s="162">
        <f t="shared" si="560"/>
        <v>551.00000000000011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551.00000000000011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817821.29499999981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153100.69499999995</v>
      </c>
      <c r="AU1781" s="237">
        <f t="shared" si="573"/>
        <v>180384.5</v>
      </c>
      <c r="AV1781" s="237">
        <f t="shared" si="574"/>
        <v>320416.1999999999</v>
      </c>
      <c r="AW1781" s="237">
        <f t="shared" si="575"/>
        <v>69711</v>
      </c>
      <c r="AX1781" s="237">
        <f t="shared" si="576"/>
        <v>94208.899999999921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815118.29499999981</v>
      </c>
      <c r="M1782" s="162">
        <f>MAX(AN28:AN1782)</f>
        <v>848159.1050000001</v>
      </c>
      <c r="N1782" s="162">
        <f t="shared" si="567"/>
        <v>-33040.810000000289</v>
      </c>
      <c r="O1782" s="231">
        <f>E3+(E4*0.1)</f>
        <v>1.1000000000000001</v>
      </c>
      <c r="P1782" s="162">
        <v>-550</v>
      </c>
      <c r="Q1782" s="232">
        <f>E5+(E6*0.1)</f>
        <v>1</v>
      </c>
      <c r="R1782" s="162">
        <v>-850</v>
      </c>
      <c r="S1782" s="232">
        <f>E7+(E8*0.1)</f>
        <v>1</v>
      </c>
      <c r="T1782" s="162">
        <v>2192</v>
      </c>
      <c r="U1782" s="233">
        <f>E9+(E10*0.5)+(E11*0.1)</f>
        <v>1</v>
      </c>
      <c r="V1782" s="162">
        <v>-1400</v>
      </c>
      <c r="W1782" s="233">
        <f>E12+(E13*0.5)+(E14*0.1)</f>
        <v>1.7</v>
      </c>
      <c r="X1782" s="162">
        <v>-1200</v>
      </c>
      <c r="Y1782" s="161">
        <f t="shared" si="568"/>
        <v>1755</v>
      </c>
      <c r="Z1782" s="162">
        <f t="shared" si="560"/>
        <v>-2703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-2703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815118.29499999981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152495.69499999995</v>
      </c>
      <c r="AU1782" s="237">
        <f t="shared" si="573"/>
        <v>179534.5</v>
      </c>
      <c r="AV1782" s="237">
        <f t="shared" si="574"/>
        <v>322608.1999999999</v>
      </c>
      <c r="AW1782" s="237">
        <f t="shared" si="575"/>
        <v>68311</v>
      </c>
      <c r="AX1782" s="237">
        <f t="shared" si="576"/>
        <v>92168.899999999921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817658.50999999978</v>
      </c>
      <c r="M1783" s="162">
        <f>MAX(AN28:AN1783)</f>
        <v>848159.1050000001</v>
      </c>
      <c r="N1783" s="162">
        <f t="shared" si="567"/>
        <v>-30500.595000000321</v>
      </c>
      <c r="O1783" s="231">
        <f>E3+(E4*0.1)</f>
        <v>1.1000000000000001</v>
      </c>
      <c r="P1783" s="162">
        <v>868.65</v>
      </c>
      <c r="Q1783" s="232">
        <f>E5+(E6*0.1)</f>
        <v>1</v>
      </c>
      <c r="R1783" s="162">
        <v>1367</v>
      </c>
      <c r="S1783" s="232">
        <f>E7+(E8*0.1)</f>
        <v>1</v>
      </c>
      <c r="T1783" s="162">
        <v>-1140.4000000000001</v>
      </c>
      <c r="U1783" s="233">
        <f>E9+(E10*0.5)+(E11*0.1)</f>
        <v>1</v>
      </c>
      <c r="V1783" s="162">
        <v>503</v>
      </c>
      <c r="W1783" s="233">
        <f>E12+(E13*0.5)+(E14*0.1)</f>
        <v>1.7</v>
      </c>
      <c r="X1783" s="162">
        <v>503</v>
      </c>
      <c r="Y1783" s="161">
        <f t="shared" si="568"/>
        <v>1756</v>
      </c>
      <c r="Z1783" s="162">
        <f t="shared" si="560"/>
        <v>2540.2150000000001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2540.2150000000001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817658.50999999978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153451.20999999996</v>
      </c>
      <c r="AU1783" s="237">
        <f t="shared" si="573"/>
        <v>180901.5</v>
      </c>
      <c r="AV1783" s="237">
        <f t="shared" si="574"/>
        <v>321467.79999999987</v>
      </c>
      <c r="AW1783" s="237">
        <f t="shared" si="575"/>
        <v>68814</v>
      </c>
      <c r="AX1783" s="237">
        <f t="shared" si="576"/>
        <v>93023.999999999927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809341.4099999998</v>
      </c>
      <c r="M1784" s="162">
        <f>MAX(AN28:AN1784)</f>
        <v>848159.1050000001</v>
      </c>
      <c r="N1784" s="162">
        <f t="shared" si="567"/>
        <v>-38817.695000000298</v>
      </c>
      <c r="O1784" s="231">
        <f>E3+(E4*0.1)</f>
        <v>1.1000000000000001</v>
      </c>
      <c r="P1784" s="162">
        <v>-561</v>
      </c>
      <c r="Q1784" s="232">
        <f>E5+(E6*0.1)</f>
        <v>1</v>
      </c>
      <c r="R1784" s="162">
        <v>-850</v>
      </c>
      <c r="S1784" s="232">
        <f>E7+(E8*0.1)</f>
        <v>1</v>
      </c>
      <c r="T1784" s="162">
        <v>-3410</v>
      </c>
      <c r="U1784" s="233">
        <f>E9+(E10*0.5)+(E11*0.1)</f>
        <v>1</v>
      </c>
      <c r="V1784" s="162">
        <v>-1400</v>
      </c>
      <c r="W1784" s="233">
        <f>E12+(E13*0.5)+(E14*0.1)</f>
        <v>1.7</v>
      </c>
      <c r="X1784" s="162">
        <v>-1200</v>
      </c>
      <c r="Y1784" s="161">
        <f t="shared" si="568"/>
        <v>1757</v>
      </c>
      <c r="Z1784" s="162">
        <f t="shared" si="560"/>
        <v>-8317.1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-8317.1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809341.4099999998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152834.10999999996</v>
      </c>
      <c r="AU1784" s="237">
        <f t="shared" si="573"/>
        <v>180051.5</v>
      </c>
      <c r="AV1784" s="237">
        <f t="shared" si="574"/>
        <v>318057.79999999987</v>
      </c>
      <c r="AW1784" s="237">
        <f t="shared" si="575"/>
        <v>67414</v>
      </c>
      <c r="AX1784" s="237">
        <f t="shared" si="576"/>
        <v>90983.999999999927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811636.59499999986</v>
      </c>
      <c r="M1785" s="162">
        <f>MAX(AN28:AN1785)</f>
        <v>848159.1050000001</v>
      </c>
      <c r="N1785" s="162">
        <f t="shared" si="567"/>
        <v>-36522.510000000242</v>
      </c>
      <c r="O1785" s="231">
        <f>E3+(E4*0.1)</f>
        <v>1.1000000000000001</v>
      </c>
      <c r="P1785" s="162">
        <v>-860.65</v>
      </c>
      <c r="Q1785" s="232">
        <f>E5+(E6*0.1)</f>
        <v>1</v>
      </c>
      <c r="R1785" s="162">
        <v>-850</v>
      </c>
      <c r="S1785" s="232">
        <f>E7+(E8*0.1)</f>
        <v>1</v>
      </c>
      <c r="T1785" s="162">
        <v>3552.2</v>
      </c>
      <c r="U1785" s="233">
        <f>E9+(E10*0.5)+(E11*0.1)</f>
        <v>1</v>
      </c>
      <c r="V1785" s="162">
        <v>-1400</v>
      </c>
      <c r="W1785" s="233">
        <f>E12+(E13*0.5)+(E14*0.1)</f>
        <v>1.7</v>
      </c>
      <c r="X1785" s="162">
        <v>1141</v>
      </c>
      <c r="Y1785" s="161">
        <f t="shared" si="568"/>
        <v>1758</v>
      </c>
      <c r="Z1785" s="162">
        <f t="shared" si="560"/>
        <v>2295.1849999999995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2295.1849999999995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811636.59499999986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151887.39499999996</v>
      </c>
      <c r="AU1785" s="237">
        <f t="shared" si="573"/>
        <v>179201.5</v>
      </c>
      <c r="AV1785" s="237">
        <f t="shared" si="574"/>
        <v>321609.99999999988</v>
      </c>
      <c r="AW1785" s="237">
        <f t="shared" si="575"/>
        <v>66014</v>
      </c>
      <c r="AX1785" s="237">
        <f t="shared" si="576"/>
        <v>92923.699999999924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806553.8949999999</v>
      </c>
      <c r="M1786" s="162">
        <f>MAX(AN28:AN1786)</f>
        <v>848159.1050000001</v>
      </c>
      <c r="N1786" s="162">
        <f t="shared" si="567"/>
        <v>-41605.210000000196</v>
      </c>
      <c r="O1786" s="231">
        <f>E3+(E4*0.1)</f>
        <v>1.1000000000000001</v>
      </c>
      <c r="P1786" s="162">
        <v>-550</v>
      </c>
      <c r="Q1786" s="232">
        <f>E5+(E6*0.1)</f>
        <v>1</v>
      </c>
      <c r="R1786" s="162">
        <v>-850</v>
      </c>
      <c r="S1786" s="232">
        <f>E7+(E8*0.1)</f>
        <v>1</v>
      </c>
      <c r="T1786" s="162">
        <v>-3410</v>
      </c>
      <c r="U1786" s="233">
        <f>E9+(E10*0.5)+(E11*0.1)</f>
        <v>1</v>
      </c>
      <c r="V1786" s="162">
        <v>311</v>
      </c>
      <c r="W1786" s="233">
        <f>E12+(E13*0.5)+(E14*0.1)</f>
        <v>1.7</v>
      </c>
      <c r="X1786" s="162">
        <v>-311</v>
      </c>
      <c r="Y1786" s="161">
        <f t="shared" si="568"/>
        <v>1759</v>
      </c>
      <c r="Z1786" s="162">
        <f t="shared" si="560"/>
        <v>-5082.7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-5082.7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806553.8949999999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151282.39499999996</v>
      </c>
      <c r="AU1786" s="237">
        <f t="shared" si="573"/>
        <v>178351.5</v>
      </c>
      <c r="AV1786" s="237">
        <f t="shared" si="574"/>
        <v>318199.99999999988</v>
      </c>
      <c r="AW1786" s="237">
        <f t="shared" si="575"/>
        <v>66325</v>
      </c>
      <c r="AX1786" s="237">
        <f t="shared" si="576"/>
        <v>92394.999999999927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808333.02999999991</v>
      </c>
      <c r="M1787" s="162">
        <f>MAX(AN28:AN1787)</f>
        <v>848159.1050000001</v>
      </c>
      <c r="N1787" s="162">
        <f t="shared" si="567"/>
        <v>-39826.075000000186</v>
      </c>
      <c r="O1787" s="231">
        <f>E3+(E4*0.1)</f>
        <v>1.1000000000000001</v>
      </c>
      <c r="P1787" s="162">
        <v>1662.85</v>
      </c>
      <c r="Q1787" s="232">
        <f>E5+(E6*0.1)</f>
        <v>1</v>
      </c>
      <c r="R1787" s="162">
        <v>2930</v>
      </c>
      <c r="S1787" s="232">
        <f>E7+(E8*0.1)</f>
        <v>1</v>
      </c>
      <c r="T1787" s="162">
        <v>-3410</v>
      </c>
      <c r="U1787" s="233">
        <f>E9+(E10*0.5)+(E11*0.1)</f>
        <v>1</v>
      </c>
      <c r="V1787" s="162">
        <v>2470</v>
      </c>
      <c r="W1787" s="233">
        <f>E12+(E13*0.5)+(E14*0.1)</f>
        <v>1.7</v>
      </c>
      <c r="X1787" s="162">
        <v>-1200</v>
      </c>
      <c r="Y1787" s="161">
        <f t="shared" si="568"/>
        <v>1760</v>
      </c>
      <c r="Z1787" s="162">
        <f t="shared" si="560"/>
        <v>1779.1350000000002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1779.1350000000002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808333.02999999991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153111.52999999997</v>
      </c>
      <c r="AU1787" s="237">
        <f t="shared" si="573"/>
        <v>181281.5</v>
      </c>
      <c r="AV1787" s="237">
        <f t="shared" si="574"/>
        <v>314789.99999999988</v>
      </c>
      <c r="AW1787" s="237">
        <f t="shared" si="575"/>
        <v>68795</v>
      </c>
      <c r="AX1787" s="237">
        <f t="shared" si="576"/>
        <v>90354.999999999927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804954.42999999993</v>
      </c>
      <c r="M1788" s="162">
        <f>MAX(AN28:AN1788)</f>
        <v>848159.1050000001</v>
      </c>
      <c r="N1788" s="162">
        <f t="shared" si="567"/>
        <v>-43204.675000000163</v>
      </c>
      <c r="O1788" s="231">
        <f>E3+(E4*0.1)</f>
        <v>1.1000000000000001</v>
      </c>
      <c r="P1788" s="162">
        <v>-550</v>
      </c>
      <c r="Q1788" s="232">
        <f>E5+(E6*0.1)</f>
        <v>1</v>
      </c>
      <c r="R1788" s="162">
        <v>-850</v>
      </c>
      <c r="S1788" s="232">
        <f>E7+(E8*0.1)</f>
        <v>1</v>
      </c>
      <c r="T1788" s="162">
        <v>-2522.6</v>
      </c>
      <c r="U1788" s="233">
        <f>E9+(E10*0.5)+(E11*0.1)</f>
        <v>1</v>
      </c>
      <c r="V1788" s="162">
        <v>2639</v>
      </c>
      <c r="W1788" s="233">
        <f>E12+(E13*0.5)+(E14*0.1)</f>
        <v>1.7</v>
      </c>
      <c r="X1788" s="162">
        <v>-1200</v>
      </c>
      <c r="Y1788" s="161">
        <f t="shared" si="568"/>
        <v>1761</v>
      </c>
      <c r="Z1788" s="162">
        <f t="shared" si="560"/>
        <v>-3378.6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-3378.6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804954.42999999993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152506.52999999997</v>
      </c>
      <c r="AU1788" s="237">
        <f t="shared" si="573"/>
        <v>180431.5</v>
      </c>
      <c r="AV1788" s="237">
        <f t="shared" si="574"/>
        <v>312267.39999999991</v>
      </c>
      <c r="AW1788" s="237">
        <f t="shared" si="575"/>
        <v>71434</v>
      </c>
      <c r="AX1788" s="237">
        <f t="shared" si="576"/>
        <v>88314.999999999927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807620.62499999988</v>
      </c>
      <c r="M1789" s="162">
        <f>MAX(AN28:AN1789)</f>
        <v>848159.1050000001</v>
      </c>
      <c r="N1789" s="162">
        <f t="shared" si="567"/>
        <v>-40538.480000000214</v>
      </c>
      <c r="O1789" s="231">
        <f>E3+(E4*0.1)</f>
        <v>1.1000000000000001</v>
      </c>
      <c r="P1789" s="162">
        <v>1434.45</v>
      </c>
      <c r="Q1789" s="232">
        <f>E5+(E6*0.1)</f>
        <v>1</v>
      </c>
      <c r="R1789" s="162">
        <v>2692</v>
      </c>
      <c r="S1789" s="232">
        <f>E7+(E8*0.1)</f>
        <v>1</v>
      </c>
      <c r="T1789" s="162">
        <v>-3410</v>
      </c>
      <c r="U1789" s="233">
        <f>E9+(E10*0.5)+(E11*0.1)</f>
        <v>1</v>
      </c>
      <c r="V1789" s="162">
        <v>669</v>
      </c>
      <c r="W1789" s="233">
        <f>E12+(E13*0.5)+(E14*0.1)</f>
        <v>1.7</v>
      </c>
      <c r="X1789" s="162">
        <v>669</v>
      </c>
      <c r="Y1789" s="161">
        <f t="shared" si="568"/>
        <v>1762</v>
      </c>
      <c r="Z1789" s="162">
        <f t="shared" si="560"/>
        <v>2666.1950000000006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2666.1950000000006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807620.62499999988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154084.42499999996</v>
      </c>
      <c r="AU1789" s="237">
        <f t="shared" si="573"/>
        <v>183123.5</v>
      </c>
      <c r="AV1789" s="237">
        <f t="shared" si="574"/>
        <v>308857.39999999991</v>
      </c>
      <c r="AW1789" s="237">
        <f t="shared" si="575"/>
        <v>72103</v>
      </c>
      <c r="AX1789" s="237">
        <f t="shared" si="576"/>
        <v>89452.29999999993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803605.02499999991</v>
      </c>
      <c r="M1790" s="162">
        <f>MAX(AN28:AN1790)</f>
        <v>848159.1050000001</v>
      </c>
      <c r="N1790" s="162">
        <f t="shared" si="567"/>
        <v>-44554.080000000191</v>
      </c>
      <c r="O1790" s="231">
        <f>E3+(E4*0.1)</f>
        <v>1.1000000000000001</v>
      </c>
      <c r="P1790" s="162">
        <v>-550</v>
      </c>
      <c r="Q1790" s="232">
        <f>E5+(E6*0.1)</f>
        <v>1</v>
      </c>
      <c r="R1790" s="162">
        <v>-850</v>
      </c>
      <c r="S1790" s="232">
        <f>E7+(E8*0.1)</f>
        <v>1</v>
      </c>
      <c r="T1790" s="162">
        <v>879.4</v>
      </c>
      <c r="U1790" s="233">
        <f>E9+(E10*0.5)+(E11*0.1)</f>
        <v>1</v>
      </c>
      <c r="V1790" s="162">
        <v>-1400</v>
      </c>
      <c r="W1790" s="233">
        <f>E12+(E13*0.5)+(E14*0.1)</f>
        <v>1.7</v>
      </c>
      <c r="X1790" s="162">
        <v>-1200</v>
      </c>
      <c r="Y1790" s="161">
        <f t="shared" si="568"/>
        <v>1763</v>
      </c>
      <c r="Z1790" s="162">
        <f t="shared" si="560"/>
        <v>-4015.6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-4015.6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803605.02499999991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153479.42499999996</v>
      </c>
      <c r="AU1790" s="237">
        <f t="shared" si="573"/>
        <v>182273.5</v>
      </c>
      <c r="AV1790" s="237">
        <f t="shared" si="574"/>
        <v>309736.79999999993</v>
      </c>
      <c r="AW1790" s="237">
        <f t="shared" si="575"/>
        <v>70703</v>
      </c>
      <c r="AX1790" s="237">
        <f t="shared" si="576"/>
        <v>87412.29999999993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801099.75999999989</v>
      </c>
      <c r="M1791" s="162">
        <f>MAX(AN28:AN1791)</f>
        <v>848159.1050000001</v>
      </c>
      <c r="N1791" s="162">
        <f t="shared" si="567"/>
        <v>-47059.345000000205</v>
      </c>
      <c r="O1791" s="231">
        <f>E3+(E4*0.1)</f>
        <v>1.1000000000000001</v>
      </c>
      <c r="P1791" s="162">
        <v>-816.15</v>
      </c>
      <c r="Q1791" s="232">
        <f>E5+(E6*0.1)</f>
        <v>1</v>
      </c>
      <c r="R1791" s="162">
        <v>-987.5</v>
      </c>
      <c r="S1791" s="232">
        <f>E7+(E8*0.1)</f>
        <v>1</v>
      </c>
      <c r="T1791" s="162">
        <v>2820</v>
      </c>
      <c r="U1791" s="233">
        <f>E9+(E10*0.5)+(E11*0.1)</f>
        <v>1</v>
      </c>
      <c r="V1791" s="162">
        <v>-1400</v>
      </c>
      <c r="W1791" s="233">
        <f>E12+(E13*0.5)+(E14*0.1)</f>
        <v>1.7</v>
      </c>
      <c r="X1791" s="162">
        <v>-1200</v>
      </c>
      <c r="Y1791" s="161">
        <f t="shared" si="568"/>
        <v>1764</v>
      </c>
      <c r="Z1791" s="162">
        <f t="shared" si="560"/>
        <v>-2505.2650000000003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-2505.2650000000003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801099.75999999989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152581.65999999995</v>
      </c>
      <c r="AU1791" s="237">
        <f t="shared" si="573"/>
        <v>181286</v>
      </c>
      <c r="AV1791" s="237">
        <f t="shared" si="574"/>
        <v>312556.79999999993</v>
      </c>
      <c r="AW1791" s="237">
        <f t="shared" si="575"/>
        <v>69303</v>
      </c>
      <c r="AX1791" s="237">
        <f t="shared" si="576"/>
        <v>85372.29999999993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802419.85999999987</v>
      </c>
      <c r="M1792" s="162">
        <f>MAX(AN28:AN1792)</f>
        <v>848159.1050000001</v>
      </c>
      <c r="N1792" s="162">
        <f t="shared" si="567"/>
        <v>-45739.245000000228</v>
      </c>
      <c r="O1792" s="231">
        <f>E3+(E4*0.1)</f>
        <v>1.1000000000000001</v>
      </c>
      <c r="P1792" s="162">
        <v>-550</v>
      </c>
      <c r="Q1792" s="232">
        <f>E5+(E6*0.1)</f>
        <v>1</v>
      </c>
      <c r="R1792" s="162">
        <v>3045.5</v>
      </c>
      <c r="S1792" s="232">
        <f>E7+(E8*0.1)</f>
        <v>1</v>
      </c>
      <c r="T1792" s="162">
        <v>-3410</v>
      </c>
      <c r="U1792" s="233">
        <f>E9+(E10*0.5)+(E11*0.1)</f>
        <v>1</v>
      </c>
      <c r="V1792" s="162">
        <v>848</v>
      </c>
      <c r="W1792" s="233">
        <f>E12+(E13*0.5)+(E14*0.1)</f>
        <v>1.7</v>
      </c>
      <c r="X1792" s="162">
        <v>848</v>
      </c>
      <c r="Y1792" s="161">
        <f t="shared" si="568"/>
        <v>1765</v>
      </c>
      <c r="Z1792" s="162">
        <f t="shared" si="560"/>
        <v>1320.1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1320.1</v>
      </c>
      <c r="AI1792" s="129">
        <f t="shared" si="562"/>
        <v>0</v>
      </c>
      <c r="AJ1792" s="234">
        <f t="shared" si="563"/>
        <v>1</v>
      </c>
      <c r="AK1792" s="234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802419.85999999987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151976.65999999995</v>
      </c>
      <c r="AU1792" s="237">
        <f t="shared" si="573"/>
        <v>184331.5</v>
      </c>
      <c r="AV1792" s="237">
        <f t="shared" si="574"/>
        <v>309146.79999999993</v>
      </c>
      <c r="AW1792" s="237">
        <f t="shared" si="575"/>
        <v>70151</v>
      </c>
      <c r="AX1792" s="237">
        <f t="shared" si="576"/>
        <v>86813.899999999936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804264.02499999991</v>
      </c>
      <c r="M1793" s="162">
        <f>MAX(AN28:AN1793)</f>
        <v>848159.1050000001</v>
      </c>
      <c r="N1793" s="162">
        <f t="shared" si="567"/>
        <v>-43895.080000000191</v>
      </c>
      <c r="O1793" s="231">
        <f>E3+(E4*0.1)</f>
        <v>1.1000000000000001</v>
      </c>
      <c r="P1793" s="162">
        <v>1258.1500000000001</v>
      </c>
      <c r="Q1793" s="232">
        <f>E5+(E6*0.1)</f>
        <v>1</v>
      </c>
      <c r="R1793" s="162">
        <v>2477</v>
      </c>
      <c r="S1793" s="232">
        <f>E7+(E8*0.1)</f>
        <v>1</v>
      </c>
      <c r="T1793" s="162">
        <v>-3410</v>
      </c>
      <c r="U1793" s="233">
        <f>E9+(E10*0.5)+(E11*0.1)</f>
        <v>1</v>
      </c>
      <c r="V1793" s="162">
        <v>516</v>
      </c>
      <c r="W1793" s="233">
        <f>E12+(E13*0.5)+(E14*0.1)</f>
        <v>1.7</v>
      </c>
      <c r="X1793" s="162">
        <v>516</v>
      </c>
      <c r="Y1793" s="161">
        <f t="shared" si="568"/>
        <v>1766</v>
      </c>
      <c r="Z1793" s="162">
        <f t="shared" si="560"/>
        <v>1844.165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1844.165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804264.02499999991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153360.62499999994</v>
      </c>
      <c r="AU1793" s="237">
        <f t="shared" si="573"/>
        <v>186808.5</v>
      </c>
      <c r="AV1793" s="237">
        <f t="shared" si="574"/>
        <v>305736.79999999993</v>
      </c>
      <c r="AW1793" s="237">
        <f t="shared" si="575"/>
        <v>70667</v>
      </c>
      <c r="AX1793" s="237">
        <f t="shared" si="576"/>
        <v>87691.099999999933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807747.62999999989</v>
      </c>
      <c r="M1794" s="162">
        <f>MAX(AN28:AN1794)</f>
        <v>848159.1050000001</v>
      </c>
      <c r="N1794" s="162">
        <f t="shared" si="567"/>
        <v>-40411.47500000021</v>
      </c>
      <c r="O1794" s="231">
        <f>E3+(E4*0.1)</f>
        <v>1.1000000000000001</v>
      </c>
      <c r="P1794" s="162">
        <v>1833.55</v>
      </c>
      <c r="Q1794" s="232">
        <f>E5+(E6*0.1)</f>
        <v>1</v>
      </c>
      <c r="R1794" s="162">
        <v>-850</v>
      </c>
      <c r="S1794" s="232">
        <f>E7+(E8*0.1)</f>
        <v>1</v>
      </c>
      <c r="T1794" s="162">
        <v>-3410</v>
      </c>
      <c r="U1794" s="233">
        <f>E9+(E10*0.5)+(E11*0.1)</f>
        <v>1</v>
      </c>
      <c r="V1794" s="162">
        <v>2121</v>
      </c>
      <c r="W1794" s="233">
        <f>E12+(E13*0.5)+(E14*0.1)</f>
        <v>1.7</v>
      </c>
      <c r="X1794" s="162">
        <v>2121</v>
      </c>
      <c r="Y1794" s="161">
        <f t="shared" si="568"/>
        <v>1767</v>
      </c>
      <c r="Z1794" s="162">
        <f t="shared" si="560"/>
        <v>3483.605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3483.605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807747.62999999989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155377.52999999994</v>
      </c>
      <c r="AU1794" s="237">
        <f t="shared" si="573"/>
        <v>185958.5</v>
      </c>
      <c r="AV1794" s="237">
        <f t="shared" si="574"/>
        <v>302326.79999999993</v>
      </c>
      <c r="AW1794" s="237">
        <f t="shared" si="575"/>
        <v>72788</v>
      </c>
      <c r="AX1794" s="237">
        <f t="shared" si="576"/>
        <v>91296.79999999993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799031.90499999991</v>
      </c>
      <c r="M1795" s="162">
        <f>MAX(AN28:AN1795)</f>
        <v>848159.1050000001</v>
      </c>
      <c r="N1795" s="162">
        <f t="shared" si="567"/>
        <v>-49127.200000000186</v>
      </c>
      <c r="O1795" s="231">
        <f>E3+(E4*0.1)</f>
        <v>1.1000000000000001</v>
      </c>
      <c r="P1795" s="162">
        <v>-649.75</v>
      </c>
      <c r="Q1795" s="232">
        <f>E5+(E6*0.1)</f>
        <v>1</v>
      </c>
      <c r="R1795" s="162">
        <v>-1151</v>
      </c>
      <c r="S1795" s="232">
        <f>E7+(E8*0.1)</f>
        <v>1</v>
      </c>
      <c r="T1795" s="162">
        <v>-3410</v>
      </c>
      <c r="U1795" s="233">
        <f>E9+(E10*0.5)+(E11*0.1)</f>
        <v>1</v>
      </c>
      <c r="V1795" s="162">
        <v>-1400</v>
      </c>
      <c r="W1795" s="233">
        <f>E12+(E13*0.5)+(E14*0.1)</f>
        <v>1.7</v>
      </c>
      <c r="X1795" s="162">
        <v>-1200</v>
      </c>
      <c r="Y1795" s="161">
        <f t="shared" si="568"/>
        <v>1768</v>
      </c>
      <c r="Z1795" s="162">
        <f t="shared" si="560"/>
        <v>-8715.7250000000004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-8715.7250000000004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799031.90499999991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154662.80499999993</v>
      </c>
      <c r="AU1795" s="237">
        <f t="shared" si="573"/>
        <v>184807.5</v>
      </c>
      <c r="AV1795" s="237">
        <f t="shared" si="574"/>
        <v>298916.79999999993</v>
      </c>
      <c r="AW1795" s="237">
        <f t="shared" si="575"/>
        <v>71388</v>
      </c>
      <c r="AX1795" s="237">
        <f t="shared" si="576"/>
        <v>89256.79999999993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792650.67999999993</v>
      </c>
      <c r="M1796" s="162">
        <f>MAX(AN28:AN1796)</f>
        <v>848159.1050000001</v>
      </c>
      <c r="N1796" s="162">
        <f t="shared" si="567"/>
        <v>-55508.425000000163</v>
      </c>
      <c r="O1796" s="231">
        <f>E3+(E4*0.1)</f>
        <v>1.1000000000000001</v>
      </c>
      <c r="P1796" s="162">
        <v>-550.75</v>
      </c>
      <c r="Q1796" s="232">
        <f>E5+(E6*0.1)</f>
        <v>1</v>
      </c>
      <c r="R1796" s="162">
        <v>-850</v>
      </c>
      <c r="S1796" s="232">
        <f>E7+(E8*0.1)</f>
        <v>1</v>
      </c>
      <c r="T1796" s="162">
        <v>-1485.4</v>
      </c>
      <c r="U1796" s="233">
        <f>E9+(E10*0.5)+(E11*0.1)</f>
        <v>1</v>
      </c>
      <c r="V1796" s="162">
        <v>-1400</v>
      </c>
      <c r="W1796" s="233">
        <f>E12+(E13*0.5)+(E14*0.1)</f>
        <v>1.7</v>
      </c>
      <c r="X1796" s="162">
        <v>-1200</v>
      </c>
      <c r="Y1796" s="161">
        <f t="shared" si="568"/>
        <v>1769</v>
      </c>
      <c r="Z1796" s="162">
        <f t="shared" si="560"/>
        <v>-6381.2250000000004</v>
      </c>
      <c r="AA1796" s="238">
        <v>45230</v>
      </c>
      <c r="AB1796" s="129">
        <f>SUM(Z1775:Z1796)</f>
        <v>-15574.164999999999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-15574.164999999999</v>
      </c>
      <c r="AG1796" s="129"/>
      <c r="AH1796" s="129">
        <f t="shared" si="561"/>
        <v>0</v>
      </c>
      <c r="AI1796" s="129">
        <f t="shared" si="562"/>
        <v>-6381.2250000000004</v>
      </c>
      <c r="AJ1796" s="234">
        <f t="shared" si="563"/>
        <v>0</v>
      </c>
      <c r="AK1796" s="234">
        <f t="shared" si="564"/>
        <v>1</v>
      </c>
      <c r="AL1796" s="129">
        <f t="shared" si="565"/>
        <v>-15574.164999999999</v>
      </c>
      <c r="AM1796" s="127">
        <v>45230</v>
      </c>
      <c r="AN1796" s="129">
        <f t="shared" si="569"/>
        <v>792650.67999999993</v>
      </c>
      <c r="AO1796" s="129">
        <f t="shared" si="570"/>
        <v>0</v>
      </c>
      <c r="AP1796" s="129">
        <f t="shared" si="571"/>
        <v>-15574.164999999999</v>
      </c>
      <c r="AQ1796" s="235"/>
      <c r="AR1796" s="235"/>
      <c r="AS1796" s="236">
        <f t="shared" si="566"/>
        <v>45230</v>
      </c>
      <c r="AT1796" s="237">
        <f t="shared" si="572"/>
        <v>154056.97999999992</v>
      </c>
      <c r="AU1796" s="237">
        <f t="shared" si="573"/>
        <v>183957.5</v>
      </c>
      <c r="AV1796" s="237">
        <f t="shared" si="574"/>
        <v>297431.39999999991</v>
      </c>
      <c r="AW1796" s="237">
        <f t="shared" si="575"/>
        <v>69988</v>
      </c>
      <c r="AX1796" s="237">
        <f t="shared" si="576"/>
        <v>87216.79999999993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787253.77999999991</v>
      </c>
      <c r="M1797" s="162">
        <f>MAX(AN28:AN1797)</f>
        <v>848159.1050000001</v>
      </c>
      <c r="N1797" s="162">
        <f t="shared" si="567"/>
        <v>-60905.325000000186</v>
      </c>
      <c r="O1797" s="231">
        <f>E3+(E4*0.1)</f>
        <v>1.1000000000000001</v>
      </c>
      <c r="P1797" s="162">
        <v>-550</v>
      </c>
      <c r="Q1797" s="232">
        <f>E5+(E6*0.1)</f>
        <v>1</v>
      </c>
      <c r="R1797" s="162">
        <v>-850</v>
      </c>
      <c r="S1797" s="232">
        <f>E7+(E8*0.1)</f>
        <v>1</v>
      </c>
      <c r="T1797" s="162">
        <v>-3410</v>
      </c>
      <c r="U1797" s="233">
        <f>E9+(E10*0.5)+(E11*0.1)</f>
        <v>1</v>
      </c>
      <c r="V1797" s="162">
        <v>-197</v>
      </c>
      <c r="W1797" s="233">
        <f>E12+(E13*0.5)+(E14*0.1)</f>
        <v>1.7</v>
      </c>
      <c r="X1797" s="162">
        <v>-197</v>
      </c>
      <c r="Y1797" s="161">
        <f t="shared" si="568"/>
        <v>1770</v>
      </c>
      <c r="Z1797" s="162">
        <f t="shared" si="560"/>
        <v>-5396.9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-5396.9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787253.77999999991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153451.97999999992</v>
      </c>
      <c r="AU1797" s="237">
        <f t="shared" si="573"/>
        <v>183107.5</v>
      </c>
      <c r="AV1797" s="237">
        <f t="shared" si="574"/>
        <v>294021.39999999991</v>
      </c>
      <c r="AW1797" s="237">
        <f t="shared" si="575"/>
        <v>69791</v>
      </c>
      <c r="AX1797" s="237">
        <f t="shared" si="576"/>
        <v>86881.899999999936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790745.15999999992</v>
      </c>
      <c r="M1798" s="162">
        <f>MAX(AN28:AN1798)</f>
        <v>848159.1050000001</v>
      </c>
      <c r="N1798" s="162">
        <f t="shared" si="567"/>
        <v>-57413.945000000182</v>
      </c>
      <c r="O1798" s="231">
        <f>E3+(E4*0.1)</f>
        <v>1.1000000000000001</v>
      </c>
      <c r="P1798" s="162">
        <v>-966.2</v>
      </c>
      <c r="Q1798" s="232">
        <f>E5+(E6*0.1)</f>
        <v>1</v>
      </c>
      <c r="R1798" s="162">
        <v>-1570</v>
      </c>
      <c r="S1798" s="232">
        <f>E7+(E8*0.1)</f>
        <v>1</v>
      </c>
      <c r="T1798" s="162">
        <v>5092.8</v>
      </c>
      <c r="U1798" s="233">
        <f>E9+(E10*0.5)+(E11*0.1)</f>
        <v>1</v>
      </c>
      <c r="V1798" s="162">
        <v>382</v>
      </c>
      <c r="W1798" s="233">
        <f>E12+(E13*0.5)+(E14*0.1)</f>
        <v>1.7</v>
      </c>
      <c r="X1798" s="162">
        <v>382</v>
      </c>
      <c r="Y1798" s="161">
        <f t="shared" si="568"/>
        <v>1771</v>
      </c>
      <c r="Z1798" s="162">
        <f t="shared" si="560"/>
        <v>3491.38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3491.38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790745.15999999992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152389.15999999992</v>
      </c>
      <c r="AU1798" s="237">
        <f t="shared" si="573"/>
        <v>181537.5</v>
      </c>
      <c r="AV1798" s="237">
        <f t="shared" si="574"/>
        <v>299114.1999999999</v>
      </c>
      <c r="AW1798" s="237">
        <f t="shared" si="575"/>
        <v>70173</v>
      </c>
      <c r="AX1798" s="237">
        <f t="shared" si="576"/>
        <v>87531.29999999993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794431.53499999992</v>
      </c>
      <c r="M1799" s="162">
        <f>MAX(AN28:AN1799)</f>
        <v>848159.1050000001</v>
      </c>
      <c r="N1799" s="162">
        <f t="shared" si="567"/>
        <v>-53727.570000000182</v>
      </c>
      <c r="O1799" s="231">
        <f>E3+(E4*0.1)</f>
        <v>1.1000000000000001</v>
      </c>
      <c r="P1799" s="162">
        <v>-798.75</v>
      </c>
      <c r="Q1799" s="232">
        <f>E5+(E6*0.1)</f>
        <v>1</v>
      </c>
      <c r="R1799" s="162">
        <v>-872.5</v>
      </c>
      <c r="S1799" s="232">
        <f>E7+(E8*0.1)</f>
        <v>1</v>
      </c>
      <c r="T1799" s="162">
        <v>3598.8</v>
      </c>
      <c r="U1799" s="233">
        <f>E9+(E10*0.5)+(E11*0.1)</f>
        <v>1</v>
      </c>
      <c r="V1799" s="162">
        <v>681</v>
      </c>
      <c r="W1799" s="233">
        <f>E12+(E13*0.5)+(E14*0.1)</f>
        <v>1.7</v>
      </c>
      <c r="X1799" s="162">
        <v>681</v>
      </c>
      <c r="Y1799" s="161">
        <f t="shared" si="568"/>
        <v>1772</v>
      </c>
      <c r="Z1799" s="162">
        <f t="shared" si="560"/>
        <v>3686.375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3686.375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794431.53499999992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151510.53499999992</v>
      </c>
      <c r="AU1799" s="237">
        <f t="shared" si="573"/>
        <v>180665</v>
      </c>
      <c r="AV1799" s="237">
        <f t="shared" si="574"/>
        <v>302712.99999999988</v>
      </c>
      <c r="AW1799" s="237">
        <f t="shared" si="575"/>
        <v>70854</v>
      </c>
      <c r="AX1799" s="237">
        <f t="shared" si="576"/>
        <v>88688.999999999927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791113.33499999996</v>
      </c>
      <c r="M1800" s="162">
        <f>MAX(AN28:AN1800)</f>
        <v>848159.1050000001</v>
      </c>
      <c r="N1800" s="162">
        <f t="shared" si="567"/>
        <v>-57045.770000000135</v>
      </c>
      <c r="O1800" s="231">
        <f>E3+(E4*0.1)</f>
        <v>1.1000000000000001</v>
      </c>
      <c r="P1800" s="162">
        <v>-550</v>
      </c>
      <c r="Q1800" s="232">
        <f>E5+(E6*0.1)</f>
        <v>1</v>
      </c>
      <c r="R1800" s="162">
        <v>-382</v>
      </c>
      <c r="S1800" s="232">
        <f>E7+(E8*0.1)</f>
        <v>1</v>
      </c>
      <c r="T1800" s="162">
        <v>1108.8</v>
      </c>
      <c r="U1800" s="233">
        <f>E9+(E10*0.5)+(E11*0.1)</f>
        <v>1</v>
      </c>
      <c r="V1800" s="162">
        <v>-1400</v>
      </c>
      <c r="W1800" s="233">
        <f>E12+(E13*0.5)+(E14*0.1)</f>
        <v>1.7</v>
      </c>
      <c r="X1800" s="162">
        <v>-1200</v>
      </c>
      <c r="Y1800" s="161">
        <f t="shared" si="568"/>
        <v>1773</v>
      </c>
      <c r="Z1800" s="162">
        <f t="shared" si="560"/>
        <v>-3318.2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-3318.2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791113.33499999996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150905.53499999992</v>
      </c>
      <c r="AU1800" s="237">
        <f t="shared" si="573"/>
        <v>180283</v>
      </c>
      <c r="AV1800" s="237">
        <f t="shared" si="574"/>
        <v>303821.79999999987</v>
      </c>
      <c r="AW1800" s="237">
        <f t="shared" si="575"/>
        <v>69454</v>
      </c>
      <c r="AX1800" s="237">
        <f t="shared" si="576"/>
        <v>86648.999999999927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789040.13500000001</v>
      </c>
      <c r="M1801" s="162">
        <f>MAX(AN28:AN1801)</f>
        <v>848159.1050000001</v>
      </c>
      <c r="N1801" s="162">
        <f t="shared" si="567"/>
        <v>-59118.970000000088</v>
      </c>
      <c r="O1801" s="231">
        <f>E3+(E4*0.1)</f>
        <v>1.1000000000000001</v>
      </c>
      <c r="P1801" s="162">
        <v>-550</v>
      </c>
      <c r="Q1801" s="232">
        <f>E5+(E6*0.1)</f>
        <v>1</v>
      </c>
      <c r="R1801" s="162">
        <v>-850</v>
      </c>
      <c r="S1801" s="232">
        <f>E7+(E8*0.1)</f>
        <v>1</v>
      </c>
      <c r="T1801" s="162">
        <v>2821.8</v>
      </c>
      <c r="U1801" s="233">
        <f>E9+(E10*0.5)+(E11*0.1)</f>
        <v>1</v>
      </c>
      <c r="V1801" s="162">
        <v>-1400</v>
      </c>
      <c r="W1801" s="233">
        <f>E12+(E13*0.5)+(E14*0.1)</f>
        <v>1.7</v>
      </c>
      <c r="X1801" s="162">
        <v>-1200</v>
      </c>
      <c r="Y1801" s="161">
        <f t="shared" si="568"/>
        <v>1774</v>
      </c>
      <c r="Z1801" s="162">
        <f t="shared" si="560"/>
        <v>-2073.1999999999998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-2073.1999999999998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789040.13500000001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150300.53499999992</v>
      </c>
      <c r="AU1801" s="237">
        <f t="shared" si="573"/>
        <v>179433</v>
      </c>
      <c r="AV1801" s="237">
        <f t="shared" si="574"/>
        <v>306643.59999999986</v>
      </c>
      <c r="AW1801" s="237">
        <f t="shared" si="575"/>
        <v>68054</v>
      </c>
      <c r="AX1801" s="237">
        <f t="shared" si="576"/>
        <v>84608.999999999927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784489.53500000003</v>
      </c>
      <c r="M1802" s="162">
        <f>MAX(AN28:AN1802)</f>
        <v>848159.1050000001</v>
      </c>
      <c r="N1802" s="162">
        <f t="shared" si="567"/>
        <v>-63669.570000000065</v>
      </c>
      <c r="O1802" s="231">
        <f>E3+(E4*0.1)</f>
        <v>1.1000000000000001</v>
      </c>
      <c r="P1802" s="162">
        <v>-550</v>
      </c>
      <c r="Q1802" s="232">
        <f>E5+(E6*0.1)</f>
        <v>1</v>
      </c>
      <c r="R1802" s="162">
        <v>-850</v>
      </c>
      <c r="S1802" s="232">
        <f>E7+(E8*0.1)</f>
        <v>1</v>
      </c>
      <c r="T1802" s="162">
        <v>344.4</v>
      </c>
      <c r="U1802" s="233">
        <f>E9+(E10*0.5)+(E11*0.1)</f>
        <v>1</v>
      </c>
      <c r="V1802" s="162">
        <v>-1400</v>
      </c>
      <c r="W1802" s="233">
        <f>E12+(E13*0.5)+(E14*0.1)</f>
        <v>1.7</v>
      </c>
      <c r="X1802" s="162">
        <v>-1200</v>
      </c>
      <c r="Y1802" s="161">
        <f t="shared" si="568"/>
        <v>1775</v>
      </c>
      <c r="Z1802" s="162">
        <f t="shared" si="560"/>
        <v>-4550.6000000000004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-4550.6000000000004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784489.53500000003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149695.53499999992</v>
      </c>
      <c r="AU1802" s="237">
        <f t="shared" si="573"/>
        <v>178583</v>
      </c>
      <c r="AV1802" s="237">
        <f t="shared" si="574"/>
        <v>306987.99999999988</v>
      </c>
      <c r="AW1802" s="237">
        <f t="shared" si="575"/>
        <v>66654</v>
      </c>
      <c r="AX1802" s="237">
        <f t="shared" si="576"/>
        <v>82568.999999999927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784569.35</v>
      </c>
      <c r="M1803" s="162">
        <f>MAX(AN28:AN1803)</f>
        <v>848159.1050000001</v>
      </c>
      <c r="N1803" s="162">
        <f t="shared" si="567"/>
        <v>-63589.755000000121</v>
      </c>
      <c r="O1803" s="231">
        <f>E3+(E4*0.1)</f>
        <v>1.1000000000000001</v>
      </c>
      <c r="P1803" s="162">
        <v>1101.6500000000001</v>
      </c>
      <c r="Q1803" s="232">
        <f>E5+(E6*0.1)</f>
        <v>1</v>
      </c>
      <c r="R1803" s="162">
        <v>-850</v>
      </c>
      <c r="S1803" s="232">
        <f>E7+(E8*0.1)</f>
        <v>1</v>
      </c>
      <c r="T1803" s="162">
        <v>-2506.8000000000002</v>
      </c>
      <c r="U1803" s="233">
        <f>E9+(E10*0.5)+(E11*0.1)</f>
        <v>1</v>
      </c>
      <c r="V1803" s="162">
        <v>824</v>
      </c>
      <c r="W1803" s="233">
        <f>E12+(E13*0.5)+(E14*0.1)</f>
        <v>1.7</v>
      </c>
      <c r="X1803" s="162">
        <v>824</v>
      </c>
      <c r="Y1803" s="161">
        <f t="shared" si="568"/>
        <v>1776</v>
      </c>
      <c r="Z1803" s="162">
        <f t="shared" si="560"/>
        <v>79.815000000000282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79.815000000000282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784569.35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150907.34999999992</v>
      </c>
      <c r="AU1803" s="237">
        <f t="shared" si="573"/>
        <v>177733</v>
      </c>
      <c r="AV1803" s="237">
        <f t="shared" si="574"/>
        <v>304481.1999999999</v>
      </c>
      <c r="AW1803" s="237">
        <f t="shared" si="575"/>
        <v>67478</v>
      </c>
      <c r="AX1803" s="237">
        <f t="shared" si="576"/>
        <v>83969.79999999993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790584.41</v>
      </c>
      <c r="M1804" s="162">
        <f>MAX(AN28:AN1804)</f>
        <v>848159.1050000001</v>
      </c>
      <c r="N1804" s="162">
        <f t="shared" si="567"/>
        <v>-57574.695000000065</v>
      </c>
      <c r="O1804" s="231">
        <f>E3+(E4*0.1)</f>
        <v>1.1000000000000001</v>
      </c>
      <c r="P1804" s="162">
        <v>-694.4</v>
      </c>
      <c r="Q1804" s="232">
        <f>E5+(E6*0.1)</f>
        <v>1</v>
      </c>
      <c r="R1804" s="162">
        <v>3394.5</v>
      </c>
      <c r="S1804" s="232">
        <f>E7+(E8*0.1)</f>
        <v>1</v>
      </c>
      <c r="T1804" s="162">
        <v>6824.4</v>
      </c>
      <c r="U1804" s="233">
        <f>E9+(E10*0.5)+(E11*0.1)</f>
        <v>1</v>
      </c>
      <c r="V1804" s="162">
        <v>-1400</v>
      </c>
      <c r="W1804" s="233">
        <f>E12+(E13*0.5)+(E14*0.1)</f>
        <v>1.7</v>
      </c>
      <c r="X1804" s="162">
        <v>-1200</v>
      </c>
      <c r="Y1804" s="161">
        <f t="shared" si="568"/>
        <v>1777</v>
      </c>
      <c r="Z1804" s="162">
        <f t="shared" si="560"/>
        <v>6015.0599999999995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6015.0599999999995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790584.41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150143.50999999992</v>
      </c>
      <c r="AU1804" s="237">
        <f t="shared" si="573"/>
        <v>181127.5</v>
      </c>
      <c r="AV1804" s="237">
        <f t="shared" si="574"/>
        <v>311305.59999999992</v>
      </c>
      <c r="AW1804" s="237">
        <f t="shared" si="575"/>
        <v>66078</v>
      </c>
      <c r="AX1804" s="237">
        <f t="shared" si="576"/>
        <v>81929.79999999993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789676.04500000004</v>
      </c>
      <c r="M1805" s="162">
        <f>MAX(AN28:AN1805)</f>
        <v>848159.1050000001</v>
      </c>
      <c r="N1805" s="162">
        <f t="shared" si="567"/>
        <v>-58483.060000000056</v>
      </c>
      <c r="O1805" s="231">
        <f>E3+(E4*0.1)</f>
        <v>1.1000000000000001</v>
      </c>
      <c r="P1805" s="162">
        <v>273.85000000000002</v>
      </c>
      <c r="Q1805" s="232">
        <f>E5+(E6*0.1)</f>
        <v>1</v>
      </c>
      <c r="R1805" s="162">
        <v>-850</v>
      </c>
      <c r="S1805" s="232">
        <f>E7+(E8*0.1)</f>
        <v>1</v>
      </c>
      <c r="T1805" s="162">
        <v>-926.6</v>
      </c>
      <c r="U1805" s="233">
        <f>E9+(E10*0.5)+(E11*0.1)</f>
        <v>1</v>
      </c>
      <c r="V1805" s="162">
        <v>-810</v>
      </c>
      <c r="W1805" s="233">
        <f>E12+(E13*0.5)+(E14*0.1)</f>
        <v>1.7</v>
      </c>
      <c r="X1805" s="162">
        <v>810</v>
      </c>
      <c r="Y1805" s="161">
        <f t="shared" si="568"/>
        <v>1778</v>
      </c>
      <c r="Z1805" s="162">
        <f t="shared" si="560"/>
        <v>-908.36499999999978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-908.36499999999978</v>
      </c>
      <c r="AJ1805" s="234">
        <f t="shared" si="563"/>
        <v>0</v>
      </c>
      <c r="AK1805" s="234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789676.04500000004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150444.74499999991</v>
      </c>
      <c r="AU1805" s="237">
        <f t="shared" si="573"/>
        <v>180277.5</v>
      </c>
      <c r="AV1805" s="237">
        <f t="shared" si="574"/>
        <v>310378.99999999994</v>
      </c>
      <c r="AW1805" s="237">
        <f t="shared" si="575"/>
        <v>65268</v>
      </c>
      <c r="AX1805" s="237">
        <f t="shared" si="576"/>
        <v>83306.79999999993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804666.31</v>
      </c>
      <c r="M1806" s="162">
        <f>MAX(AN28:AN1806)</f>
        <v>848159.1050000001</v>
      </c>
      <c r="N1806" s="162">
        <f t="shared" si="567"/>
        <v>-43492.795000000042</v>
      </c>
      <c r="O1806" s="231">
        <f>E3+(E4*0.1)</f>
        <v>1.1000000000000001</v>
      </c>
      <c r="P1806" s="162">
        <v>2449.15</v>
      </c>
      <c r="Q1806" s="232">
        <f>E5+(E6*0.1)</f>
        <v>1</v>
      </c>
      <c r="R1806" s="162">
        <v>4207.5</v>
      </c>
      <c r="S1806" s="232">
        <f>E7+(E8*0.1)</f>
        <v>1</v>
      </c>
      <c r="T1806" s="162">
        <v>6593.6</v>
      </c>
      <c r="U1806" s="233">
        <f>E9+(E10*0.5)+(E11*0.1)</f>
        <v>1</v>
      </c>
      <c r="V1806" s="162">
        <v>-1400</v>
      </c>
      <c r="W1806" s="233">
        <f>E12+(E13*0.5)+(E14*0.1)</f>
        <v>1.7</v>
      </c>
      <c r="X1806" s="162">
        <v>1703</v>
      </c>
      <c r="Y1806" s="161">
        <f t="shared" si="568"/>
        <v>1779</v>
      </c>
      <c r="Z1806" s="162">
        <f t="shared" si="560"/>
        <v>14990.265000000001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14990.265000000001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804666.31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153138.80999999991</v>
      </c>
      <c r="AU1806" s="237">
        <f t="shared" si="573"/>
        <v>184485</v>
      </c>
      <c r="AV1806" s="237">
        <f t="shared" si="574"/>
        <v>316972.59999999992</v>
      </c>
      <c r="AW1806" s="237">
        <f t="shared" si="575"/>
        <v>63868</v>
      </c>
      <c r="AX1806" s="237">
        <f t="shared" si="576"/>
        <v>86201.899999999936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805714.01500000001</v>
      </c>
      <c r="M1807" s="162">
        <f>MAX(AN28:AN1807)</f>
        <v>848159.1050000001</v>
      </c>
      <c r="N1807" s="162">
        <f t="shared" si="567"/>
        <v>-42445.090000000084</v>
      </c>
      <c r="O1807" s="231">
        <f>E3+(E4*0.1)</f>
        <v>1.1000000000000001</v>
      </c>
      <c r="P1807" s="162">
        <v>817.55</v>
      </c>
      <c r="Q1807" s="232">
        <f>E5+(E6*0.1)</f>
        <v>1</v>
      </c>
      <c r="R1807" s="162">
        <v>359</v>
      </c>
      <c r="S1807" s="232">
        <f>E7+(E8*0.1)</f>
        <v>1</v>
      </c>
      <c r="T1807" s="162">
        <v>94.2</v>
      </c>
      <c r="U1807" s="233">
        <f>E9+(E10*0.5)+(E11*0.1)</f>
        <v>1</v>
      </c>
      <c r="V1807" s="162">
        <v>314</v>
      </c>
      <c r="W1807" s="233">
        <f>E12+(E13*0.5)+(E14*0.1)</f>
        <v>1.7</v>
      </c>
      <c r="X1807" s="162">
        <v>-364</v>
      </c>
      <c r="Y1807" s="161">
        <f t="shared" si="568"/>
        <v>1780</v>
      </c>
      <c r="Z1807" s="162">
        <f t="shared" si="560"/>
        <v>1047.7050000000002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1047.7050000000002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805714.01500000001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154038.1149999999</v>
      </c>
      <c r="AU1807" s="237">
        <f t="shared" si="573"/>
        <v>184844</v>
      </c>
      <c r="AV1807" s="237">
        <f t="shared" si="574"/>
        <v>317066.79999999993</v>
      </c>
      <c r="AW1807" s="237">
        <f t="shared" si="575"/>
        <v>64182</v>
      </c>
      <c r="AX1807" s="237">
        <f t="shared" si="576"/>
        <v>85583.099999999933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811460.72499999998</v>
      </c>
      <c r="M1808" s="162">
        <f>MAX(AN28:AN1808)</f>
        <v>848159.1050000001</v>
      </c>
      <c r="N1808" s="162">
        <f t="shared" si="567"/>
        <v>-36698.380000000121</v>
      </c>
      <c r="O1808" s="231">
        <f>E3+(E4*0.1)</f>
        <v>1.1000000000000001</v>
      </c>
      <c r="P1808" s="162">
        <v>-665.9</v>
      </c>
      <c r="Q1808" s="232">
        <f>E5+(E6*0.1)</f>
        <v>1</v>
      </c>
      <c r="R1808" s="162">
        <v>268</v>
      </c>
      <c r="S1808" s="232">
        <f>E7+(E8*0.1)</f>
        <v>1</v>
      </c>
      <c r="T1808" s="162">
        <v>319.8</v>
      </c>
      <c r="U1808" s="233">
        <f>E9+(E10*0.5)+(E11*0.1)</f>
        <v>1</v>
      </c>
      <c r="V1808" s="162">
        <v>2182</v>
      </c>
      <c r="W1808" s="233">
        <f>E12+(E13*0.5)+(E14*0.1)</f>
        <v>1.7</v>
      </c>
      <c r="X1808" s="162">
        <v>2182</v>
      </c>
      <c r="Y1808" s="161">
        <f t="shared" si="568"/>
        <v>1781</v>
      </c>
      <c r="Z1808" s="162">
        <f t="shared" si="560"/>
        <v>5746.71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5746.71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811460.72499999998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153305.62499999991</v>
      </c>
      <c r="AU1808" s="237">
        <f t="shared" si="573"/>
        <v>185112</v>
      </c>
      <c r="AV1808" s="237">
        <f t="shared" si="574"/>
        <v>317386.59999999992</v>
      </c>
      <c r="AW1808" s="237">
        <f t="shared" si="575"/>
        <v>66364</v>
      </c>
      <c r="AX1808" s="237">
        <f t="shared" si="576"/>
        <v>89292.499999999927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811685.98</v>
      </c>
      <c r="M1809" s="162">
        <f>MAX(AN28:AN1809)</f>
        <v>848159.1050000001</v>
      </c>
      <c r="N1809" s="162">
        <f t="shared" si="567"/>
        <v>-36473.125000000116</v>
      </c>
      <c r="O1809" s="231">
        <f>E3+(E4*0.1)</f>
        <v>1.1000000000000001</v>
      </c>
      <c r="P1809" s="162">
        <v>9.0500000000000007</v>
      </c>
      <c r="Q1809" s="232">
        <f>E5+(E6*0.1)</f>
        <v>1</v>
      </c>
      <c r="R1809" s="162">
        <v>289</v>
      </c>
      <c r="S1809" s="232">
        <f>E7+(E8*0.1)</f>
        <v>1</v>
      </c>
      <c r="T1809" s="162">
        <v>96.4</v>
      </c>
      <c r="U1809" s="233">
        <f>E9+(E10*0.5)+(E11*0.1)</f>
        <v>1</v>
      </c>
      <c r="V1809" s="162">
        <v>-63</v>
      </c>
      <c r="W1809" s="233">
        <f>E12+(E13*0.5)+(E14*0.1)</f>
        <v>1.7</v>
      </c>
      <c r="X1809" s="162">
        <v>-63</v>
      </c>
      <c r="Y1809" s="161">
        <f t="shared" si="568"/>
        <v>1782</v>
      </c>
      <c r="Z1809" s="162">
        <f t="shared" si="560"/>
        <v>225.25500000000002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225.25500000000002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811685.98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153315.5799999999</v>
      </c>
      <c r="AU1809" s="237">
        <f t="shared" si="573"/>
        <v>185401</v>
      </c>
      <c r="AV1809" s="237">
        <f t="shared" si="574"/>
        <v>317482.99999999994</v>
      </c>
      <c r="AW1809" s="237">
        <f t="shared" si="575"/>
        <v>66301</v>
      </c>
      <c r="AX1809" s="237">
        <f t="shared" si="576"/>
        <v>89185.399999999921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814816.05999999994</v>
      </c>
      <c r="M1810" s="162">
        <f>MAX(AN28:AN1810)</f>
        <v>848159.1050000001</v>
      </c>
      <c r="N1810" s="162">
        <f t="shared" si="567"/>
        <v>-33343.045000000158</v>
      </c>
      <c r="O1810" s="231">
        <f>E3+(E4*0.1)</f>
        <v>1.1000000000000001</v>
      </c>
      <c r="P1810" s="162">
        <v>1018.8</v>
      </c>
      <c r="Q1810" s="232">
        <f>E5+(E6*0.1)</f>
        <v>1</v>
      </c>
      <c r="R1810" s="162">
        <v>1668</v>
      </c>
      <c r="S1810" s="232">
        <f>E7+(E8*0.1)</f>
        <v>1</v>
      </c>
      <c r="T1810" s="162">
        <v>3781.4</v>
      </c>
      <c r="U1810" s="233">
        <f>E9+(E10*0.5)+(E11*0.1)</f>
        <v>1</v>
      </c>
      <c r="V1810" s="162">
        <v>-1400</v>
      </c>
      <c r="W1810" s="233">
        <f>E12+(E13*0.5)+(E14*0.1)</f>
        <v>1.7</v>
      </c>
      <c r="X1810" s="162">
        <v>-1200</v>
      </c>
      <c r="Y1810" s="161">
        <f t="shared" si="568"/>
        <v>1783</v>
      </c>
      <c r="Z1810" s="162">
        <f t="shared" si="560"/>
        <v>3130.08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3130.08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814816.05999999994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154436.25999999989</v>
      </c>
      <c r="AU1810" s="237">
        <f t="shared" si="573"/>
        <v>187069</v>
      </c>
      <c r="AV1810" s="237">
        <f t="shared" si="574"/>
        <v>321264.39999999997</v>
      </c>
      <c r="AW1810" s="237">
        <f t="shared" si="575"/>
        <v>64901</v>
      </c>
      <c r="AX1810" s="237">
        <f t="shared" si="576"/>
        <v>87145.399999999921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817110.96</v>
      </c>
      <c r="M1811" s="162">
        <f>MAX(AN28:AN1811)</f>
        <v>848159.1050000001</v>
      </c>
      <c r="N1811" s="162">
        <f t="shared" si="567"/>
        <v>-31048.145000000135</v>
      </c>
      <c r="O1811" s="231">
        <f>E3+(E4*0.1)</f>
        <v>1.1000000000000001</v>
      </c>
      <c r="P1811" s="162">
        <v>-550</v>
      </c>
      <c r="Q1811" s="232">
        <f>E5+(E6*0.1)</f>
        <v>1</v>
      </c>
      <c r="R1811" s="162">
        <v>-850</v>
      </c>
      <c r="S1811" s="232">
        <f>E7+(E8*0.1)</f>
        <v>1</v>
      </c>
      <c r="T1811" s="162">
        <v>-1868.8</v>
      </c>
      <c r="U1811" s="233">
        <f>E9+(E10*0.5)+(E11*0.1)</f>
        <v>1</v>
      </c>
      <c r="V1811" s="162">
        <v>2081</v>
      </c>
      <c r="W1811" s="233">
        <f>E12+(E13*0.5)+(E14*0.1)</f>
        <v>1.7</v>
      </c>
      <c r="X1811" s="162">
        <v>2081</v>
      </c>
      <c r="Y1811" s="161">
        <f t="shared" si="568"/>
        <v>1784</v>
      </c>
      <c r="Z1811" s="162">
        <f t="shared" si="560"/>
        <v>2294.8999999999996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2294.8999999999996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817110.96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153831.25999999989</v>
      </c>
      <c r="AU1811" s="237">
        <f t="shared" si="573"/>
        <v>186219</v>
      </c>
      <c r="AV1811" s="237">
        <f t="shared" si="574"/>
        <v>319395.59999999998</v>
      </c>
      <c r="AW1811" s="237">
        <f t="shared" si="575"/>
        <v>66982</v>
      </c>
      <c r="AX1811" s="237">
        <f t="shared" si="576"/>
        <v>90683.099999999919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818100.83</v>
      </c>
      <c r="M1812" s="162">
        <f>MAX(AN28:AN1812)</f>
        <v>848159.1050000001</v>
      </c>
      <c r="N1812" s="162">
        <f t="shared" si="567"/>
        <v>-30058.27500000014</v>
      </c>
      <c r="O1812" s="231">
        <f>E3+(E4*0.1)</f>
        <v>1.1000000000000001</v>
      </c>
      <c r="P1812" s="162">
        <v>923.7</v>
      </c>
      <c r="Q1812" s="232">
        <f>E5+(E6*0.1)</f>
        <v>1</v>
      </c>
      <c r="R1812" s="162">
        <v>921.5</v>
      </c>
      <c r="S1812" s="232">
        <f>E7+(E8*0.1)</f>
        <v>1</v>
      </c>
      <c r="T1812" s="162">
        <v>1355.4</v>
      </c>
      <c r="U1812" s="233">
        <f>E9+(E10*0.5)+(E11*0.1)</f>
        <v>1</v>
      </c>
      <c r="V1812" s="162">
        <v>-853</v>
      </c>
      <c r="W1812" s="233">
        <f>E12+(E13*0.5)+(E14*0.1)</f>
        <v>1.7</v>
      </c>
      <c r="X1812" s="162">
        <v>-853</v>
      </c>
      <c r="Y1812" s="161">
        <f t="shared" si="568"/>
        <v>1785</v>
      </c>
      <c r="Z1812" s="162">
        <f t="shared" si="560"/>
        <v>989.87000000000035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989.87000000000035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818100.83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154847.3299999999</v>
      </c>
      <c r="AU1812" s="237">
        <f t="shared" si="573"/>
        <v>187140.5</v>
      </c>
      <c r="AV1812" s="237">
        <f t="shared" si="574"/>
        <v>320751</v>
      </c>
      <c r="AW1812" s="237">
        <f t="shared" si="575"/>
        <v>66129</v>
      </c>
      <c r="AX1812" s="237">
        <f t="shared" si="576"/>
        <v>89232.999999999913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818856.83</v>
      </c>
      <c r="M1813" s="162">
        <f>MAX(AN28:AN1813)</f>
        <v>848159.1050000001</v>
      </c>
      <c r="N1813" s="162">
        <f t="shared" si="567"/>
        <v>-29302.27500000014</v>
      </c>
      <c r="O1813" s="231">
        <f>E3+(E4*0.1)</f>
        <v>1.1000000000000001</v>
      </c>
      <c r="P1813" s="162">
        <v>0</v>
      </c>
      <c r="Q1813" s="232">
        <f>E5+(E6*0.1)</f>
        <v>1</v>
      </c>
      <c r="R1813" s="162">
        <v>0</v>
      </c>
      <c r="S1813" s="232">
        <f>E7+(E8*0.1)</f>
        <v>1</v>
      </c>
      <c r="T1813" s="162">
        <v>0</v>
      </c>
      <c r="U1813" s="233">
        <f>E9+(E10*0.5)+(E11*0.1)</f>
        <v>1</v>
      </c>
      <c r="V1813" s="162">
        <v>280</v>
      </c>
      <c r="W1813" s="233">
        <f>E12+(E13*0.5)+(E14*0.1)</f>
        <v>1.7</v>
      </c>
      <c r="X1813" s="162">
        <v>280</v>
      </c>
      <c r="Y1813" s="161">
        <f t="shared" si="568"/>
        <v>1786</v>
      </c>
      <c r="Z1813" s="162">
        <f t="shared" si="560"/>
        <v>756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756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818856.83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154847.3299999999</v>
      </c>
      <c r="AU1813" s="237">
        <f t="shared" si="573"/>
        <v>187140.5</v>
      </c>
      <c r="AV1813" s="237">
        <f t="shared" si="574"/>
        <v>320751</v>
      </c>
      <c r="AW1813" s="237">
        <f t="shared" si="575"/>
        <v>66409</v>
      </c>
      <c r="AX1813" s="237">
        <f t="shared" si="576"/>
        <v>89708.999999999913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821803.59</v>
      </c>
      <c r="M1814" s="162">
        <f>MAX(AN28:AN1814)</f>
        <v>848159.1050000001</v>
      </c>
      <c r="N1814" s="162">
        <f t="shared" si="567"/>
        <v>-26355.51500000013</v>
      </c>
      <c r="O1814" s="231">
        <f>E3+(E4*0.1)</f>
        <v>1.1000000000000001</v>
      </c>
      <c r="P1814" s="162">
        <v>585.6</v>
      </c>
      <c r="Q1814" s="232">
        <f>E5+(E6*0.1)</f>
        <v>1</v>
      </c>
      <c r="R1814" s="162">
        <v>136</v>
      </c>
      <c r="S1814" s="232">
        <f>E7+(E8*0.1)</f>
        <v>1</v>
      </c>
      <c r="T1814" s="162">
        <v>-387.6</v>
      </c>
      <c r="U1814" s="233">
        <f>E9+(E10*0.5)+(E11*0.1)</f>
        <v>1</v>
      </c>
      <c r="V1814" s="162">
        <v>946</v>
      </c>
      <c r="W1814" s="233">
        <f>E12+(E13*0.5)+(E14*0.1)</f>
        <v>1.7</v>
      </c>
      <c r="X1814" s="162">
        <v>946</v>
      </c>
      <c r="Y1814" s="161">
        <f t="shared" si="568"/>
        <v>1787</v>
      </c>
      <c r="Z1814" s="162">
        <f t="shared" si="560"/>
        <v>2946.76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2946.76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821803.59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155491.4899999999</v>
      </c>
      <c r="AU1814" s="237">
        <f t="shared" si="573"/>
        <v>187276.5</v>
      </c>
      <c r="AV1814" s="237">
        <f t="shared" si="574"/>
        <v>320363.40000000002</v>
      </c>
      <c r="AW1814" s="237">
        <f t="shared" si="575"/>
        <v>67355</v>
      </c>
      <c r="AX1814" s="237">
        <f t="shared" si="576"/>
        <v>91317.19999999991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823568.19</v>
      </c>
      <c r="M1815" s="162">
        <f>MAX(AN28:AN1815)</f>
        <v>848159.1050000001</v>
      </c>
      <c r="N1815" s="162">
        <f t="shared" si="567"/>
        <v>-24590.915000000154</v>
      </c>
      <c r="O1815" s="231">
        <f>E3+(E4*0.1)</f>
        <v>1.1000000000000001</v>
      </c>
      <c r="P1815" s="162">
        <v>-550</v>
      </c>
      <c r="Q1815" s="232">
        <f>E5+(E6*0.1)</f>
        <v>1</v>
      </c>
      <c r="R1815" s="162">
        <v>-445.5</v>
      </c>
      <c r="S1815" s="232">
        <f>E7+(E8*0.1)</f>
        <v>1</v>
      </c>
      <c r="T1815" s="162">
        <v>-400.6</v>
      </c>
      <c r="U1815" s="233">
        <f>E9+(E10*0.5)+(E11*0.1)</f>
        <v>1</v>
      </c>
      <c r="V1815" s="162">
        <v>1191</v>
      </c>
      <c r="W1815" s="233">
        <f>E12+(E13*0.5)+(E14*0.1)</f>
        <v>1.7</v>
      </c>
      <c r="X1815" s="162">
        <v>1191</v>
      </c>
      <c r="Y1815" s="161">
        <f t="shared" si="568"/>
        <v>1788</v>
      </c>
      <c r="Z1815" s="162">
        <f t="shared" si="560"/>
        <v>1764.6000000000001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1764.6000000000001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823568.19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154886.4899999999</v>
      </c>
      <c r="AU1815" s="237">
        <f t="shared" si="573"/>
        <v>186831</v>
      </c>
      <c r="AV1815" s="237">
        <f t="shared" si="574"/>
        <v>319962.80000000005</v>
      </c>
      <c r="AW1815" s="237">
        <f t="shared" si="575"/>
        <v>68546</v>
      </c>
      <c r="AX1815" s="237">
        <f t="shared" si="576"/>
        <v>93341.899999999907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832498.69499999995</v>
      </c>
      <c r="M1816" s="162">
        <f>MAX(AN28:AN1816)</f>
        <v>848159.1050000001</v>
      </c>
      <c r="N1816" s="162">
        <f t="shared" si="567"/>
        <v>-15660.410000000149</v>
      </c>
      <c r="O1816" s="231">
        <f>E3+(E4*0.1)</f>
        <v>1.1000000000000001</v>
      </c>
      <c r="P1816" s="162">
        <v>417.55</v>
      </c>
      <c r="Q1816" s="232">
        <f>E5+(E6*0.1)</f>
        <v>1</v>
      </c>
      <c r="R1816" s="162">
        <v>223</v>
      </c>
      <c r="S1816" s="232">
        <f>E7+(E8*0.1)</f>
        <v>1</v>
      </c>
      <c r="T1816" s="162">
        <v>969</v>
      </c>
      <c r="U1816" s="233">
        <f>E9+(E10*0.5)+(E11*0.1)</f>
        <v>1</v>
      </c>
      <c r="V1816" s="162">
        <v>2696</v>
      </c>
      <c r="W1816" s="233">
        <f>E12+(E13*0.5)+(E14*0.1)</f>
        <v>1.7</v>
      </c>
      <c r="X1816" s="162">
        <v>2696</v>
      </c>
      <c r="Y1816" s="161">
        <f t="shared" si="568"/>
        <v>1789</v>
      </c>
      <c r="Z1816" s="162">
        <f t="shared" si="560"/>
        <v>8930.505000000001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8930.505000000001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832498.69499999995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155345.7949999999</v>
      </c>
      <c r="AU1816" s="237">
        <f t="shared" si="573"/>
        <v>187054</v>
      </c>
      <c r="AV1816" s="237">
        <f t="shared" si="574"/>
        <v>320931.80000000005</v>
      </c>
      <c r="AW1816" s="237">
        <f t="shared" si="575"/>
        <v>71242</v>
      </c>
      <c r="AX1816" s="237">
        <f t="shared" si="576"/>
        <v>97925.099999999904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832751.0149999999</v>
      </c>
      <c r="M1817" s="162">
        <f>MAX(AN28:AN1817)</f>
        <v>848159.1050000001</v>
      </c>
      <c r="N1817" s="162">
        <f t="shared" si="567"/>
        <v>-15408.0900000002</v>
      </c>
      <c r="O1817" s="231">
        <f>E3+(E4*0.1)</f>
        <v>1.1000000000000001</v>
      </c>
      <c r="P1817" s="162">
        <v>67.2</v>
      </c>
      <c r="Q1817" s="232">
        <f>E5+(E6*0.1)</f>
        <v>1</v>
      </c>
      <c r="R1817" s="162">
        <v>-215.5</v>
      </c>
      <c r="S1817" s="232">
        <f>E7+(E8*0.1)</f>
        <v>1</v>
      </c>
      <c r="T1817" s="162">
        <v>-456.6</v>
      </c>
      <c r="U1817" s="233">
        <f>E9+(E10*0.5)+(E11*0.1)</f>
        <v>1</v>
      </c>
      <c r="V1817" s="162">
        <v>315</v>
      </c>
      <c r="W1817" s="233">
        <f>E12+(E13*0.5)+(E14*0.1)</f>
        <v>1.7</v>
      </c>
      <c r="X1817" s="162">
        <v>315</v>
      </c>
      <c r="Y1817" s="161">
        <f t="shared" si="568"/>
        <v>1790</v>
      </c>
      <c r="Z1817" s="162">
        <f t="shared" si="560"/>
        <v>252.31999999999994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252.31999999999994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832751.0149999999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155419.71499999991</v>
      </c>
      <c r="AU1817" s="237">
        <f t="shared" si="573"/>
        <v>186838.5</v>
      </c>
      <c r="AV1817" s="237">
        <f t="shared" si="574"/>
        <v>320475.20000000007</v>
      </c>
      <c r="AW1817" s="237">
        <f t="shared" si="575"/>
        <v>71557</v>
      </c>
      <c r="AX1817" s="237">
        <f t="shared" si="576"/>
        <v>98460.599999999904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833498.39999999991</v>
      </c>
      <c r="M1818" s="162">
        <f>MAX(AN28:AN1818)</f>
        <v>848159.1050000001</v>
      </c>
      <c r="N1818" s="162">
        <f t="shared" si="567"/>
        <v>-14660.705000000191</v>
      </c>
      <c r="O1818" s="231">
        <f>E3+(E4*0.1)</f>
        <v>1.1000000000000001</v>
      </c>
      <c r="P1818" s="162">
        <v>2602.35</v>
      </c>
      <c r="Q1818" s="232">
        <f>E5+(E6*0.1)</f>
        <v>1</v>
      </c>
      <c r="R1818" s="162">
        <v>861</v>
      </c>
      <c r="S1818" s="232">
        <f>E7+(E8*0.1)</f>
        <v>1</v>
      </c>
      <c r="T1818" s="162">
        <v>-794.6</v>
      </c>
      <c r="U1818" s="233">
        <f>E9+(E10*0.5)+(E11*0.1)</f>
        <v>1</v>
      </c>
      <c r="V1818" s="162">
        <v>-808</v>
      </c>
      <c r="W1818" s="233">
        <f>E12+(E13*0.5)+(E14*0.1)</f>
        <v>1.7</v>
      </c>
      <c r="X1818" s="162">
        <v>-808</v>
      </c>
      <c r="Y1818" s="161">
        <f t="shared" si="568"/>
        <v>1791</v>
      </c>
      <c r="Z1818" s="162">
        <f t="shared" si="560"/>
        <v>747.38500000000022</v>
      </c>
      <c r="AA1818" s="238">
        <v>45260</v>
      </c>
      <c r="AB1818" s="129">
        <f>SUM(Z1797:Z1818)</f>
        <v>40847.72</v>
      </c>
      <c r="AC1818" s="128">
        <f>(AB1818&gt;0)*1</f>
        <v>1</v>
      </c>
      <c r="AD1818" s="128">
        <f>(AB1818&lt;0)*1</f>
        <v>0</v>
      </c>
      <c r="AE1818" s="129">
        <f>AB1818*AC1818</f>
        <v>40847.72</v>
      </c>
      <c r="AF1818" s="129">
        <f>AB1818*AD1818</f>
        <v>0</v>
      </c>
      <c r="AG1818" s="129"/>
      <c r="AH1818" s="129">
        <f t="shared" si="561"/>
        <v>747.38500000000022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40847.72</v>
      </c>
      <c r="AM1818" s="127">
        <v>45260</v>
      </c>
      <c r="AN1818" s="129">
        <f t="shared" si="569"/>
        <v>833498.39999999991</v>
      </c>
      <c r="AO1818" s="129">
        <f t="shared" si="570"/>
        <v>40847.72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158282.2999999999</v>
      </c>
      <c r="AU1818" s="237">
        <f t="shared" si="573"/>
        <v>187699.5</v>
      </c>
      <c r="AV1818" s="237">
        <f t="shared" si="574"/>
        <v>319680.60000000009</v>
      </c>
      <c r="AW1818" s="237">
        <f t="shared" si="575"/>
        <v>70749</v>
      </c>
      <c r="AX1818" s="237">
        <f t="shared" si="576"/>
        <v>97086.999999999898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847039.45499999996</v>
      </c>
      <c r="M1819" s="162">
        <f>MAX(AN28:AN1819)</f>
        <v>848159.1050000001</v>
      </c>
      <c r="N1819" s="162">
        <f t="shared" si="567"/>
        <v>-1119.6500000001397</v>
      </c>
      <c r="O1819" s="231">
        <f>E3+(E4*0.1)</f>
        <v>1.1000000000000001</v>
      </c>
      <c r="P1819" s="162">
        <v>1473.05</v>
      </c>
      <c r="Q1819" s="232">
        <f>E5+(E6*0.1)</f>
        <v>1</v>
      </c>
      <c r="R1819" s="162">
        <v>1341.5</v>
      </c>
      <c r="S1819" s="232">
        <f>E7+(E8*0.1)</f>
        <v>1</v>
      </c>
      <c r="T1819" s="162">
        <v>994.2</v>
      </c>
      <c r="U1819" s="233">
        <f>E9+(E10*0.5)+(E11*0.1)</f>
        <v>1</v>
      </c>
      <c r="V1819" s="162">
        <v>3550</v>
      </c>
      <c r="W1819" s="233">
        <f>E12+(E13*0.5)+(E14*0.1)</f>
        <v>1.7</v>
      </c>
      <c r="X1819" s="162">
        <v>3550</v>
      </c>
      <c r="Y1819" s="161">
        <f t="shared" si="568"/>
        <v>1792</v>
      </c>
      <c r="Z1819" s="162">
        <f t="shared" si="560"/>
        <v>13541.055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13541.055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847039.45499999996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159902.65499999991</v>
      </c>
      <c r="AU1819" s="237">
        <f t="shared" si="573"/>
        <v>189041</v>
      </c>
      <c r="AV1819" s="237">
        <f t="shared" si="574"/>
        <v>320674.8000000001</v>
      </c>
      <c r="AW1819" s="237">
        <f t="shared" si="575"/>
        <v>74299</v>
      </c>
      <c r="AX1819" s="237">
        <f t="shared" si="576"/>
        <v>103121.9999999999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837712.79499999993</v>
      </c>
      <c r="M1820" s="162">
        <f>MAX(AN28:AN1820)</f>
        <v>848159.1050000001</v>
      </c>
      <c r="N1820" s="162">
        <f t="shared" si="567"/>
        <v>-10446.310000000172</v>
      </c>
      <c r="O1820" s="231">
        <f>E3+(E4*0.1)</f>
        <v>1.1000000000000001</v>
      </c>
      <c r="P1820" s="162">
        <v>-830.6</v>
      </c>
      <c r="Q1820" s="232">
        <f>E5+(E6*0.1)</f>
        <v>1</v>
      </c>
      <c r="R1820" s="162">
        <v>-1563</v>
      </c>
      <c r="S1820" s="232">
        <f>E7+(E8*0.1)</f>
        <v>1</v>
      </c>
      <c r="T1820" s="162">
        <v>-3410</v>
      </c>
      <c r="U1820" s="233">
        <f>E9+(E10*0.5)+(E11*0.1)</f>
        <v>1</v>
      </c>
      <c r="V1820" s="162">
        <v>-1400</v>
      </c>
      <c r="W1820" s="233">
        <f>E12+(E13*0.5)+(E14*0.1)</f>
        <v>1.7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-9326.66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-9326.66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837712.79499999993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158988.99499999991</v>
      </c>
      <c r="AU1820" s="237">
        <f t="shared" si="573"/>
        <v>187478</v>
      </c>
      <c r="AV1820" s="237">
        <f t="shared" si="574"/>
        <v>317264.8000000001</v>
      </c>
      <c r="AW1820" s="237">
        <f t="shared" si="575"/>
        <v>72899</v>
      </c>
      <c r="AX1820" s="237">
        <f t="shared" si="576"/>
        <v>101081.9999999999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833578.59499999997</v>
      </c>
      <c r="M1821" s="162">
        <f>MAX(AN28:AN1821)</f>
        <v>848159.1050000001</v>
      </c>
      <c r="N1821" s="162">
        <f t="shared" ref="N1821:N1884" si="586">AN1821-M1821</f>
        <v>-14580.510000000126</v>
      </c>
      <c r="O1821" s="231">
        <f>E3+(E4*0.1)</f>
        <v>1.1000000000000001</v>
      </c>
      <c r="P1821" s="162">
        <v>-550</v>
      </c>
      <c r="Q1821" s="232">
        <f>E5+(E6*0.1)</f>
        <v>1</v>
      </c>
      <c r="R1821" s="162">
        <v>-850</v>
      </c>
      <c r="S1821" s="232">
        <f>E7+(E8*0.1)</f>
        <v>1</v>
      </c>
      <c r="T1821" s="162">
        <v>760.8</v>
      </c>
      <c r="U1821" s="233">
        <f>E9+(E10*0.5)+(E11*0.1)</f>
        <v>1</v>
      </c>
      <c r="V1821" s="162">
        <v>-1400</v>
      </c>
      <c r="W1821" s="233">
        <f>E12+(E13*0.5)+(E14*0.1)</f>
        <v>1.7</v>
      </c>
      <c r="X1821" s="162">
        <v>-1200</v>
      </c>
      <c r="Y1821" s="161">
        <f t="shared" ref="Y1821:Y1884" si="587">Y1820+1</f>
        <v>1794</v>
      </c>
      <c r="Z1821" s="162">
        <f t="shared" si="579"/>
        <v>-4134.2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-4134.2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833578.59499999997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158383.99499999991</v>
      </c>
      <c r="AU1821" s="237">
        <f t="shared" ref="AU1821:AU1884" si="592">(R1821*Q1821)+AU1820</f>
        <v>186628</v>
      </c>
      <c r="AV1821" s="237">
        <f t="shared" ref="AV1821:AV1884" si="593">(S1821*T1821)+AV1820</f>
        <v>318025.60000000009</v>
      </c>
      <c r="AW1821" s="237">
        <f t="shared" ref="AW1821:AW1884" si="594">(V1821*U1821)+AW1820</f>
        <v>71499</v>
      </c>
      <c r="AX1821" s="237">
        <f t="shared" ref="AX1821:AX1884" si="595">(X1821*W1821)+AX1820</f>
        <v>99041.999999999898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831988.19499999995</v>
      </c>
      <c r="M1822" s="162">
        <f>MAX(AN28:AN1822)</f>
        <v>848159.1050000001</v>
      </c>
      <c r="N1822" s="162">
        <f t="shared" si="586"/>
        <v>-16170.910000000149</v>
      </c>
      <c r="O1822" s="231">
        <f>E3+(E4*0.1)</f>
        <v>1.1000000000000001</v>
      </c>
      <c r="P1822" s="162">
        <v>-550</v>
      </c>
      <c r="Q1822" s="232">
        <f>E5+(E6*0.1)</f>
        <v>1</v>
      </c>
      <c r="R1822" s="162">
        <v>-850</v>
      </c>
      <c r="S1822" s="232">
        <f>E7+(E8*0.1)</f>
        <v>1</v>
      </c>
      <c r="T1822" s="162">
        <v>-1793.2</v>
      </c>
      <c r="U1822" s="233">
        <f>E9+(E10*0.5)+(E11*0.1)</f>
        <v>1</v>
      </c>
      <c r="V1822" s="162">
        <v>614</v>
      </c>
      <c r="W1822" s="233">
        <f>E12+(E13*0.5)+(E14*0.1)</f>
        <v>1.7</v>
      </c>
      <c r="X1822" s="162">
        <v>614</v>
      </c>
      <c r="Y1822" s="161">
        <f t="shared" si="587"/>
        <v>1795</v>
      </c>
      <c r="Z1822" s="162">
        <f t="shared" si="579"/>
        <v>-1590.3999999999999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-1590.3999999999999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831988.19499999995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157778.99499999991</v>
      </c>
      <c r="AU1822" s="237">
        <f t="shared" si="592"/>
        <v>185778</v>
      </c>
      <c r="AV1822" s="237">
        <f t="shared" si="593"/>
        <v>316232.40000000008</v>
      </c>
      <c r="AW1822" s="237">
        <f t="shared" si="594"/>
        <v>72113</v>
      </c>
      <c r="AX1822" s="237">
        <f t="shared" si="595"/>
        <v>100085.7999999999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839667.32</v>
      </c>
      <c r="M1823" s="162">
        <f>MAX(AN28:AN1823)</f>
        <v>848159.1050000001</v>
      </c>
      <c r="N1823" s="162">
        <f t="shared" si="586"/>
        <v>-8491.785000000149</v>
      </c>
      <c r="O1823" s="231">
        <f>E3+(E4*0.1)</f>
        <v>1.1000000000000001</v>
      </c>
      <c r="P1823" s="162">
        <v>314.75</v>
      </c>
      <c r="Q1823" s="232">
        <f>E5+(E6*0.1)</f>
        <v>1</v>
      </c>
      <c r="R1823" s="162">
        <v>1812.5</v>
      </c>
      <c r="S1823" s="232">
        <f>E7+(E8*0.1)</f>
        <v>1</v>
      </c>
      <c r="T1823" s="162">
        <v>4688.8</v>
      </c>
      <c r="U1823" s="233">
        <f>E9+(E10*0.5)+(E11*0.1)</f>
        <v>1</v>
      </c>
      <c r="V1823" s="162">
        <v>308</v>
      </c>
      <c r="W1823" s="233">
        <f>E12+(E13*0.5)+(E14*0.1)</f>
        <v>1.7</v>
      </c>
      <c r="X1823" s="162">
        <v>308</v>
      </c>
      <c r="Y1823" s="161">
        <f t="shared" si="587"/>
        <v>1796</v>
      </c>
      <c r="Z1823" s="162">
        <f t="shared" si="579"/>
        <v>7679.125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7679.125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839667.32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158125.21999999991</v>
      </c>
      <c r="AU1823" s="237">
        <f t="shared" si="592"/>
        <v>187590.5</v>
      </c>
      <c r="AV1823" s="237">
        <f t="shared" si="593"/>
        <v>320921.20000000007</v>
      </c>
      <c r="AW1823" s="237">
        <f t="shared" si="594"/>
        <v>72421</v>
      </c>
      <c r="AX1823" s="237">
        <f t="shared" si="595"/>
        <v>100609.39999999991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839128.0149999999</v>
      </c>
      <c r="M1824" s="162">
        <f>MAX(AN28:AN1824)</f>
        <v>848159.1050000001</v>
      </c>
      <c r="N1824" s="162">
        <f t="shared" si="586"/>
        <v>-9031.0900000002002</v>
      </c>
      <c r="O1824" s="231">
        <f>E3+(E4*0.1)</f>
        <v>1.1000000000000001</v>
      </c>
      <c r="P1824" s="162">
        <v>652.45000000000005</v>
      </c>
      <c r="Q1824" s="232">
        <f>E5+(E6*0.1)</f>
        <v>1</v>
      </c>
      <c r="R1824" s="162">
        <v>939</v>
      </c>
      <c r="S1824" s="232">
        <f>E7+(E8*0.1)</f>
        <v>1</v>
      </c>
      <c r="T1824" s="162">
        <v>1244</v>
      </c>
      <c r="U1824" s="233">
        <f>E9+(E10*0.5)+(E11*0.1)</f>
        <v>1</v>
      </c>
      <c r="V1824" s="162">
        <v>-1400</v>
      </c>
      <c r="W1824" s="233">
        <f>E12+(E13*0.5)+(E14*0.1)</f>
        <v>1.7</v>
      </c>
      <c r="X1824" s="162">
        <v>-1200</v>
      </c>
      <c r="Y1824" s="161">
        <f t="shared" si="587"/>
        <v>1797</v>
      </c>
      <c r="Z1824" s="162">
        <f t="shared" si="579"/>
        <v>-539.30499999999984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0</v>
      </c>
      <c r="AI1824" s="129">
        <f t="shared" si="581"/>
        <v>-539.30499999999984</v>
      </c>
      <c r="AJ1824" s="234">
        <f t="shared" si="582"/>
        <v>0</v>
      </c>
      <c r="AK1824" s="234">
        <f t="shared" si="583"/>
        <v>1</v>
      </c>
      <c r="AL1824" s="129">
        <f t="shared" si="584"/>
        <v>0</v>
      </c>
      <c r="AM1824" s="127">
        <v>45268</v>
      </c>
      <c r="AN1824" s="129">
        <f t="shared" si="588"/>
        <v>839128.0149999999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158842.91499999992</v>
      </c>
      <c r="AU1824" s="237">
        <f t="shared" si="592"/>
        <v>188529.5</v>
      </c>
      <c r="AV1824" s="237">
        <f t="shared" si="593"/>
        <v>322165.20000000007</v>
      </c>
      <c r="AW1824" s="237">
        <f t="shared" si="594"/>
        <v>71021</v>
      </c>
      <c r="AX1824" s="237">
        <f t="shared" si="595"/>
        <v>98569.399999999907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840196.1449999999</v>
      </c>
      <c r="M1825" s="162">
        <f>MAX(AN28:AN1825)</f>
        <v>848159.1050000001</v>
      </c>
      <c r="N1825" s="162">
        <f t="shared" si="586"/>
        <v>-7962.9600000001956</v>
      </c>
      <c r="O1825" s="231">
        <f>E3+(E4*0.1)</f>
        <v>1.1000000000000001</v>
      </c>
      <c r="P1825" s="162">
        <v>785.3</v>
      </c>
      <c r="Q1825" s="232">
        <f>E5+(E6*0.1)</f>
        <v>1</v>
      </c>
      <c r="R1825" s="162">
        <v>903.5</v>
      </c>
      <c r="S1825" s="232">
        <f>E7+(E8*0.1)</f>
        <v>1</v>
      </c>
      <c r="T1825" s="162">
        <v>2740.8</v>
      </c>
      <c r="U1825" s="233">
        <f>E9+(E10*0.5)+(E11*0.1)</f>
        <v>1</v>
      </c>
      <c r="V1825" s="162">
        <v>-1400</v>
      </c>
      <c r="W1825" s="233">
        <f>E12+(E13*0.5)+(E14*0.1)</f>
        <v>1.7</v>
      </c>
      <c r="X1825" s="162">
        <v>-1200</v>
      </c>
      <c r="Y1825" s="161">
        <f t="shared" si="587"/>
        <v>1798</v>
      </c>
      <c r="Z1825" s="162">
        <f t="shared" si="579"/>
        <v>1068.1300000000001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1068.1300000000001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840196.1449999999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159706.74499999991</v>
      </c>
      <c r="AU1825" s="237">
        <f t="shared" si="592"/>
        <v>189433</v>
      </c>
      <c r="AV1825" s="237">
        <f t="shared" si="593"/>
        <v>324906.00000000006</v>
      </c>
      <c r="AW1825" s="237">
        <f t="shared" si="594"/>
        <v>69621</v>
      </c>
      <c r="AX1825" s="237">
        <f t="shared" si="595"/>
        <v>96529.399999999907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844698.7</v>
      </c>
      <c r="M1826" s="162">
        <f>MAX(AN28:AN1826)</f>
        <v>848159.1050000001</v>
      </c>
      <c r="N1826" s="162">
        <f t="shared" si="586"/>
        <v>-3460.4050000001444</v>
      </c>
      <c r="O1826" s="231">
        <f>E3+(E4*0.1)</f>
        <v>1.1000000000000001</v>
      </c>
      <c r="P1826" s="162">
        <v>865.05</v>
      </c>
      <c r="Q1826" s="232">
        <f>E5+(E6*0.1)</f>
        <v>1</v>
      </c>
      <c r="R1826" s="162">
        <v>1063</v>
      </c>
      <c r="S1826" s="232">
        <f>E7+(E8*0.1)</f>
        <v>1</v>
      </c>
      <c r="T1826" s="162">
        <v>2650.4</v>
      </c>
      <c r="U1826" s="233">
        <f>E9+(E10*0.5)+(E11*0.1)</f>
        <v>1</v>
      </c>
      <c r="V1826" s="162">
        <v>232</v>
      </c>
      <c r="W1826" s="233">
        <f>E12+(E13*0.5)+(E14*0.1)</f>
        <v>1.7</v>
      </c>
      <c r="X1826" s="162">
        <v>-232</v>
      </c>
      <c r="Y1826" s="161">
        <f t="shared" si="587"/>
        <v>1799</v>
      </c>
      <c r="Z1826" s="162">
        <f t="shared" si="579"/>
        <v>4502.5550000000003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4502.5550000000003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844698.7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160658.2999999999</v>
      </c>
      <c r="AU1826" s="237">
        <f t="shared" si="592"/>
        <v>190496</v>
      </c>
      <c r="AV1826" s="237">
        <f t="shared" si="593"/>
        <v>327556.40000000008</v>
      </c>
      <c r="AW1826" s="237">
        <f t="shared" si="594"/>
        <v>69853</v>
      </c>
      <c r="AX1826" s="237">
        <f t="shared" si="595"/>
        <v>96134.999999999913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861545.35</v>
      </c>
      <c r="M1827" s="162">
        <f>MAX(AN28:AN1827)</f>
        <v>861545.35</v>
      </c>
      <c r="N1827" s="162">
        <f t="shared" si="586"/>
        <v>0</v>
      </c>
      <c r="O1827" s="231">
        <f>E3+(E4*0.1)</f>
        <v>1.1000000000000001</v>
      </c>
      <c r="P1827" s="162">
        <v>2561.5</v>
      </c>
      <c r="Q1827" s="232">
        <f>E5+(E6*0.1)</f>
        <v>1</v>
      </c>
      <c r="R1827" s="162">
        <v>3169.5</v>
      </c>
      <c r="S1827" s="232">
        <f>E7+(E8*0.1)</f>
        <v>1</v>
      </c>
      <c r="T1827" s="162">
        <v>4162.3999999999996</v>
      </c>
      <c r="U1827" s="233">
        <f>E9+(E10*0.5)+(E11*0.1)</f>
        <v>1</v>
      </c>
      <c r="V1827" s="162">
        <v>-1400</v>
      </c>
      <c r="W1827" s="233">
        <f>E12+(E13*0.5)+(E14*0.1)</f>
        <v>1.7</v>
      </c>
      <c r="X1827" s="162">
        <v>4763</v>
      </c>
      <c r="Y1827" s="161">
        <f t="shared" si="587"/>
        <v>1800</v>
      </c>
      <c r="Z1827" s="162">
        <f t="shared" si="579"/>
        <v>16846.649999999998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16846.649999999998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861545.35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163475.9499999999</v>
      </c>
      <c r="AU1827" s="237">
        <f t="shared" si="592"/>
        <v>193665.5</v>
      </c>
      <c r="AV1827" s="237">
        <f t="shared" si="593"/>
        <v>331718.8000000001</v>
      </c>
      <c r="AW1827" s="237">
        <f t="shared" si="594"/>
        <v>68453</v>
      </c>
      <c r="AX1827" s="237">
        <f t="shared" si="595"/>
        <v>104232.09999999992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865001.45499999996</v>
      </c>
      <c r="M1828" s="162">
        <f>MAX(AN28:AN1828)</f>
        <v>865001.45499999996</v>
      </c>
      <c r="N1828" s="162">
        <f t="shared" si="586"/>
        <v>0</v>
      </c>
      <c r="O1828" s="231">
        <f>E3+(E4*0.1)</f>
        <v>1.1000000000000001</v>
      </c>
      <c r="P1828" s="162">
        <v>790.55</v>
      </c>
      <c r="Q1828" s="232">
        <f>E5+(E6*0.1)</f>
        <v>1</v>
      </c>
      <c r="R1828" s="162">
        <v>623</v>
      </c>
      <c r="S1828" s="232">
        <f>E7+(E8*0.1)</f>
        <v>1</v>
      </c>
      <c r="T1828" s="162">
        <v>-490.8</v>
      </c>
      <c r="U1828" s="233">
        <f>E9+(E10*0.5)+(E11*0.1)</f>
        <v>1</v>
      </c>
      <c r="V1828" s="162">
        <v>909</v>
      </c>
      <c r="W1828" s="233">
        <f>E12+(E13*0.5)+(E14*0.1)</f>
        <v>1.7</v>
      </c>
      <c r="X1828" s="162">
        <v>909</v>
      </c>
      <c r="Y1828" s="161">
        <f t="shared" si="587"/>
        <v>1801</v>
      </c>
      <c r="Z1828" s="162">
        <f t="shared" si="579"/>
        <v>3456.105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3456.105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865001.45499999996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164345.55499999991</v>
      </c>
      <c r="AU1828" s="237">
        <f t="shared" si="592"/>
        <v>194288.5</v>
      </c>
      <c r="AV1828" s="237">
        <f t="shared" si="593"/>
        <v>331228.00000000012</v>
      </c>
      <c r="AW1828" s="237">
        <f t="shared" si="594"/>
        <v>69362</v>
      </c>
      <c r="AX1828" s="237">
        <f t="shared" si="595"/>
        <v>105777.39999999992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862650.85499999998</v>
      </c>
      <c r="M1829" s="162">
        <f>MAX(AN28:AN1829)</f>
        <v>865001.45499999996</v>
      </c>
      <c r="N1829" s="162">
        <f t="shared" si="586"/>
        <v>-2350.5999999999767</v>
      </c>
      <c r="O1829" s="231">
        <f>E3+(E4*0.1)</f>
        <v>1.1000000000000001</v>
      </c>
      <c r="P1829" s="162">
        <v>-550</v>
      </c>
      <c r="Q1829" s="232">
        <f>E5+(E6*0.1)</f>
        <v>1</v>
      </c>
      <c r="R1829" s="162">
        <v>-18</v>
      </c>
      <c r="S1829" s="232">
        <f>E7+(E8*0.1)</f>
        <v>1</v>
      </c>
      <c r="T1829" s="162">
        <v>1712.4</v>
      </c>
      <c r="U1829" s="233">
        <f>E9+(E10*0.5)+(E11*0.1)</f>
        <v>1</v>
      </c>
      <c r="V1829" s="162">
        <v>-1400</v>
      </c>
      <c r="W1829" s="233">
        <f>E12+(E13*0.5)+(E14*0.1)</f>
        <v>1.7</v>
      </c>
      <c r="X1829" s="162">
        <v>-1200</v>
      </c>
      <c r="Y1829" s="161">
        <f t="shared" si="587"/>
        <v>1802</v>
      </c>
      <c r="Z1829" s="162">
        <f t="shared" si="579"/>
        <v>-2350.6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-2350.6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862650.85499999998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163740.55499999991</v>
      </c>
      <c r="AU1829" s="237">
        <f t="shared" si="592"/>
        <v>194270.5</v>
      </c>
      <c r="AV1829" s="237">
        <f t="shared" si="593"/>
        <v>332940.40000000014</v>
      </c>
      <c r="AW1829" s="237">
        <f t="shared" si="594"/>
        <v>67962</v>
      </c>
      <c r="AX1829" s="237">
        <f t="shared" si="595"/>
        <v>103737.39999999992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867978.68499999994</v>
      </c>
      <c r="M1830" s="162">
        <f>MAX(AN28:AN1830)</f>
        <v>867978.68499999994</v>
      </c>
      <c r="N1830" s="162">
        <f t="shared" si="586"/>
        <v>0</v>
      </c>
      <c r="O1830" s="231">
        <f>E3+(E4*0.1)</f>
        <v>1.1000000000000001</v>
      </c>
      <c r="P1830" s="162">
        <v>4.3</v>
      </c>
      <c r="Q1830" s="232">
        <f>E5+(E6*0.1)</f>
        <v>1</v>
      </c>
      <c r="R1830" s="162">
        <v>1068.5</v>
      </c>
      <c r="S1830" s="232">
        <f>E7+(E8*0.1)</f>
        <v>1</v>
      </c>
      <c r="T1830" s="162">
        <v>2127</v>
      </c>
      <c r="U1830" s="233">
        <f>E9+(E10*0.5)+(E11*0.1)</f>
        <v>1</v>
      </c>
      <c r="V1830" s="162">
        <v>788</v>
      </c>
      <c r="W1830" s="233">
        <f>E12+(E13*0.5)+(E14*0.1)</f>
        <v>1.7</v>
      </c>
      <c r="X1830" s="162">
        <v>788</v>
      </c>
      <c r="Y1830" s="161">
        <f t="shared" si="587"/>
        <v>1803</v>
      </c>
      <c r="Z1830" s="162">
        <f t="shared" si="579"/>
        <v>5327.83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5327.83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867978.68499999994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163745.28499999992</v>
      </c>
      <c r="AU1830" s="237">
        <f t="shared" si="592"/>
        <v>195339</v>
      </c>
      <c r="AV1830" s="237">
        <f t="shared" si="593"/>
        <v>335067.40000000014</v>
      </c>
      <c r="AW1830" s="237">
        <f t="shared" si="594"/>
        <v>68750</v>
      </c>
      <c r="AX1830" s="237">
        <f t="shared" si="595"/>
        <v>105076.99999999993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875938.03499999992</v>
      </c>
      <c r="M1831" s="162">
        <f>MAX(AN28:AN1831)</f>
        <v>875938.03499999992</v>
      </c>
      <c r="N1831" s="162">
        <f t="shared" si="586"/>
        <v>0</v>
      </c>
      <c r="O1831" s="231">
        <f>E3+(E4*0.1)</f>
        <v>1.1000000000000001</v>
      </c>
      <c r="P1831" s="162">
        <v>1259.5</v>
      </c>
      <c r="Q1831" s="232">
        <f>E5+(E6*0.1)</f>
        <v>1</v>
      </c>
      <c r="R1831" s="162">
        <v>1390.5</v>
      </c>
      <c r="S1831" s="232">
        <f>E7+(E8*0.1)</f>
        <v>1</v>
      </c>
      <c r="T1831" s="162">
        <v>1641</v>
      </c>
      <c r="U1831" s="233">
        <f>E9+(E10*0.5)+(E11*0.1)</f>
        <v>1</v>
      </c>
      <c r="V1831" s="162">
        <v>1312</v>
      </c>
      <c r="W1831" s="233">
        <f>E12+(E13*0.5)+(E14*0.1)</f>
        <v>1.7</v>
      </c>
      <c r="X1831" s="162">
        <v>1312</v>
      </c>
      <c r="Y1831" s="161">
        <f t="shared" si="587"/>
        <v>1804</v>
      </c>
      <c r="Z1831" s="162">
        <f t="shared" si="579"/>
        <v>7959.35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7959.35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875938.03499999992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165130.73499999993</v>
      </c>
      <c r="AU1831" s="237">
        <f t="shared" si="592"/>
        <v>196729.5</v>
      </c>
      <c r="AV1831" s="237">
        <f t="shared" si="593"/>
        <v>336708.40000000014</v>
      </c>
      <c r="AW1831" s="237">
        <f t="shared" si="594"/>
        <v>70062</v>
      </c>
      <c r="AX1831" s="237">
        <f t="shared" si="595"/>
        <v>107307.39999999992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868115.03499999992</v>
      </c>
      <c r="M1832" s="162">
        <f>MAX(AN28:AN1832)</f>
        <v>875938.03499999992</v>
      </c>
      <c r="N1832" s="162">
        <f t="shared" si="586"/>
        <v>-7823</v>
      </c>
      <c r="O1832" s="231">
        <f>E3+(E4*0.1)</f>
        <v>1.1000000000000001</v>
      </c>
      <c r="P1832" s="162">
        <v>-550</v>
      </c>
      <c r="Q1832" s="232">
        <f>E5+(E6*0.1)</f>
        <v>1</v>
      </c>
      <c r="R1832" s="162">
        <v>-850</v>
      </c>
      <c r="S1832" s="232">
        <f>E7+(E8*0.1)</f>
        <v>1</v>
      </c>
      <c r="T1832" s="162">
        <v>-3410</v>
      </c>
      <c r="U1832" s="233">
        <f>E9+(E10*0.5)+(E11*0.1)</f>
        <v>1</v>
      </c>
      <c r="V1832" s="162">
        <v>-918</v>
      </c>
      <c r="W1832" s="233">
        <f>E12+(E13*0.5)+(E14*0.1)</f>
        <v>1.7</v>
      </c>
      <c r="X1832" s="162">
        <v>-1200</v>
      </c>
      <c r="Y1832" s="161">
        <f t="shared" si="587"/>
        <v>1805</v>
      </c>
      <c r="Z1832" s="162">
        <f t="shared" si="579"/>
        <v>-7823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-7823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868115.03499999992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164525.73499999993</v>
      </c>
      <c r="AU1832" s="237">
        <f t="shared" si="592"/>
        <v>195879.5</v>
      </c>
      <c r="AV1832" s="237">
        <f t="shared" si="593"/>
        <v>333298.40000000014</v>
      </c>
      <c r="AW1832" s="237">
        <f t="shared" si="594"/>
        <v>69144</v>
      </c>
      <c r="AX1832" s="237">
        <f t="shared" si="595"/>
        <v>105267.39999999992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880358.15999999992</v>
      </c>
      <c r="M1833" s="162">
        <f>MAX(AN28:AN1833)</f>
        <v>880358.15999999992</v>
      </c>
      <c r="N1833" s="162">
        <f t="shared" si="586"/>
        <v>0</v>
      </c>
      <c r="O1833" s="231">
        <f>E3+(E4*0.1)</f>
        <v>1.1000000000000001</v>
      </c>
      <c r="P1833" s="162">
        <v>1611.75</v>
      </c>
      <c r="Q1833" s="232">
        <f>E5+(E6*0.1)</f>
        <v>1</v>
      </c>
      <c r="R1833" s="162">
        <v>2420</v>
      </c>
      <c r="S1833" s="232">
        <f>E7+(E8*0.1)</f>
        <v>1</v>
      </c>
      <c r="T1833" s="162">
        <v>4065</v>
      </c>
      <c r="U1833" s="233">
        <f>E9+(E10*0.5)+(E11*0.1)</f>
        <v>1</v>
      </c>
      <c r="V1833" s="162">
        <v>1476</v>
      </c>
      <c r="W1833" s="233">
        <f>E12+(E13*0.5)+(E14*0.1)</f>
        <v>1.7</v>
      </c>
      <c r="X1833" s="162">
        <v>1476</v>
      </c>
      <c r="Y1833" s="161">
        <f t="shared" si="587"/>
        <v>1806</v>
      </c>
      <c r="Z1833" s="162">
        <f t="shared" si="579"/>
        <v>12243.125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12243.125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880358.15999999992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166298.65999999992</v>
      </c>
      <c r="AU1833" s="237">
        <f t="shared" si="592"/>
        <v>198299.5</v>
      </c>
      <c r="AV1833" s="237">
        <f t="shared" si="593"/>
        <v>337363.40000000014</v>
      </c>
      <c r="AW1833" s="237">
        <f t="shared" si="594"/>
        <v>70620</v>
      </c>
      <c r="AX1833" s="237">
        <f t="shared" si="595"/>
        <v>107776.59999999992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882458.55999999994</v>
      </c>
      <c r="M1834" s="162">
        <f>MAX(AN28:AN1834)</f>
        <v>882458.55999999994</v>
      </c>
      <c r="N1834" s="162">
        <f t="shared" si="586"/>
        <v>0</v>
      </c>
      <c r="O1834" s="231">
        <f>E3+(E4*0.1)</f>
        <v>1.1000000000000001</v>
      </c>
      <c r="P1834" s="162">
        <v>-550</v>
      </c>
      <c r="Q1834" s="232">
        <f>E5+(E6*0.1)</f>
        <v>1</v>
      </c>
      <c r="R1834" s="162">
        <v>394</v>
      </c>
      <c r="S1834" s="232">
        <f>E7+(E8*0.1)</f>
        <v>1</v>
      </c>
      <c r="T1834" s="162">
        <v>399.8</v>
      </c>
      <c r="U1834" s="233">
        <f>E9+(E10*0.5)+(E11*0.1)</f>
        <v>1</v>
      </c>
      <c r="V1834" s="162">
        <v>708</v>
      </c>
      <c r="W1834" s="233">
        <f>E12+(E13*0.5)+(E14*0.1)</f>
        <v>1.7</v>
      </c>
      <c r="X1834" s="162">
        <v>708</v>
      </c>
      <c r="Y1834" s="161">
        <f t="shared" si="587"/>
        <v>1807</v>
      </c>
      <c r="Z1834" s="162">
        <f t="shared" si="579"/>
        <v>2100.3999999999996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2100.3999999999996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882458.55999999994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165693.65999999992</v>
      </c>
      <c r="AU1834" s="237">
        <f t="shared" si="592"/>
        <v>198693.5</v>
      </c>
      <c r="AV1834" s="237">
        <f t="shared" si="593"/>
        <v>337763.20000000013</v>
      </c>
      <c r="AW1834" s="237">
        <f t="shared" si="594"/>
        <v>71328</v>
      </c>
      <c r="AX1834" s="237">
        <f t="shared" si="595"/>
        <v>108980.19999999992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883101.15999999992</v>
      </c>
      <c r="M1835" s="162">
        <f>MAX(AN28:AN1835)</f>
        <v>883101.15999999992</v>
      </c>
      <c r="N1835" s="162">
        <f t="shared" si="586"/>
        <v>0</v>
      </c>
      <c r="O1835" s="231">
        <f>E3+(E4*0.1)</f>
        <v>1.1000000000000001</v>
      </c>
      <c r="P1835" s="162">
        <v>0</v>
      </c>
      <c r="Q1835" s="232">
        <f>E5+(E6*0.1)</f>
        <v>1</v>
      </c>
      <c r="R1835" s="162">
        <v>0</v>
      </c>
      <c r="S1835" s="232">
        <f>E7+(E8*0.1)</f>
        <v>1</v>
      </c>
      <c r="T1835" s="162">
        <v>0</v>
      </c>
      <c r="U1835" s="233">
        <f>E9+(E10*0.5)+(E11*0.1)</f>
        <v>1</v>
      </c>
      <c r="V1835" s="162">
        <v>238</v>
      </c>
      <c r="W1835" s="233">
        <f>E12+(E13*0.5)+(E14*0.1)</f>
        <v>1.7</v>
      </c>
      <c r="X1835" s="162">
        <v>238</v>
      </c>
      <c r="Y1835" s="161">
        <f t="shared" si="587"/>
        <v>1808</v>
      </c>
      <c r="Z1835" s="162">
        <f t="shared" si="579"/>
        <v>642.59999999999991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642.59999999999991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883101.15999999992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165693.65999999992</v>
      </c>
      <c r="AU1835" s="237">
        <f t="shared" si="592"/>
        <v>198693.5</v>
      </c>
      <c r="AV1835" s="237">
        <f t="shared" si="593"/>
        <v>337763.20000000013</v>
      </c>
      <c r="AW1835" s="237">
        <f t="shared" si="594"/>
        <v>71566</v>
      </c>
      <c r="AX1835" s="237">
        <f t="shared" si="595"/>
        <v>109384.79999999993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890309.6399999999</v>
      </c>
      <c r="M1836" s="162">
        <f>MAX(AN28:AN1836)</f>
        <v>890309.6399999999</v>
      </c>
      <c r="N1836" s="162">
        <f t="shared" si="586"/>
        <v>0</v>
      </c>
      <c r="O1836" s="231">
        <f>E3+(E4*0.1)</f>
        <v>1.1000000000000001</v>
      </c>
      <c r="P1836" s="162">
        <v>796.8</v>
      </c>
      <c r="Q1836" s="232">
        <f>E5+(E6*0.1)</f>
        <v>1</v>
      </c>
      <c r="R1836" s="162">
        <v>1006</v>
      </c>
      <c r="S1836" s="232">
        <f>E7+(E8*0.1)</f>
        <v>1</v>
      </c>
      <c r="T1836" s="162">
        <v>2021.2</v>
      </c>
      <c r="U1836" s="233">
        <f>E9+(E10*0.5)+(E11*0.1)</f>
        <v>1</v>
      </c>
      <c r="V1836" s="162">
        <v>1224</v>
      </c>
      <c r="W1836" s="233">
        <f>E12+(E13*0.5)+(E14*0.1)</f>
        <v>1.7</v>
      </c>
      <c r="X1836" s="162">
        <v>1224</v>
      </c>
      <c r="Y1836" s="161">
        <f t="shared" si="587"/>
        <v>1809</v>
      </c>
      <c r="Z1836" s="162">
        <f t="shared" si="579"/>
        <v>7208.48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7208.48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890309.6399999999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166570.13999999993</v>
      </c>
      <c r="AU1836" s="237">
        <f t="shared" si="592"/>
        <v>199699.5</v>
      </c>
      <c r="AV1836" s="237">
        <f t="shared" si="593"/>
        <v>339784.40000000014</v>
      </c>
      <c r="AW1836" s="237">
        <f t="shared" si="594"/>
        <v>72790</v>
      </c>
      <c r="AX1836" s="237">
        <f t="shared" si="595"/>
        <v>111465.59999999993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894470.08499999985</v>
      </c>
      <c r="M1837" s="162">
        <f>MAX(AN28:AN1837)</f>
        <v>894470.08499999985</v>
      </c>
      <c r="N1837" s="162">
        <f t="shared" si="586"/>
        <v>0</v>
      </c>
      <c r="O1837" s="231">
        <f>E3+(E4*0.1)</f>
        <v>1.1000000000000001</v>
      </c>
      <c r="P1837" s="162">
        <v>555.95000000000005</v>
      </c>
      <c r="Q1837" s="232">
        <f>E5+(E6*0.1)</f>
        <v>1</v>
      </c>
      <c r="R1837" s="162">
        <v>341.5</v>
      </c>
      <c r="S1837" s="232">
        <f>E7+(E8*0.1)</f>
        <v>1</v>
      </c>
      <c r="T1837" s="162">
        <v>566.79999999999995</v>
      </c>
      <c r="U1837" s="233">
        <f>E9+(E10*0.5)+(E11*0.1)</f>
        <v>1</v>
      </c>
      <c r="V1837" s="162">
        <v>978</v>
      </c>
      <c r="W1837" s="233">
        <f>E12+(E13*0.5)+(E14*0.1)</f>
        <v>1.7</v>
      </c>
      <c r="X1837" s="162">
        <v>978</v>
      </c>
      <c r="Y1837" s="161">
        <f t="shared" si="587"/>
        <v>1810</v>
      </c>
      <c r="Z1837" s="162">
        <f t="shared" si="579"/>
        <v>4160.4449999999997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4160.4449999999997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894470.08499999985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167181.68499999994</v>
      </c>
      <c r="AU1837" s="237">
        <f t="shared" si="592"/>
        <v>200041</v>
      </c>
      <c r="AV1837" s="237">
        <f t="shared" si="593"/>
        <v>340351.20000000013</v>
      </c>
      <c r="AW1837" s="237">
        <f t="shared" si="594"/>
        <v>73768</v>
      </c>
      <c r="AX1837" s="237">
        <f t="shared" si="595"/>
        <v>113128.19999999994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891455.67499999981</v>
      </c>
      <c r="M1838" s="162">
        <f>MAX(AN28:AN1838)</f>
        <v>894470.08499999985</v>
      </c>
      <c r="N1838" s="162">
        <f t="shared" si="586"/>
        <v>-3014.4100000000326</v>
      </c>
      <c r="O1838" s="231">
        <f>E3+(E4*0.1)</f>
        <v>1.1000000000000001</v>
      </c>
      <c r="P1838" s="162">
        <v>267.89999999999998</v>
      </c>
      <c r="Q1838" s="232">
        <f>E5+(E6*0.1)</f>
        <v>1</v>
      </c>
      <c r="R1838" s="162">
        <v>88.5</v>
      </c>
      <c r="S1838" s="232">
        <f>E7+(E8*0.1)</f>
        <v>1</v>
      </c>
      <c r="T1838" s="162">
        <v>-166.6</v>
      </c>
      <c r="U1838" s="233">
        <f>E9+(E10*0.5)+(E11*0.1)</f>
        <v>1</v>
      </c>
      <c r="V1838" s="162">
        <v>-1191</v>
      </c>
      <c r="W1838" s="233">
        <f>E12+(E13*0.5)+(E14*0.1)</f>
        <v>1.7</v>
      </c>
      <c r="X1838" s="162">
        <v>-1200</v>
      </c>
      <c r="Y1838" s="161">
        <f t="shared" si="587"/>
        <v>1811</v>
      </c>
      <c r="Z1838" s="162">
        <f t="shared" si="579"/>
        <v>-3014.41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-3014.41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891455.67499999981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167476.37499999994</v>
      </c>
      <c r="AU1838" s="237">
        <f t="shared" si="592"/>
        <v>200129.5</v>
      </c>
      <c r="AV1838" s="237">
        <f t="shared" si="593"/>
        <v>340184.60000000015</v>
      </c>
      <c r="AW1838" s="237">
        <f t="shared" si="594"/>
        <v>72577</v>
      </c>
      <c r="AX1838" s="237">
        <f t="shared" si="595"/>
        <v>111088.19999999994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887858.67499999981</v>
      </c>
      <c r="M1839" s="162">
        <f>MAX(AN28:AN1839)</f>
        <v>894470.08499999985</v>
      </c>
      <c r="N1839" s="162">
        <f t="shared" si="586"/>
        <v>-6611.4100000000326</v>
      </c>
      <c r="O1839" s="231">
        <f>E3+(E4*0.1)</f>
        <v>1.1000000000000001</v>
      </c>
      <c r="P1839" s="162">
        <v>-550</v>
      </c>
      <c r="Q1839" s="232">
        <f>E5+(E6*0.1)</f>
        <v>1</v>
      </c>
      <c r="R1839" s="162">
        <v>-850</v>
      </c>
      <c r="S1839" s="232">
        <f>E7+(E8*0.1)</f>
        <v>1</v>
      </c>
      <c r="T1839" s="162">
        <v>-1450.8</v>
      </c>
      <c r="U1839" s="233">
        <f>E9+(E10*0.5)+(E11*0.1)</f>
        <v>1</v>
      </c>
      <c r="V1839" s="162">
        <v>-256</v>
      </c>
      <c r="W1839" s="233">
        <f>E12+(E13*0.5)+(E14*0.1)</f>
        <v>1.7</v>
      </c>
      <c r="X1839" s="162">
        <v>-256</v>
      </c>
      <c r="Y1839" s="161">
        <f t="shared" si="587"/>
        <v>1812</v>
      </c>
      <c r="Z1839" s="162">
        <f t="shared" si="579"/>
        <v>-3597</v>
      </c>
      <c r="AA1839" s="238">
        <v>45289</v>
      </c>
      <c r="AB1839" s="129">
        <f>SUM(Z1819:Z1839)</f>
        <v>54360.275000000009</v>
      </c>
      <c r="AC1839" s="128">
        <f>(AB1839&gt;0)*1</f>
        <v>1</v>
      </c>
      <c r="AD1839" s="128">
        <f>(AB1839&lt;0)*1</f>
        <v>0</v>
      </c>
      <c r="AE1839" s="129">
        <f>AB1839*AC1839</f>
        <v>54360.275000000009</v>
      </c>
      <c r="AF1839" s="129">
        <f>AB1839*AD1839</f>
        <v>0</v>
      </c>
      <c r="AG1839" s="129">
        <f>SUM(Z1580:Z1839)</f>
        <v>139483.81000000003</v>
      </c>
      <c r="AH1839" s="129">
        <f t="shared" si="580"/>
        <v>0</v>
      </c>
      <c r="AI1839" s="129">
        <f t="shared" si="581"/>
        <v>-3597</v>
      </c>
      <c r="AJ1839" s="234">
        <f t="shared" si="582"/>
        <v>0</v>
      </c>
      <c r="AK1839" s="234">
        <f t="shared" si="583"/>
        <v>1</v>
      </c>
      <c r="AL1839" s="129">
        <f t="shared" si="584"/>
        <v>54360.275000000009</v>
      </c>
      <c r="AM1839" s="127">
        <v>45289</v>
      </c>
      <c r="AN1839" s="129">
        <f t="shared" si="588"/>
        <v>887858.67499999981</v>
      </c>
      <c r="AO1839" s="129">
        <f t="shared" si="589"/>
        <v>54360.275000000009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166871.37499999994</v>
      </c>
      <c r="AU1839" s="237">
        <f t="shared" si="592"/>
        <v>199279.5</v>
      </c>
      <c r="AV1839" s="237">
        <f t="shared" si="593"/>
        <v>338733.80000000016</v>
      </c>
      <c r="AW1839" s="237">
        <f t="shared" si="594"/>
        <v>72321</v>
      </c>
      <c r="AX1839" s="237">
        <f t="shared" si="595"/>
        <v>110652.99999999994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888644.37499999977</v>
      </c>
      <c r="M1840" s="162">
        <f>MAX(AN28:AN1840)</f>
        <v>894470.08499999985</v>
      </c>
      <c r="N1840" s="162">
        <f t="shared" si="586"/>
        <v>-5825.7100000000792</v>
      </c>
      <c r="O1840" s="231">
        <f>E3+(E4*0.1)</f>
        <v>1.1000000000000001</v>
      </c>
      <c r="P1840" s="162">
        <v>0</v>
      </c>
      <c r="Q1840" s="232">
        <f>E5+(E6*0.1)</f>
        <v>1</v>
      </c>
      <c r="R1840" s="162">
        <v>0</v>
      </c>
      <c r="S1840" s="232">
        <f>E7+(E8*0.1)</f>
        <v>1</v>
      </c>
      <c r="T1840" s="162">
        <v>0</v>
      </c>
      <c r="U1840" s="233">
        <f>E9+(E10*0.5)+(E11*0.1)</f>
        <v>1</v>
      </c>
      <c r="V1840" s="162">
        <v>291</v>
      </c>
      <c r="W1840" s="233">
        <f>E12+(E13*0.5)+(E14*0.1)</f>
        <v>1.7</v>
      </c>
      <c r="X1840" s="162">
        <v>291</v>
      </c>
      <c r="Y1840" s="161">
        <f t="shared" si="587"/>
        <v>1813</v>
      </c>
      <c r="Z1840" s="162">
        <f t="shared" si="579"/>
        <v>785.7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785.7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888644.37499999977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166871.37499999994</v>
      </c>
      <c r="AU1840" s="237">
        <f t="shared" si="592"/>
        <v>199279.5</v>
      </c>
      <c r="AV1840" s="237">
        <f t="shared" si="593"/>
        <v>338733.80000000016</v>
      </c>
      <c r="AW1840" s="237">
        <f t="shared" si="594"/>
        <v>72612</v>
      </c>
      <c r="AX1840" s="237">
        <f t="shared" si="595"/>
        <v>111147.69999999994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881380.9149999998</v>
      </c>
      <c r="M1841" s="162">
        <f>MAX(AN28:AN1841)</f>
        <v>894470.08499999985</v>
      </c>
      <c r="N1841" s="162">
        <f t="shared" si="586"/>
        <v>-13089.170000000042</v>
      </c>
      <c r="O1841" s="231">
        <f>E3+(E4*0.1)</f>
        <v>1.1000000000000001</v>
      </c>
      <c r="P1841" s="162">
        <v>-666.6</v>
      </c>
      <c r="Q1841" s="232">
        <f>E5+(E6*0.1)</f>
        <v>1</v>
      </c>
      <c r="R1841" s="162">
        <v>-1281.5</v>
      </c>
      <c r="S1841" s="232">
        <f>E7+(E8*0.1)</f>
        <v>1</v>
      </c>
      <c r="T1841" s="162">
        <v>-3410</v>
      </c>
      <c r="U1841" s="233">
        <f>E9+(E10*0.5)+(E11*0.1)</f>
        <v>1</v>
      </c>
      <c r="V1841" s="162">
        <v>-681</v>
      </c>
      <c r="W1841" s="233">
        <f>E12+(E13*0.5)+(E14*0.1)</f>
        <v>1.7</v>
      </c>
      <c r="X1841" s="162">
        <v>-681</v>
      </c>
      <c r="Y1841" s="161">
        <f t="shared" si="587"/>
        <v>1814</v>
      </c>
      <c r="Z1841" s="162">
        <f t="shared" si="579"/>
        <v>-7263.46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-7263.46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881380.9149999998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166138.11499999993</v>
      </c>
      <c r="AU1841" s="237">
        <f t="shared" si="592"/>
        <v>197998</v>
      </c>
      <c r="AV1841" s="237">
        <f t="shared" si="593"/>
        <v>335323.80000000016</v>
      </c>
      <c r="AW1841" s="237">
        <f t="shared" si="594"/>
        <v>71931</v>
      </c>
      <c r="AX1841" s="237">
        <f t="shared" si="595"/>
        <v>109989.99999999994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872987.9149999998</v>
      </c>
      <c r="M1842" s="162">
        <f>MAX(AN28:AN1842)</f>
        <v>894470.08499999985</v>
      </c>
      <c r="N1842" s="162">
        <f t="shared" si="586"/>
        <v>-21482.170000000042</v>
      </c>
      <c r="O1842" s="231">
        <f>E3+(E4*0.1)</f>
        <v>1.1000000000000001</v>
      </c>
      <c r="P1842" s="162">
        <v>-550</v>
      </c>
      <c r="Q1842" s="232">
        <f>E5+(E6*0.1)</f>
        <v>1</v>
      </c>
      <c r="R1842" s="162">
        <v>-938</v>
      </c>
      <c r="S1842" s="232">
        <f>E7+(E8*0.1)</f>
        <v>1</v>
      </c>
      <c r="T1842" s="162">
        <v>-3410</v>
      </c>
      <c r="U1842" s="233">
        <f>E9+(E10*0.5)+(E11*0.1)</f>
        <v>1</v>
      </c>
      <c r="V1842" s="162">
        <v>-1400</v>
      </c>
      <c r="W1842" s="233">
        <f>E12+(E13*0.5)+(E14*0.1)</f>
        <v>1.7</v>
      </c>
      <c r="X1842" s="162">
        <v>-1200</v>
      </c>
      <c r="Y1842" s="161">
        <f t="shared" si="587"/>
        <v>1815</v>
      </c>
      <c r="Z1842" s="162">
        <f t="shared" si="579"/>
        <v>-8393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-8393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872987.9149999998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165533.11499999993</v>
      </c>
      <c r="AU1842" s="237">
        <f t="shared" si="592"/>
        <v>197060</v>
      </c>
      <c r="AV1842" s="237">
        <f t="shared" si="593"/>
        <v>331913.80000000016</v>
      </c>
      <c r="AW1842" s="237">
        <f t="shared" si="594"/>
        <v>70531</v>
      </c>
      <c r="AX1842" s="237">
        <f t="shared" si="595"/>
        <v>107949.99999999994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871039.23999999976</v>
      </c>
      <c r="M1843" s="162">
        <f>MAX(AN28:AN1843)</f>
        <v>894470.08499999985</v>
      </c>
      <c r="N1843" s="162">
        <f t="shared" si="586"/>
        <v>-23430.845000000088</v>
      </c>
      <c r="O1843" s="231">
        <f>E3+(E4*0.1)</f>
        <v>1.1000000000000001</v>
      </c>
      <c r="P1843" s="162">
        <v>50.75</v>
      </c>
      <c r="Q1843" s="232">
        <f>E5+(E6*0.1)</f>
        <v>1</v>
      </c>
      <c r="R1843" s="162">
        <v>-850</v>
      </c>
      <c r="S1843" s="232">
        <f>E7+(E8*0.1)</f>
        <v>1</v>
      </c>
      <c r="T1843" s="162">
        <v>-1729.6</v>
      </c>
      <c r="U1843" s="233">
        <f>E9+(E10*0.5)+(E11*0.1)</f>
        <v>1</v>
      </c>
      <c r="V1843" s="162">
        <v>213</v>
      </c>
      <c r="W1843" s="233">
        <f>E12+(E13*0.5)+(E14*0.1)</f>
        <v>1.7</v>
      </c>
      <c r="X1843" s="162">
        <v>213</v>
      </c>
      <c r="Y1843" s="161">
        <f t="shared" si="587"/>
        <v>1816</v>
      </c>
      <c r="Z1843" s="162">
        <f t="shared" si="579"/>
        <v>-1948.6749999999997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-1948.6749999999997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871039.23999999976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165588.93999999994</v>
      </c>
      <c r="AU1843" s="237">
        <f t="shared" si="592"/>
        <v>196210</v>
      </c>
      <c r="AV1843" s="237">
        <f t="shared" si="593"/>
        <v>330184.20000000019</v>
      </c>
      <c r="AW1843" s="237">
        <f t="shared" si="594"/>
        <v>70744</v>
      </c>
      <c r="AX1843" s="237">
        <f t="shared" si="595"/>
        <v>108312.09999999995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867901.63999999978</v>
      </c>
      <c r="M1844" s="162">
        <f>MAX(AN28:AN1844)</f>
        <v>894470.08499999985</v>
      </c>
      <c r="N1844" s="162">
        <f t="shared" si="586"/>
        <v>-26568.445000000065</v>
      </c>
      <c r="O1844" s="231">
        <f>E3+(E4*0.1)</f>
        <v>1.1000000000000001</v>
      </c>
      <c r="P1844" s="162">
        <v>-550</v>
      </c>
      <c r="Q1844" s="232">
        <f>E5+(E6*0.1)</f>
        <v>1</v>
      </c>
      <c r="R1844" s="162">
        <v>428</v>
      </c>
      <c r="S1844" s="232">
        <f>E7+(E8*0.1)</f>
        <v>1</v>
      </c>
      <c r="T1844" s="162">
        <v>479.4</v>
      </c>
      <c r="U1844" s="233">
        <f>E9+(E10*0.5)+(E11*0.1)</f>
        <v>1</v>
      </c>
      <c r="V1844" s="162">
        <v>-1400</v>
      </c>
      <c r="W1844" s="233">
        <f>E12+(E13*0.5)+(E14*0.1)</f>
        <v>1.7</v>
      </c>
      <c r="X1844" s="162">
        <v>-1200</v>
      </c>
      <c r="Y1844" s="161">
        <f t="shared" si="587"/>
        <v>1817</v>
      </c>
      <c r="Z1844" s="162">
        <f t="shared" si="579"/>
        <v>-3137.6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-3137.6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867901.63999999978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164983.93999999994</v>
      </c>
      <c r="AU1844" s="237">
        <f t="shared" si="592"/>
        <v>196638</v>
      </c>
      <c r="AV1844" s="237">
        <f t="shared" si="593"/>
        <v>330663.60000000021</v>
      </c>
      <c r="AW1844" s="237">
        <f t="shared" si="594"/>
        <v>69344</v>
      </c>
      <c r="AX1844" s="237">
        <f t="shared" si="595"/>
        <v>106272.09999999995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873836.36999999976</v>
      </c>
      <c r="M1845" s="162">
        <f>MAX(AN28:AN1845)</f>
        <v>894470.08499999985</v>
      </c>
      <c r="N1845" s="162">
        <f t="shared" si="586"/>
        <v>-20633.715000000084</v>
      </c>
      <c r="O1845" s="231">
        <f>E3+(E4*0.1)</f>
        <v>1.1000000000000001</v>
      </c>
      <c r="P1845" s="162">
        <v>-743.7</v>
      </c>
      <c r="Q1845" s="232">
        <f>E5+(E6*0.1)</f>
        <v>1</v>
      </c>
      <c r="R1845" s="162">
        <v>3315</v>
      </c>
      <c r="S1845" s="232">
        <f>E7+(E8*0.1)</f>
        <v>1</v>
      </c>
      <c r="T1845" s="162">
        <v>6877.8</v>
      </c>
      <c r="U1845" s="233">
        <f>E9+(E10*0.5)+(E11*0.1)</f>
        <v>1</v>
      </c>
      <c r="V1845" s="162">
        <v>-1400</v>
      </c>
      <c r="W1845" s="233">
        <f>E12+(E13*0.5)+(E14*0.1)</f>
        <v>1.7</v>
      </c>
      <c r="X1845" s="162">
        <v>-1200</v>
      </c>
      <c r="Y1845" s="161">
        <f t="shared" si="587"/>
        <v>1818</v>
      </c>
      <c r="Z1845" s="162">
        <f t="shared" si="579"/>
        <v>5934.73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5934.73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873836.36999999976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164165.86999999994</v>
      </c>
      <c r="AU1845" s="237">
        <f t="shared" si="592"/>
        <v>199953</v>
      </c>
      <c r="AV1845" s="237">
        <f t="shared" si="593"/>
        <v>337541.4000000002</v>
      </c>
      <c r="AW1845" s="237">
        <f t="shared" si="594"/>
        <v>67944</v>
      </c>
      <c r="AX1845" s="237">
        <f t="shared" si="595"/>
        <v>104232.09999999995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872500.93999999971</v>
      </c>
      <c r="M1846" s="162">
        <f>MAX(AN28:AN1846)</f>
        <v>894470.08499999985</v>
      </c>
      <c r="N1846" s="162">
        <f t="shared" si="586"/>
        <v>-21969.145000000135</v>
      </c>
      <c r="O1846" s="231">
        <f>E3+(E4*0.1)</f>
        <v>1.1000000000000001</v>
      </c>
      <c r="P1846" s="162">
        <v>-847.3</v>
      </c>
      <c r="Q1846" s="232">
        <f>E5+(E6*0.1)</f>
        <v>1</v>
      </c>
      <c r="R1846" s="162">
        <v>-1130.5</v>
      </c>
      <c r="S1846" s="232">
        <f>E7+(E8*0.1)</f>
        <v>1</v>
      </c>
      <c r="T1846" s="162">
        <v>576.6</v>
      </c>
      <c r="U1846" s="233">
        <f>E9+(E10*0.5)+(E11*0.1)</f>
        <v>1</v>
      </c>
      <c r="V1846" s="162">
        <v>-215</v>
      </c>
      <c r="W1846" s="233">
        <f>E12+(E13*0.5)+(E14*0.1)</f>
        <v>1.7</v>
      </c>
      <c r="X1846" s="162">
        <v>215</v>
      </c>
      <c r="Y1846" s="161">
        <f t="shared" si="587"/>
        <v>1819</v>
      </c>
      <c r="Z1846" s="162">
        <f t="shared" si="579"/>
        <v>-1335.4299999999998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-1335.4299999999998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872500.93999999971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163233.83999999994</v>
      </c>
      <c r="AU1846" s="237">
        <f t="shared" si="592"/>
        <v>198822.5</v>
      </c>
      <c r="AV1846" s="237">
        <f t="shared" si="593"/>
        <v>338118.00000000017</v>
      </c>
      <c r="AW1846" s="237">
        <f t="shared" si="594"/>
        <v>67729</v>
      </c>
      <c r="AX1846" s="237">
        <f t="shared" si="595"/>
        <v>104597.59999999995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876664.07499999972</v>
      </c>
      <c r="M1847" s="162">
        <f>MAX(AN28:AN1847)</f>
        <v>894470.08499999985</v>
      </c>
      <c r="N1847" s="162">
        <f t="shared" si="586"/>
        <v>-17806.010000000126</v>
      </c>
      <c r="O1847" s="231">
        <f>E3+(E4*0.1)</f>
        <v>1.1000000000000001</v>
      </c>
      <c r="P1847" s="162">
        <v>852.85</v>
      </c>
      <c r="Q1847" s="232">
        <f>E5+(E6*0.1)</f>
        <v>1</v>
      </c>
      <c r="R1847" s="162">
        <v>1347.5</v>
      </c>
      <c r="S1847" s="232">
        <f>E7+(E8*0.1)</f>
        <v>1</v>
      </c>
      <c r="T1847" s="162">
        <v>2287</v>
      </c>
      <c r="U1847" s="233">
        <f>E9+(E10*0.5)+(E11*0.1)</f>
        <v>1</v>
      </c>
      <c r="V1847" s="162">
        <v>585</v>
      </c>
      <c r="W1847" s="233">
        <f>E12+(E13*0.5)+(E14*0.1)</f>
        <v>1.7</v>
      </c>
      <c r="X1847" s="162">
        <v>-585</v>
      </c>
      <c r="Y1847" s="161">
        <f t="shared" si="587"/>
        <v>1820</v>
      </c>
      <c r="Z1847" s="162">
        <f t="shared" si="579"/>
        <v>4163.1350000000002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4163.1350000000002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876664.07499999972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164171.97499999995</v>
      </c>
      <c r="AU1847" s="237">
        <f t="shared" si="592"/>
        <v>200170</v>
      </c>
      <c r="AV1847" s="237">
        <f t="shared" si="593"/>
        <v>340405.00000000017</v>
      </c>
      <c r="AW1847" s="237">
        <f t="shared" si="594"/>
        <v>68314</v>
      </c>
      <c r="AX1847" s="237">
        <f t="shared" si="595"/>
        <v>103603.09999999995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872105.6749999997</v>
      </c>
      <c r="M1848" s="162">
        <f>MAX(AN28:AN1848)</f>
        <v>894470.08499999985</v>
      </c>
      <c r="N1848" s="162">
        <f t="shared" si="586"/>
        <v>-22364.410000000149</v>
      </c>
      <c r="O1848" s="231">
        <f>E3+(E4*0.1)</f>
        <v>1.1000000000000001</v>
      </c>
      <c r="P1848" s="162">
        <v>-550</v>
      </c>
      <c r="Q1848" s="232">
        <f>E5+(E6*0.1)</f>
        <v>1</v>
      </c>
      <c r="R1848" s="162">
        <v>-850</v>
      </c>
      <c r="S1848" s="232">
        <f>E7+(E8*0.1)</f>
        <v>1</v>
      </c>
      <c r="T1848" s="162">
        <v>-3410</v>
      </c>
      <c r="U1848" s="233">
        <f>E9+(E10*0.5)+(E11*0.1)</f>
        <v>1</v>
      </c>
      <c r="V1848" s="162">
        <v>-438</v>
      </c>
      <c r="W1848" s="233">
        <f>E12+(E13*0.5)+(E14*0.1)</f>
        <v>1.7</v>
      </c>
      <c r="X1848" s="162">
        <v>438</v>
      </c>
      <c r="Y1848" s="161">
        <f t="shared" si="587"/>
        <v>1821</v>
      </c>
      <c r="Z1848" s="162">
        <f t="shared" si="579"/>
        <v>-4558.3999999999996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-4558.3999999999996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872105.6749999997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163566.97499999995</v>
      </c>
      <c r="AU1848" s="237">
        <f t="shared" si="592"/>
        <v>199320</v>
      </c>
      <c r="AV1848" s="237">
        <f t="shared" si="593"/>
        <v>336995.00000000017</v>
      </c>
      <c r="AW1848" s="237">
        <f t="shared" si="594"/>
        <v>67876</v>
      </c>
      <c r="AX1848" s="237">
        <f t="shared" si="595"/>
        <v>104347.69999999995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873983.47499999974</v>
      </c>
      <c r="M1849" s="162">
        <f>MAX(AN28:AN1849)</f>
        <v>894470.08499999985</v>
      </c>
      <c r="N1849" s="162">
        <f t="shared" si="586"/>
        <v>-20486.610000000102</v>
      </c>
      <c r="O1849" s="231">
        <f>E3+(E4*0.1)</f>
        <v>1.1000000000000001</v>
      </c>
      <c r="P1849" s="162">
        <v>-550</v>
      </c>
      <c r="Q1849" s="232">
        <f>E5+(E6*0.1)</f>
        <v>1</v>
      </c>
      <c r="R1849" s="162">
        <v>179.5</v>
      </c>
      <c r="S1849" s="232">
        <f>E7+(E8*0.1)</f>
        <v>1</v>
      </c>
      <c r="T1849" s="162">
        <v>240.4</v>
      </c>
      <c r="U1849" s="233">
        <f>E9+(E10*0.5)+(E11*0.1)</f>
        <v>1</v>
      </c>
      <c r="V1849" s="162">
        <v>-1400</v>
      </c>
      <c r="W1849" s="233">
        <f>E12+(E13*0.5)+(E14*0.1)</f>
        <v>1.7</v>
      </c>
      <c r="X1849" s="162">
        <v>2037</v>
      </c>
      <c r="Y1849" s="161">
        <f t="shared" si="587"/>
        <v>1822</v>
      </c>
      <c r="Z1849" s="162">
        <f t="shared" si="579"/>
        <v>1877.8000000000002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1877.8000000000002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873983.47499999974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162961.97499999995</v>
      </c>
      <c r="AU1849" s="237">
        <f t="shared" si="592"/>
        <v>199499.5</v>
      </c>
      <c r="AV1849" s="237">
        <f t="shared" si="593"/>
        <v>337235.4000000002</v>
      </c>
      <c r="AW1849" s="237">
        <f t="shared" si="594"/>
        <v>66476</v>
      </c>
      <c r="AX1849" s="237">
        <f t="shared" si="595"/>
        <v>107810.59999999995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874329.6749999997</v>
      </c>
      <c r="M1850" s="162">
        <f>MAX(AN28:AN1850)</f>
        <v>894470.08499999985</v>
      </c>
      <c r="N1850" s="162">
        <f t="shared" si="586"/>
        <v>-20140.410000000149</v>
      </c>
      <c r="O1850" s="231">
        <f>E3+(E4*0.1)</f>
        <v>1.1000000000000001</v>
      </c>
      <c r="P1850" s="162">
        <v>0</v>
      </c>
      <c r="Q1850" s="232">
        <f>E5+(E6*0.1)</f>
        <v>1</v>
      </c>
      <c r="R1850" s="162">
        <v>0</v>
      </c>
      <c r="S1850" s="232">
        <f>E7+(E8*0.1)</f>
        <v>1</v>
      </c>
      <c r="T1850" s="162">
        <v>0</v>
      </c>
      <c r="U1850" s="233">
        <f>E9+(E10*0.5)+(E11*0.1)</f>
        <v>1</v>
      </c>
      <c r="V1850" s="162">
        <v>-616</v>
      </c>
      <c r="W1850" s="233">
        <f>E12+(E13*0.5)+(E14*0.1)</f>
        <v>1.7</v>
      </c>
      <c r="X1850" s="162">
        <v>566</v>
      </c>
      <c r="Y1850" s="161">
        <f t="shared" si="587"/>
        <v>1823</v>
      </c>
      <c r="Z1850" s="162">
        <f t="shared" si="579"/>
        <v>346.19999999999993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346.19999999999993</v>
      </c>
      <c r="AI1850" s="129">
        <f t="shared" si="581"/>
        <v>0</v>
      </c>
      <c r="AJ1850" s="234">
        <f t="shared" si="582"/>
        <v>1</v>
      </c>
      <c r="AK1850" s="234">
        <f t="shared" si="583"/>
        <v>0</v>
      </c>
      <c r="AL1850" s="129">
        <f t="shared" si="584"/>
        <v>0</v>
      </c>
      <c r="AM1850" s="127">
        <v>45306</v>
      </c>
      <c r="AN1850" s="129">
        <f t="shared" si="588"/>
        <v>874329.6749999997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162961.97499999995</v>
      </c>
      <c r="AU1850" s="237">
        <f t="shared" si="592"/>
        <v>199499.5</v>
      </c>
      <c r="AV1850" s="237">
        <f t="shared" si="593"/>
        <v>337235.4000000002</v>
      </c>
      <c r="AW1850" s="237">
        <f t="shared" si="594"/>
        <v>65860</v>
      </c>
      <c r="AX1850" s="237">
        <f t="shared" si="595"/>
        <v>108772.79999999994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869390.47499999974</v>
      </c>
      <c r="M1851" s="162">
        <f>MAX(AN28:AN1851)</f>
        <v>894470.08499999985</v>
      </c>
      <c r="N1851" s="162">
        <f t="shared" si="586"/>
        <v>-25079.610000000102</v>
      </c>
      <c r="O1851" s="231">
        <f>E3+(E4*0.1)</f>
        <v>1.1000000000000001</v>
      </c>
      <c r="P1851" s="162">
        <v>-550</v>
      </c>
      <c r="Q1851" s="232">
        <f>E5+(E6*0.1)</f>
        <v>1</v>
      </c>
      <c r="R1851" s="162">
        <v>-850</v>
      </c>
      <c r="S1851" s="232">
        <f>E7+(E8*0.1)</f>
        <v>1</v>
      </c>
      <c r="T1851" s="162">
        <v>-44.2</v>
      </c>
      <c r="U1851" s="233">
        <f>E9+(E10*0.5)+(E11*0.1)</f>
        <v>1</v>
      </c>
      <c r="V1851" s="162">
        <v>-1400</v>
      </c>
      <c r="W1851" s="233">
        <f>E12+(E13*0.5)+(E14*0.1)</f>
        <v>1.7</v>
      </c>
      <c r="X1851" s="162">
        <v>-1200</v>
      </c>
      <c r="Y1851" s="161">
        <f t="shared" si="587"/>
        <v>1824</v>
      </c>
      <c r="Z1851" s="162">
        <f t="shared" si="579"/>
        <v>-4939.2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-4939.2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869390.47499999974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162356.97499999995</v>
      </c>
      <c r="AU1851" s="237">
        <f t="shared" si="592"/>
        <v>198649.5</v>
      </c>
      <c r="AV1851" s="237">
        <f t="shared" si="593"/>
        <v>337191.20000000019</v>
      </c>
      <c r="AW1851" s="237">
        <f t="shared" si="594"/>
        <v>64460</v>
      </c>
      <c r="AX1851" s="237">
        <f t="shared" si="595"/>
        <v>106732.79999999994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864151.97499999974</v>
      </c>
      <c r="M1852" s="162">
        <f>MAX(AN28:AN1852)</f>
        <v>894470.08499999985</v>
      </c>
      <c r="N1852" s="162">
        <f t="shared" si="586"/>
        <v>-30318.110000000102</v>
      </c>
      <c r="O1852" s="231">
        <f>E3+(E4*0.1)</f>
        <v>1.1000000000000001</v>
      </c>
      <c r="P1852" s="162">
        <v>-550</v>
      </c>
      <c r="Q1852" s="232">
        <f>E5+(E6*0.1)</f>
        <v>1</v>
      </c>
      <c r="R1852" s="162">
        <v>-1392.5</v>
      </c>
      <c r="S1852" s="232">
        <f>E7+(E8*0.1)</f>
        <v>1</v>
      </c>
      <c r="T1852" s="162">
        <v>-3410</v>
      </c>
      <c r="U1852" s="233">
        <f>E9+(E10*0.5)+(E11*0.1)</f>
        <v>1</v>
      </c>
      <c r="V1852" s="162">
        <v>2209</v>
      </c>
      <c r="W1852" s="233">
        <f>E12+(E13*0.5)+(E14*0.1)</f>
        <v>1.7</v>
      </c>
      <c r="X1852" s="162">
        <v>-1200</v>
      </c>
      <c r="Y1852" s="161">
        <f t="shared" si="587"/>
        <v>1825</v>
      </c>
      <c r="Z1852" s="162">
        <f t="shared" si="579"/>
        <v>-5238.5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-5238.5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864151.97499999974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161751.97499999995</v>
      </c>
      <c r="AU1852" s="237">
        <f t="shared" si="592"/>
        <v>197257</v>
      </c>
      <c r="AV1852" s="237">
        <f t="shared" si="593"/>
        <v>333781.20000000019</v>
      </c>
      <c r="AW1852" s="237">
        <f t="shared" si="594"/>
        <v>66669</v>
      </c>
      <c r="AX1852" s="237">
        <f t="shared" si="595"/>
        <v>104692.79999999994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872007.97499999974</v>
      </c>
      <c r="M1853" s="162">
        <f>MAX(AN28:AN1853)</f>
        <v>894470.08499999985</v>
      </c>
      <c r="N1853" s="162">
        <f t="shared" si="586"/>
        <v>-22462.110000000102</v>
      </c>
      <c r="O1853" s="231">
        <f>E3+(E4*0.1)</f>
        <v>1.1000000000000001</v>
      </c>
      <c r="P1853" s="162">
        <v>-550</v>
      </c>
      <c r="Q1853" s="232">
        <f>E5+(E6*0.1)</f>
        <v>1</v>
      </c>
      <c r="R1853" s="162">
        <v>2086.5</v>
      </c>
      <c r="S1853" s="232">
        <f>E7+(E8*0.1)</f>
        <v>1</v>
      </c>
      <c r="T1853" s="162">
        <v>4920.2</v>
      </c>
      <c r="U1853" s="233">
        <f>E9+(E10*0.5)+(E11*0.1)</f>
        <v>1</v>
      </c>
      <c r="V1853" s="162">
        <v>-1400</v>
      </c>
      <c r="W1853" s="233">
        <f>E12+(E13*0.5)+(E14*0.1)</f>
        <v>1.7</v>
      </c>
      <c r="X1853" s="162">
        <v>1679</v>
      </c>
      <c r="Y1853" s="161">
        <f t="shared" si="587"/>
        <v>1826</v>
      </c>
      <c r="Z1853" s="162">
        <f t="shared" si="579"/>
        <v>7856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7856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872007.97499999974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161146.97499999995</v>
      </c>
      <c r="AU1853" s="237">
        <f t="shared" si="592"/>
        <v>199343.5</v>
      </c>
      <c r="AV1853" s="237">
        <f t="shared" si="593"/>
        <v>338701.4000000002</v>
      </c>
      <c r="AW1853" s="237">
        <f t="shared" si="594"/>
        <v>65269</v>
      </c>
      <c r="AX1853" s="237">
        <f t="shared" si="595"/>
        <v>107547.09999999995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883455.71999999974</v>
      </c>
      <c r="M1854" s="162">
        <f>MAX(AN28:AN1854)</f>
        <v>894470.08499999985</v>
      </c>
      <c r="N1854" s="162">
        <f t="shared" si="586"/>
        <v>-11014.365000000107</v>
      </c>
      <c r="O1854" s="231">
        <f>E3+(E4*0.1)</f>
        <v>1.1000000000000001</v>
      </c>
      <c r="P1854" s="162">
        <v>1975.95</v>
      </c>
      <c r="Q1854" s="232">
        <f>E5+(E6*0.1)</f>
        <v>1</v>
      </c>
      <c r="R1854" s="162">
        <v>2943.5</v>
      </c>
      <c r="S1854" s="232">
        <f>E7+(E8*0.1)</f>
        <v>1</v>
      </c>
      <c r="T1854" s="162">
        <v>6634.2</v>
      </c>
      <c r="U1854" s="233">
        <f>E9+(E10*0.5)+(E11*0.1)</f>
        <v>1</v>
      </c>
      <c r="V1854" s="162">
        <v>-1400</v>
      </c>
      <c r="W1854" s="233">
        <f>E12+(E13*0.5)+(E14*0.1)</f>
        <v>1.7</v>
      </c>
      <c r="X1854" s="162">
        <v>645</v>
      </c>
      <c r="Y1854" s="161">
        <f t="shared" si="587"/>
        <v>1827</v>
      </c>
      <c r="Z1854" s="162">
        <f t="shared" si="579"/>
        <v>11447.744999999999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11447.744999999999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883455.71999999974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163320.51999999996</v>
      </c>
      <c r="AU1854" s="237">
        <f t="shared" si="592"/>
        <v>202287</v>
      </c>
      <c r="AV1854" s="237">
        <f t="shared" si="593"/>
        <v>345335.60000000021</v>
      </c>
      <c r="AW1854" s="237">
        <f t="shared" si="594"/>
        <v>63869</v>
      </c>
      <c r="AX1854" s="237">
        <f t="shared" si="595"/>
        <v>108643.59999999995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884514.07499999972</v>
      </c>
      <c r="M1855" s="162">
        <f>MAX(AN28:AN1855)</f>
        <v>894470.08499999985</v>
      </c>
      <c r="N1855" s="162">
        <f t="shared" si="586"/>
        <v>-9956.0100000001257</v>
      </c>
      <c r="O1855" s="231">
        <f>E3+(E4*0.1)</f>
        <v>1.1000000000000001</v>
      </c>
      <c r="P1855" s="162">
        <v>690.05</v>
      </c>
      <c r="Q1855" s="232">
        <f>E5+(E6*0.1)</f>
        <v>1</v>
      </c>
      <c r="R1855" s="162">
        <v>531</v>
      </c>
      <c r="S1855" s="232">
        <f>E7+(E8*0.1)</f>
        <v>1</v>
      </c>
      <c r="T1855" s="162">
        <v>327.60000000000002</v>
      </c>
      <c r="U1855" s="233">
        <f>E9+(E10*0.5)+(E11*0.1)</f>
        <v>1</v>
      </c>
      <c r="V1855" s="162">
        <v>799</v>
      </c>
      <c r="W1855" s="233">
        <f>E12+(E13*0.5)+(E14*0.1)</f>
        <v>1.7</v>
      </c>
      <c r="X1855" s="162">
        <v>-799</v>
      </c>
      <c r="Y1855" s="161">
        <f t="shared" si="587"/>
        <v>1828</v>
      </c>
      <c r="Z1855" s="162">
        <f t="shared" si="579"/>
        <v>1058.3550000000002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1058.3550000000002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884514.07499999972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164079.57499999995</v>
      </c>
      <c r="AU1855" s="237">
        <f t="shared" si="592"/>
        <v>202818</v>
      </c>
      <c r="AV1855" s="237">
        <f t="shared" si="593"/>
        <v>345663.20000000019</v>
      </c>
      <c r="AW1855" s="237">
        <f t="shared" si="594"/>
        <v>64668</v>
      </c>
      <c r="AX1855" s="237">
        <f t="shared" si="595"/>
        <v>107285.29999999994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885982.77499999967</v>
      </c>
      <c r="M1856" s="162">
        <f>MAX(AN28:AN1856)</f>
        <v>894470.08499999985</v>
      </c>
      <c r="N1856" s="162">
        <f t="shared" si="586"/>
        <v>-8487.3100000001723</v>
      </c>
      <c r="O1856" s="231">
        <f>E3+(E4*0.1)</f>
        <v>1.1000000000000001</v>
      </c>
      <c r="P1856" s="162">
        <v>-550</v>
      </c>
      <c r="Q1856" s="232">
        <f>E5+(E6*0.1)</f>
        <v>1</v>
      </c>
      <c r="R1856" s="162">
        <v>708.5</v>
      </c>
      <c r="S1856" s="232">
        <f>E7+(E8*0.1)</f>
        <v>1</v>
      </c>
      <c r="T1856" s="162">
        <v>1476.6</v>
      </c>
      <c r="U1856" s="233">
        <f>E9+(E10*0.5)+(E11*0.1)</f>
        <v>1</v>
      </c>
      <c r="V1856" s="162">
        <v>-1400</v>
      </c>
      <c r="W1856" s="233">
        <f>E12+(E13*0.5)+(E14*0.1)</f>
        <v>1.7</v>
      </c>
      <c r="X1856" s="162">
        <v>758</v>
      </c>
      <c r="Y1856" s="161">
        <f t="shared" si="587"/>
        <v>1829</v>
      </c>
      <c r="Z1856" s="162">
        <f t="shared" si="579"/>
        <v>1468.6999999999998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1468.6999999999998</v>
      </c>
      <c r="AI1856" s="129">
        <f t="shared" si="581"/>
        <v>0</v>
      </c>
      <c r="AJ1856" s="234">
        <f t="shared" si="582"/>
        <v>1</v>
      </c>
      <c r="AK1856" s="234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885982.77499999967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163474.57499999995</v>
      </c>
      <c r="AU1856" s="237">
        <f t="shared" si="592"/>
        <v>203526.5</v>
      </c>
      <c r="AV1856" s="237">
        <f t="shared" si="593"/>
        <v>347139.80000000016</v>
      </c>
      <c r="AW1856" s="237">
        <f t="shared" si="594"/>
        <v>63268</v>
      </c>
      <c r="AX1856" s="237">
        <f t="shared" si="595"/>
        <v>108573.89999999995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886956.07499999972</v>
      </c>
      <c r="M1857" s="162">
        <f>MAX(AN28:AN1857)</f>
        <v>894470.08499999985</v>
      </c>
      <c r="N1857" s="162">
        <f t="shared" si="586"/>
        <v>-7514.0100000001257</v>
      </c>
      <c r="O1857" s="231">
        <f>E3+(E4*0.1)</f>
        <v>1.1000000000000001</v>
      </c>
      <c r="P1857" s="162">
        <v>-550</v>
      </c>
      <c r="Q1857" s="232">
        <f>E5+(E6*0.1)</f>
        <v>1</v>
      </c>
      <c r="R1857" s="162">
        <v>197.5</v>
      </c>
      <c r="S1857" s="232">
        <f>E7+(E8*0.1)</f>
        <v>1</v>
      </c>
      <c r="T1857" s="162">
        <v>1901.8</v>
      </c>
      <c r="U1857" s="233">
        <f>E9+(E10*0.5)+(E11*0.1)</f>
        <v>1</v>
      </c>
      <c r="V1857" s="162">
        <v>1519</v>
      </c>
      <c r="W1857" s="233">
        <f>E12+(E13*0.5)+(E14*0.1)</f>
        <v>1.7</v>
      </c>
      <c r="X1857" s="162">
        <v>-1200</v>
      </c>
      <c r="Y1857" s="161">
        <f t="shared" si="587"/>
        <v>1830</v>
      </c>
      <c r="Z1857" s="162">
        <f t="shared" si="579"/>
        <v>973.30000000000018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973.30000000000018</v>
      </c>
      <c r="AI1857" s="129">
        <f t="shared" si="581"/>
        <v>0</v>
      </c>
      <c r="AJ1857" s="234">
        <f t="shared" si="582"/>
        <v>1</v>
      </c>
      <c r="AK1857" s="234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886956.07499999972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162869.57499999995</v>
      </c>
      <c r="AU1857" s="237">
        <f t="shared" si="592"/>
        <v>203724</v>
      </c>
      <c r="AV1857" s="237">
        <f t="shared" si="593"/>
        <v>349041.60000000015</v>
      </c>
      <c r="AW1857" s="237">
        <f t="shared" si="594"/>
        <v>64787</v>
      </c>
      <c r="AX1857" s="237">
        <f t="shared" si="595"/>
        <v>106533.89999999995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890387.44499999972</v>
      </c>
      <c r="M1858" s="162">
        <f>MAX(AN28:AN1858)</f>
        <v>894470.08499999985</v>
      </c>
      <c r="N1858" s="162">
        <f t="shared" si="586"/>
        <v>-4082.6400000001304</v>
      </c>
      <c r="O1858" s="231">
        <f>E3+(E4*0.1)</f>
        <v>1.1000000000000001</v>
      </c>
      <c r="P1858" s="162">
        <v>1213.7</v>
      </c>
      <c r="Q1858" s="232">
        <f>E5+(E6*0.1)</f>
        <v>1</v>
      </c>
      <c r="R1858" s="162">
        <v>1280.5</v>
      </c>
      <c r="S1858" s="232">
        <f>E7+(E8*0.1)</f>
        <v>1</v>
      </c>
      <c r="T1858" s="162">
        <v>353.8</v>
      </c>
      <c r="U1858" s="233">
        <f>E9+(E10*0.5)+(E11*0.1)</f>
        <v>1</v>
      </c>
      <c r="V1858" s="162">
        <v>-660</v>
      </c>
      <c r="W1858" s="233">
        <f>E12+(E13*0.5)+(E14*0.1)</f>
        <v>1.7</v>
      </c>
      <c r="X1858" s="162">
        <v>660</v>
      </c>
      <c r="Y1858" s="161">
        <f t="shared" si="587"/>
        <v>1831</v>
      </c>
      <c r="Z1858" s="162">
        <f t="shared" si="579"/>
        <v>3431.3700000000003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3431.3700000000003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890387.44499999972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164204.64499999996</v>
      </c>
      <c r="AU1858" s="237">
        <f t="shared" si="592"/>
        <v>205004.5</v>
      </c>
      <c r="AV1858" s="237">
        <f t="shared" si="593"/>
        <v>349395.40000000014</v>
      </c>
      <c r="AW1858" s="237">
        <f t="shared" si="594"/>
        <v>64127</v>
      </c>
      <c r="AX1858" s="237">
        <f t="shared" si="595"/>
        <v>107655.89999999995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888499.99499999976</v>
      </c>
      <c r="M1859" s="162">
        <f>MAX(AN28:AN1859)</f>
        <v>894470.08499999985</v>
      </c>
      <c r="N1859" s="162">
        <f t="shared" si="586"/>
        <v>-5970.0900000000838</v>
      </c>
      <c r="O1859" s="231">
        <f>E3+(E4*0.1)</f>
        <v>1.1000000000000001</v>
      </c>
      <c r="P1859" s="162">
        <v>301.5</v>
      </c>
      <c r="Q1859" s="232">
        <f>E5+(E6*0.1)</f>
        <v>1</v>
      </c>
      <c r="R1859" s="162">
        <v>-159.5</v>
      </c>
      <c r="S1859" s="232">
        <f>E7+(E8*0.1)</f>
        <v>1</v>
      </c>
      <c r="T1859" s="162">
        <v>-1919.6</v>
      </c>
      <c r="U1859" s="233">
        <f>E9+(E10*0.5)+(E11*0.1)</f>
        <v>1</v>
      </c>
      <c r="V1859" s="162">
        <v>200</v>
      </c>
      <c r="W1859" s="233">
        <f>E12+(E13*0.5)+(E14*0.1)</f>
        <v>1.7</v>
      </c>
      <c r="X1859" s="162">
        <v>-200</v>
      </c>
      <c r="Y1859" s="161">
        <f t="shared" si="587"/>
        <v>1832</v>
      </c>
      <c r="Z1859" s="162">
        <f t="shared" si="579"/>
        <v>-1887.4499999999998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-1887.4499999999998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888499.99499999976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164536.29499999995</v>
      </c>
      <c r="AU1859" s="237">
        <f t="shared" si="592"/>
        <v>204845</v>
      </c>
      <c r="AV1859" s="237">
        <f t="shared" si="593"/>
        <v>347475.80000000016</v>
      </c>
      <c r="AW1859" s="237">
        <f t="shared" si="594"/>
        <v>64327</v>
      </c>
      <c r="AX1859" s="237">
        <f t="shared" si="595"/>
        <v>107315.89999999995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895987.10499999975</v>
      </c>
      <c r="M1860" s="162">
        <f>MAX(AN28:AN1860)</f>
        <v>895987.10499999975</v>
      </c>
      <c r="N1860" s="162">
        <f t="shared" si="586"/>
        <v>0</v>
      </c>
      <c r="O1860" s="231">
        <f>E3+(E4*0.1)</f>
        <v>1.1000000000000001</v>
      </c>
      <c r="P1860" s="162">
        <v>1120.0999999999999</v>
      </c>
      <c r="Q1860" s="232">
        <f>E5+(E6*0.1)</f>
        <v>1</v>
      </c>
      <c r="R1860" s="162">
        <v>1848</v>
      </c>
      <c r="S1860" s="232">
        <f>E7+(E8*0.1)</f>
        <v>1</v>
      </c>
      <c r="T1860" s="162">
        <v>3505.2</v>
      </c>
      <c r="U1860" s="233">
        <f>E9+(E10*0.5)+(E11*0.1)</f>
        <v>1</v>
      </c>
      <c r="V1860" s="162">
        <v>-1400</v>
      </c>
      <c r="W1860" s="233">
        <f>E12+(E13*0.5)+(E14*0.1)</f>
        <v>1.7</v>
      </c>
      <c r="X1860" s="162">
        <v>1354</v>
      </c>
      <c r="Y1860" s="161">
        <f t="shared" si="587"/>
        <v>1833</v>
      </c>
      <c r="Z1860" s="162">
        <f t="shared" si="579"/>
        <v>7487.1099999999988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7487.1099999999988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895987.10499999975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165768.40499999994</v>
      </c>
      <c r="AU1860" s="237">
        <f t="shared" si="592"/>
        <v>206693</v>
      </c>
      <c r="AV1860" s="237">
        <f t="shared" si="593"/>
        <v>350981.00000000017</v>
      </c>
      <c r="AW1860" s="237">
        <f t="shared" si="594"/>
        <v>62927</v>
      </c>
      <c r="AX1860" s="237">
        <f t="shared" si="595"/>
        <v>109617.69999999995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893581.43499999971</v>
      </c>
      <c r="M1861" s="162">
        <f>MAX(AN28:AN1861)</f>
        <v>895987.10499999975</v>
      </c>
      <c r="N1861" s="162">
        <f t="shared" si="586"/>
        <v>-2405.6700000000419</v>
      </c>
      <c r="O1861" s="231">
        <f>E3+(E4*0.1)</f>
        <v>1.1000000000000001</v>
      </c>
      <c r="P1861" s="162">
        <v>669.3</v>
      </c>
      <c r="Q1861" s="232">
        <f>E5+(E6*0.1)</f>
        <v>1</v>
      </c>
      <c r="R1861" s="162">
        <v>-148</v>
      </c>
      <c r="S1861" s="232">
        <f>E7+(E8*0.1)</f>
        <v>1</v>
      </c>
      <c r="T1861" s="162">
        <v>-2391.1999999999998</v>
      </c>
      <c r="U1861" s="233">
        <f>E9+(E10*0.5)+(E11*0.1)</f>
        <v>1</v>
      </c>
      <c r="V1861" s="162">
        <v>-1400</v>
      </c>
      <c r="W1861" s="233">
        <f>E12+(E13*0.5)+(E14*0.1)</f>
        <v>1.7</v>
      </c>
      <c r="X1861" s="162">
        <v>469</v>
      </c>
      <c r="Y1861" s="161">
        <f t="shared" si="587"/>
        <v>1834</v>
      </c>
      <c r="Z1861" s="162">
        <f t="shared" si="579"/>
        <v>-2405.67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-2405.67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893581.43499999971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166504.63499999995</v>
      </c>
      <c r="AU1861" s="237">
        <f t="shared" si="592"/>
        <v>206545</v>
      </c>
      <c r="AV1861" s="237">
        <f t="shared" si="593"/>
        <v>348589.80000000016</v>
      </c>
      <c r="AW1861" s="237">
        <f t="shared" si="594"/>
        <v>61527</v>
      </c>
      <c r="AX1861" s="237">
        <f t="shared" si="595"/>
        <v>110414.99999999996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886584.53499999968</v>
      </c>
      <c r="M1862" s="162">
        <f>MAX(AN28:AN1862)</f>
        <v>895987.10499999975</v>
      </c>
      <c r="N1862" s="162">
        <f t="shared" si="586"/>
        <v>-9402.5700000000652</v>
      </c>
      <c r="O1862" s="231">
        <f>E3+(E4*0.1)</f>
        <v>1.1000000000000001</v>
      </c>
      <c r="P1862" s="162">
        <v>-550</v>
      </c>
      <c r="Q1862" s="232">
        <f>E5+(E6*0.1)</f>
        <v>1</v>
      </c>
      <c r="R1862" s="162">
        <v>-1339</v>
      </c>
      <c r="S1862" s="232">
        <f>E7+(E8*0.1)</f>
        <v>1</v>
      </c>
      <c r="T1862" s="162">
        <v>-3987.8</v>
      </c>
      <c r="U1862" s="233">
        <f>E9+(E10*0.5)+(E11*0.1)</f>
        <v>1</v>
      </c>
      <c r="V1862" s="162">
        <v>-1400</v>
      </c>
      <c r="W1862" s="233">
        <f>E12+(E13*0.5)+(E14*0.1)</f>
        <v>1.7</v>
      </c>
      <c r="X1862" s="162">
        <v>197</v>
      </c>
      <c r="Y1862" s="161">
        <f t="shared" si="587"/>
        <v>1835</v>
      </c>
      <c r="Z1862" s="162">
        <f t="shared" si="579"/>
        <v>-6996.9000000000005</v>
      </c>
      <c r="AA1862" s="238">
        <v>45322</v>
      </c>
      <c r="AB1862" s="129">
        <f>SUM(Z1840:Z1862)</f>
        <v>-1274.1400000000021</v>
      </c>
      <c r="AC1862" s="128">
        <f>(AB1862&gt;0)*1</f>
        <v>0</v>
      </c>
      <c r="AD1862" s="128">
        <f>(AB1862&lt;0)*1</f>
        <v>1</v>
      </c>
      <c r="AE1862" s="129">
        <f>AB1862*AC1862</f>
        <v>0</v>
      </c>
      <c r="AF1862" s="129">
        <f>AB1862*AD1862</f>
        <v>-1274.1400000000021</v>
      </c>
      <c r="AG1862" s="129"/>
      <c r="AH1862" s="129">
        <f t="shared" si="580"/>
        <v>0</v>
      </c>
      <c r="AI1862" s="129">
        <f t="shared" si="581"/>
        <v>-6996.9000000000005</v>
      </c>
      <c r="AJ1862" s="234">
        <f t="shared" si="582"/>
        <v>0</v>
      </c>
      <c r="AK1862" s="234">
        <f t="shared" si="583"/>
        <v>1</v>
      </c>
      <c r="AL1862" s="129">
        <f t="shared" si="584"/>
        <v>-1274.1400000000021</v>
      </c>
      <c r="AM1862" s="127">
        <v>45322</v>
      </c>
      <c r="AN1862" s="129">
        <f t="shared" si="588"/>
        <v>886584.53499999968</v>
      </c>
      <c r="AO1862" s="129">
        <f t="shared" si="589"/>
        <v>0</v>
      </c>
      <c r="AP1862" s="129">
        <f t="shared" si="590"/>
        <v>-1274.1400000000021</v>
      </c>
      <c r="AQ1862" s="235"/>
      <c r="AR1862" s="235"/>
      <c r="AS1862" s="236">
        <f t="shared" si="585"/>
        <v>45322</v>
      </c>
      <c r="AT1862" s="237">
        <f t="shared" si="591"/>
        <v>165899.63499999995</v>
      </c>
      <c r="AU1862" s="237">
        <f t="shared" si="592"/>
        <v>205206</v>
      </c>
      <c r="AV1862" s="237">
        <f t="shared" si="593"/>
        <v>344602.00000000017</v>
      </c>
      <c r="AW1862" s="237">
        <f t="shared" si="594"/>
        <v>60127</v>
      </c>
      <c r="AX1862" s="237">
        <f t="shared" si="595"/>
        <v>110749.89999999995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900148.50499999966</v>
      </c>
      <c r="M1863" s="162">
        <f>MAX(AN28:AN1863)</f>
        <v>900148.50499999966</v>
      </c>
      <c r="N1863" s="162">
        <f t="shared" si="586"/>
        <v>0</v>
      </c>
      <c r="O1863" s="231">
        <f>E3+(E4*0.1)</f>
        <v>1.1000000000000001</v>
      </c>
      <c r="P1863" s="162">
        <v>1847.7</v>
      </c>
      <c r="Q1863" s="232">
        <f>E5+(E6*0.1)</f>
        <v>1</v>
      </c>
      <c r="R1863" s="162">
        <v>3027</v>
      </c>
      <c r="S1863" s="232">
        <f>E7+(E8*0.1)</f>
        <v>1</v>
      </c>
      <c r="T1863" s="162">
        <v>4149.3999999999996</v>
      </c>
      <c r="U1863" s="233">
        <f>E9+(E10*0.5)+(E11*0.1)</f>
        <v>1</v>
      </c>
      <c r="V1863" s="162">
        <v>1613</v>
      </c>
      <c r="W1863" s="233">
        <f>E12+(E13*0.5)+(E14*0.1)</f>
        <v>1.7</v>
      </c>
      <c r="X1863" s="162">
        <v>1613</v>
      </c>
      <c r="Y1863" s="161">
        <f t="shared" si="587"/>
        <v>1836</v>
      </c>
      <c r="Z1863" s="162">
        <f t="shared" si="579"/>
        <v>13563.97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13563.97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900148.50499999966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167932.10499999995</v>
      </c>
      <c r="AU1863" s="237">
        <f t="shared" si="592"/>
        <v>208233</v>
      </c>
      <c r="AV1863" s="237">
        <f t="shared" si="593"/>
        <v>348751.4000000002</v>
      </c>
      <c r="AW1863" s="237">
        <f t="shared" si="594"/>
        <v>61740</v>
      </c>
      <c r="AX1863" s="237">
        <f t="shared" si="595"/>
        <v>113491.99999999996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904684.90499999968</v>
      </c>
      <c r="M1864" s="162">
        <f>MAX(AN28:AN1864)</f>
        <v>904684.90499999968</v>
      </c>
      <c r="N1864" s="162">
        <f t="shared" si="586"/>
        <v>0</v>
      </c>
      <c r="O1864" s="231">
        <f>E3+(E4*0.1)</f>
        <v>1.1000000000000001</v>
      </c>
      <c r="P1864" s="162">
        <v>-550</v>
      </c>
      <c r="Q1864" s="232">
        <f>E5+(E6*0.1)</f>
        <v>1</v>
      </c>
      <c r="R1864" s="162">
        <v>2621</v>
      </c>
      <c r="S1864" s="232">
        <f>E7+(E8*0.1)</f>
        <v>1</v>
      </c>
      <c r="T1864" s="162">
        <v>5960.4</v>
      </c>
      <c r="U1864" s="233">
        <f>E9+(E10*0.5)+(E11*0.1)</f>
        <v>1</v>
      </c>
      <c r="V1864" s="162">
        <v>-1400</v>
      </c>
      <c r="W1864" s="233">
        <f>E12+(E13*0.5)+(E14*0.1)</f>
        <v>1.7</v>
      </c>
      <c r="X1864" s="162">
        <v>-1200</v>
      </c>
      <c r="Y1864" s="161">
        <f t="shared" si="587"/>
        <v>1837</v>
      </c>
      <c r="Z1864" s="162">
        <f t="shared" si="579"/>
        <v>4536.3999999999996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4536.3999999999996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904684.90499999968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167327.10499999995</v>
      </c>
      <c r="AU1864" s="237">
        <f t="shared" si="592"/>
        <v>210854</v>
      </c>
      <c r="AV1864" s="237">
        <f t="shared" si="593"/>
        <v>354711.80000000022</v>
      </c>
      <c r="AW1864" s="237">
        <f t="shared" si="594"/>
        <v>60340</v>
      </c>
      <c r="AX1864" s="237">
        <f t="shared" si="595"/>
        <v>111451.99999999996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896337.82999999973</v>
      </c>
      <c r="M1865" s="162">
        <f>MAX(AN28:AN1865)</f>
        <v>904684.90499999968</v>
      </c>
      <c r="N1865" s="162">
        <f t="shared" si="586"/>
        <v>-8347.0749999999534</v>
      </c>
      <c r="O1865" s="231">
        <f>E3+(E4*0.1)</f>
        <v>1.1000000000000001</v>
      </c>
      <c r="P1865" s="162">
        <v>-588.25</v>
      </c>
      <c r="Q1865" s="232">
        <f>E5+(E6*0.1)</f>
        <v>1</v>
      </c>
      <c r="R1865" s="162">
        <v>-850</v>
      </c>
      <c r="S1865" s="232">
        <f>E7+(E8*0.1)</f>
        <v>1</v>
      </c>
      <c r="T1865" s="162">
        <v>-3410</v>
      </c>
      <c r="U1865" s="233">
        <f>E9+(E10*0.5)+(E11*0.1)</f>
        <v>1</v>
      </c>
      <c r="V1865" s="162">
        <v>-1400</v>
      </c>
      <c r="W1865" s="233">
        <f>E12+(E13*0.5)+(E14*0.1)</f>
        <v>1.7</v>
      </c>
      <c r="X1865" s="162">
        <v>-1200</v>
      </c>
      <c r="Y1865" s="161">
        <f t="shared" si="587"/>
        <v>1838</v>
      </c>
      <c r="Z1865" s="162">
        <f t="shared" si="579"/>
        <v>-8347.0750000000007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-8347.0750000000007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896337.82999999973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166680.02999999994</v>
      </c>
      <c r="AU1865" s="237">
        <f t="shared" si="592"/>
        <v>210004</v>
      </c>
      <c r="AV1865" s="237">
        <f t="shared" si="593"/>
        <v>351301.80000000022</v>
      </c>
      <c r="AW1865" s="237">
        <f t="shared" si="594"/>
        <v>58940</v>
      </c>
      <c r="AX1865" s="237">
        <f t="shared" si="595"/>
        <v>109411.99999999996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899860.24999999977</v>
      </c>
      <c r="M1866" s="162">
        <f>MAX(AN28:AN1866)</f>
        <v>904684.90499999968</v>
      </c>
      <c r="N1866" s="162">
        <f t="shared" si="586"/>
        <v>-4824.6549999999115</v>
      </c>
      <c r="O1866" s="231">
        <f>E3+(E4*0.1)</f>
        <v>1.1000000000000001</v>
      </c>
      <c r="P1866" s="162">
        <v>706.2</v>
      </c>
      <c r="Q1866" s="232">
        <f>E5+(E6*0.1)</f>
        <v>1</v>
      </c>
      <c r="R1866" s="162">
        <v>571</v>
      </c>
      <c r="S1866" s="232">
        <f>E7+(E8*0.1)</f>
        <v>1</v>
      </c>
      <c r="T1866" s="162">
        <v>-806.2</v>
      </c>
      <c r="U1866" s="233">
        <f>E9+(E10*0.5)+(E11*0.1)</f>
        <v>1</v>
      </c>
      <c r="V1866" s="162">
        <v>1104</v>
      </c>
      <c r="W1866" s="233">
        <f>E12+(E13*0.5)+(E14*0.1)</f>
        <v>1.7</v>
      </c>
      <c r="X1866" s="162">
        <v>1104</v>
      </c>
      <c r="Y1866" s="161">
        <f t="shared" si="587"/>
        <v>1839</v>
      </c>
      <c r="Z1866" s="162">
        <f t="shared" si="579"/>
        <v>3522.42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3522.42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899860.24999999977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167456.84999999995</v>
      </c>
      <c r="AU1866" s="237">
        <f t="shared" si="592"/>
        <v>210575</v>
      </c>
      <c r="AV1866" s="237">
        <f t="shared" si="593"/>
        <v>350495.60000000021</v>
      </c>
      <c r="AW1866" s="237">
        <f t="shared" si="594"/>
        <v>60044</v>
      </c>
      <c r="AX1866" s="237">
        <f t="shared" si="595"/>
        <v>111288.79999999996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906177.04999999981</v>
      </c>
      <c r="M1867" s="162">
        <f>MAX(AN28:AN1867)</f>
        <v>906177.04999999981</v>
      </c>
      <c r="N1867" s="162">
        <f t="shared" si="586"/>
        <v>0</v>
      </c>
      <c r="O1867" s="231">
        <f>E3+(E4*0.1)</f>
        <v>1.1000000000000001</v>
      </c>
      <c r="P1867" s="162">
        <v>780</v>
      </c>
      <c r="Q1867" s="232">
        <f>E5+(E6*0.1)</f>
        <v>1</v>
      </c>
      <c r="R1867" s="162">
        <v>2041.5</v>
      </c>
      <c r="S1867" s="232">
        <f>E7+(E8*0.1)</f>
        <v>1</v>
      </c>
      <c r="T1867" s="162">
        <v>3646.8</v>
      </c>
      <c r="U1867" s="233">
        <f>E9+(E10*0.5)+(E11*0.1)</f>
        <v>1</v>
      </c>
      <c r="V1867" s="162">
        <v>-85</v>
      </c>
      <c r="W1867" s="233">
        <f>E12+(E13*0.5)+(E14*0.1)</f>
        <v>1.7</v>
      </c>
      <c r="X1867" s="162">
        <v>-85</v>
      </c>
      <c r="Y1867" s="161">
        <f t="shared" si="587"/>
        <v>1840</v>
      </c>
      <c r="Z1867" s="162">
        <f t="shared" si="579"/>
        <v>6316.8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6316.8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906177.04999999981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168314.84999999995</v>
      </c>
      <c r="AU1867" s="237">
        <f t="shared" si="592"/>
        <v>212616.5</v>
      </c>
      <c r="AV1867" s="237">
        <f t="shared" si="593"/>
        <v>354142.4000000002</v>
      </c>
      <c r="AW1867" s="237">
        <f t="shared" si="594"/>
        <v>59959</v>
      </c>
      <c r="AX1867" s="237">
        <f t="shared" si="595"/>
        <v>111144.29999999996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902836.54999999981</v>
      </c>
      <c r="M1868" s="162">
        <f>MAX(AN28:AN1868)</f>
        <v>906177.04999999981</v>
      </c>
      <c r="N1868" s="162">
        <f t="shared" si="586"/>
        <v>-3340.5</v>
      </c>
      <c r="O1868" s="231">
        <f>E3+(E4*0.1)</f>
        <v>1.1000000000000001</v>
      </c>
      <c r="P1868" s="162">
        <v>-550</v>
      </c>
      <c r="Q1868" s="232">
        <f>E5+(E6*0.1)</f>
        <v>1</v>
      </c>
      <c r="R1868" s="162">
        <v>142.5</v>
      </c>
      <c r="S1868" s="232">
        <f>E7+(E8*0.1)</f>
        <v>1</v>
      </c>
      <c r="T1868" s="162">
        <v>562</v>
      </c>
      <c r="U1868" s="233">
        <f>E9+(E10*0.5)+(E11*0.1)</f>
        <v>1</v>
      </c>
      <c r="V1868" s="162">
        <v>-1400</v>
      </c>
      <c r="W1868" s="233">
        <f>E12+(E13*0.5)+(E14*0.1)</f>
        <v>1.7</v>
      </c>
      <c r="X1868" s="162">
        <v>-1200</v>
      </c>
      <c r="Y1868" s="161">
        <f t="shared" si="587"/>
        <v>1841</v>
      </c>
      <c r="Z1868" s="162">
        <f t="shared" si="579"/>
        <v>-3340.5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-3340.5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902836.54999999981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167709.84999999995</v>
      </c>
      <c r="AU1868" s="237">
        <f t="shared" si="592"/>
        <v>212759</v>
      </c>
      <c r="AV1868" s="237">
        <f t="shared" si="593"/>
        <v>354704.4000000002</v>
      </c>
      <c r="AW1868" s="237">
        <f t="shared" si="594"/>
        <v>58559</v>
      </c>
      <c r="AX1868" s="237">
        <f t="shared" si="595"/>
        <v>109104.29999999996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904189.34999999986</v>
      </c>
      <c r="M1869" s="162">
        <f>MAX(AN28:AN1869)</f>
        <v>906177.04999999981</v>
      </c>
      <c r="N1869" s="162">
        <f t="shared" si="586"/>
        <v>-1987.6999999999534</v>
      </c>
      <c r="O1869" s="231">
        <f>E3+(E4*0.1)</f>
        <v>1.1000000000000001</v>
      </c>
      <c r="P1869" s="162">
        <v>-550</v>
      </c>
      <c r="Q1869" s="232">
        <f>E5+(E6*0.1)</f>
        <v>1</v>
      </c>
      <c r="R1869" s="162">
        <v>1435</v>
      </c>
      <c r="S1869" s="232">
        <f>E7+(E8*0.1)</f>
        <v>1</v>
      </c>
      <c r="T1869" s="162">
        <v>3584.8</v>
      </c>
      <c r="U1869" s="233">
        <f>E9+(E10*0.5)+(E11*0.1)</f>
        <v>1</v>
      </c>
      <c r="V1869" s="162">
        <v>-1022</v>
      </c>
      <c r="W1869" s="233">
        <f>E12+(E13*0.5)+(E14*0.1)</f>
        <v>1.7</v>
      </c>
      <c r="X1869" s="162">
        <v>-1200</v>
      </c>
      <c r="Y1869" s="161">
        <f t="shared" si="587"/>
        <v>1842</v>
      </c>
      <c r="Z1869" s="162">
        <f t="shared" si="579"/>
        <v>1352.8000000000002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1352.8000000000002</v>
      </c>
      <c r="AI1869" s="129">
        <f t="shared" si="581"/>
        <v>0</v>
      </c>
      <c r="AJ1869" s="234">
        <f t="shared" si="582"/>
        <v>1</v>
      </c>
      <c r="AK1869" s="234">
        <f t="shared" si="583"/>
        <v>0</v>
      </c>
      <c r="AL1869" s="129">
        <f t="shared" si="584"/>
        <v>0</v>
      </c>
      <c r="AM1869" s="127">
        <v>45331</v>
      </c>
      <c r="AN1869" s="129">
        <f t="shared" si="588"/>
        <v>904189.34999999986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167104.84999999995</v>
      </c>
      <c r="AU1869" s="237">
        <f t="shared" si="592"/>
        <v>214194</v>
      </c>
      <c r="AV1869" s="237">
        <f t="shared" si="593"/>
        <v>358289.20000000019</v>
      </c>
      <c r="AW1869" s="237">
        <f t="shared" si="594"/>
        <v>57537</v>
      </c>
      <c r="AX1869" s="237">
        <f t="shared" si="595"/>
        <v>107064.29999999996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901443.1449999999</v>
      </c>
      <c r="M1870" s="162">
        <f>MAX(AN28:AN1870)</f>
        <v>906177.04999999981</v>
      </c>
      <c r="N1870" s="162">
        <f t="shared" si="586"/>
        <v>-4733.9049999999115</v>
      </c>
      <c r="O1870" s="231">
        <f>E3+(E4*0.1)</f>
        <v>1.1000000000000001</v>
      </c>
      <c r="P1870" s="162">
        <v>628.45000000000005</v>
      </c>
      <c r="Q1870" s="232">
        <f>E5+(E6*0.1)</f>
        <v>1</v>
      </c>
      <c r="R1870" s="162">
        <v>-238.5</v>
      </c>
      <c r="S1870" s="232">
        <f>E7+(E8*0.1)</f>
        <v>1</v>
      </c>
      <c r="T1870" s="162">
        <v>-1595</v>
      </c>
      <c r="U1870" s="233">
        <f>E9+(E10*0.5)+(E11*0.1)</f>
        <v>1</v>
      </c>
      <c r="V1870" s="162">
        <v>436</v>
      </c>
      <c r="W1870" s="233">
        <f>E12+(E13*0.5)+(E14*0.1)</f>
        <v>1.7</v>
      </c>
      <c r="X1870" s="162">
        <v>-1200</v>
      </c>
      <c r="Y1870" s="161">
        <f t="shared" si="587"/>
        <v>1843</v>
      </c>
      <c r="Z1870" s="162">
        <f t="shared" si="579"/>
        <v>-2746.2049999999999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-2746.2049999999999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901443.1449999999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167796.14499999996</v>
      </c>
      <c r="AU1870" s="237">
        <f t="shared" si="592"/>
        <v>213955.5</v>
      </c>
      <c r="AV1870" s="237">
        <f t="shared" si="593"/>
        <v>356694.20000000019</v>
      </c>
      <c r="AW1870" s="237">
        <f t="shared" si="594"/>
        <v>57973</v>
      </c>
      <c r="AX1870" s="237">
        <f t="shared" si="595"/>
        <v>105024.29999999996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891445.94499999995</v>
      </c>
      <c r="M1871" s="162">
        <f>MAX(AN28:AN1871)</f>
        <v>906177.04999999981</v>
      </c>
      <c r="N1871" s="162">
        <f t="shared" si="586"/>
        <v>-14731.104999999865</v>
      </c>
      <c r="O1871" s="231">
        <f>E3+(E4*0.1)</f>
        <v>1.1000000000000001</v>
      </c>
      <c r="P1871" s="162">
        <v>-550</v>
      </c>
      <c r="Q1871" s="232">
        <f>E5+(E6*0.1)</f>
        <v>1</v>
      </c>
      <c r="R1871" s="162">
        <v>-2745</v>
      </c>
      <c r="S1871" s="232">
        <f>E7+(E8*0.1)</f>
        <v>1</v>
      </c>
      <c r="T1871" s="162">
        <v>-7307.2</v>
      </c>
      <c r="U1871" s="233">
        <f>E9+(E10*0.5)+(E11*0.1)</f>
        <v>1</v>
      </c>
      <c r="V1871" s="162">
        <v>2700</v>
      </c>
      <c r="W1871" s="233">
        <f>E12+(E13*0.5)+(E14*0.1)</f>
        <v>1.7</v>
      </c>
      <c r="X1871" s="162">
        <v>-1200</v>
      </c>
      <c r="Y1871" s="161">
        <f t="shared" si="587"/>
        <v>1844</v>
      </c>
      <c r="Z1871" s="162">
        <f t="shared" si="579"/>
        <v>-9997.2000000000007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-9997.2000000000007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891445.94499999995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167191.14499999996</v>
      </c>
      <c r="AU1871" s="237">
        <f t="shared" si="592"/>
        <v>211210.5</v>
      </c>
      <c r="AV1871" s="237">
        <f t="shared" si="593"/>
        <v>349387.00000000017</v>
      </c>
      <c r="AW1871" s="237">
        <f t="shared" si="594"/>
        <v>60673</v>
      </c>
      <c r="AX1871" s="237">
        <f t="shared" si="595"/>
        <v>102984.29999999996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898732.30499999993</v>
      </c>
      <c r="M1872" s="162">
        <f>MAX(AN28:AN1872)</f>
        <v>906177.04999999981</v>
      </c>
      <c r="N1872" s="162">
        <f t="shared" si="586"/>
        <v>-7444.7449999998789</v>
      </c>
      <c r="O1872" s="231">
        <f>E3+(E4*0.1)</f>
        <v>1.1000000000000001</v>
      </c>
      <c r="P1872" s="162">
        <v>757.6</v>
      </c>
      <c r="Q1872" s="232">
        <f>E5+(E6*0.1)</f>
        <v>1</v>
      </c>
      <c r="R1872" s="162">
        <v>2372.5</v>
      </c>
      <c r="S1872" s="232">
        <f>E7+(E8*0.1)</f>
        <v>1</v>
      </c>
      <c r="T1872" s="162">
        <v>4144.2</v>
      </c>
      <c r="U1872" s="233">
        <f>E9+(E10*0.5)+(E11*0.1)</f>
        <v>1</v>
      </c>
      <c r="V1872" s="162">
        <v>91</v>
      </c>
      <c r="W1872" s="233">
        <f>E12+(E13*0.5)+(E14*0.1)</f>
        <v>1.7</v>
      </c>
      <c r="X1872" s="162">
        <v>-91</v>
      </c>
      <c r="Y1872" s="161">
        <f t="shared" si="587"/>
        <v>1845</v>
      </c>
      <c r="Z1872" s="162">
        <f t="shared" si="579"/>
        <v>7286.36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7286.36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898732.30499999993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168024.50499999995</v>
      </c>
      <c r="AU1872" s="237">
        <f t="shared" si="592"/>
        <v>213583</v>
      </c>
      <c r="AV1872" s="237">
        <f t="shared" si="593"/>
        <v>353531.20000000019</v>
      </c>
      <c r="AW1872" s="237">
        <f t="shared" si="594"/>
        <v>60764</v>
      </c>
      <c r="AX1872" s="237">
        <f t="shared" si="595"/>
        <v>102829.59999999996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903520.17999999993</v>
      </c>
      <c r="M1873" s="162">
        <f>MAX(AN28:AN1873)</f>
        <v>906177.04999999981</v>
      </c>
      <c r="N1873" s="162">
        <f t="shared" si="586"/>
        <v>-2656.8699999998789</v>
      </c>
      <c r="O1873" s="231">
        <f>E3+(E4*0.1)</f>
        <v>1.1000000000000001</v>
      </c>
      <c r="P1873" s="162">
        <v>1744.25</v>
      </c>
      <c r="Q1873" s="232">
        <f>E5+(E6*0.1)</f>
        <v>1</v>
      </c>
      <c r="R1873" s="162">
        <v>1455.5</v>
      </c>
      <c r="S1873" s="232">
        <f>E7+(E8*0.1)</f>
        <v>1</v>
      </c>
      <c r="T1873" s="162">
        <v>761.8</v>
      </c>
      <c r="U1873" s="233">
        <f>E9+(E10*0.5)+(E11*0.1)</f>
        <v>1</v>
      </c>
      <c r="V1873" s="162">
        <v>-1400</v>
      </c>
      <c r="W1873" s="233">
        <f>E12+(E13*0.5)+(E14*0.1)</f>
        <v>1.7</v>
      </c>
      <c r="X1873" s="162">
        <v>1207</v>
      </c>
      <c r="Y1873" s="161">
        <f t="shared" si="587"/>
        <v>1846</v>
      </c>
      <c r="Z1873" s="162">
        <f t="shared" si="579"/>
        <v>4787.875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4787.875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903520.17999999993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169943.17999999993</v>
      </c>
      <c r="AU1873" s="237">
        <f t="shared" si="592"/>
        <v>215038.5</v>
      </c>
      <c r="AV1873" s="237">
        <f t="shared" si="593"/>
        <v>354293.00000000017</v>
      </c>
      <c r="AW1873" s="237">
        <f t="shared" si="594"/>
        <v>59364</v>
      </c>
      <c r="AX1873" s="237">
        <f t="shared" si="595"/>
        <v>104881.49999999996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899296.37999999989</v>
      </c>
      <c r="M1874" s="162">
        <f>MAX(AN28:AN1874)</f>
        <v>906177.04999999981</v>
      </c>
      <c r="N1874" s="162">
        <f t="shared" si="586"/>
        <v>-6880.6699999999255</v>
      </c>
      <c r="O1874" s="231">
        <f>E3+(E4*0.1)</f>
        <v>1.1000000000000001</v>
      </c>
      <c r="P1874" s="162">
        <v>-550</v>
      </c>
      <c r="Q1874" s="232">
        <f>E5+(E6*0.1)</f>
        <v>1</v>
      </c>
      <c r="R1874" s="162">
        <v>-850</v>
      </c>
      <c r="S1874" s="232">
        <f>E7+(E8*0.1)</f>
        <v>1</v>
      </c>
      <c r="T1874" s="162">
        <v>-3410</v>
      </c>
      <c r="U1874" s="233">
        <f>E9+(E10*0.5)+(E11*0.1)</f>
        <v>1</v>
      </c>
      <c r="V1874" s="162">
        <v>-916</v>
      </c>
      <c r="W1874" s="233">
        <f>E12+(E13*0.5)+(E14*0.1)</f>
        <v>1.7</v>
      </c>
      <c r="X1874" s="162">
        <v>916</v>
      </c>
      <c r="Y1874" s="161">
        <f t="shared" si="587"/>
        <v>1847</v>
      </c>
      <c r="Z1874" s="162">
        <f t="shared" si="579"/>
        <v>-4223.8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-4223.8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899296.37999999989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169338.17999999993</v>
      </c>
      <c r="AU1874" s="237">
        <f t="shared" si="592"/>
        <v>214188.5</v>
      </c>
      <c r="AV1874" s="237">
        <f t="shared" si="593"/>
        <v>350883.00000000017</v>
      </c>
      <c r="AW1874" s="237">
        <f t="shared" si="594"/>
        <v>58448</v>
      </c>
      <c r="AX1874" s="237">
        <f t="shared" si="595"/>
        <v>106438.69999999995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899618.37999999989</v>
      </c>
      <c r="M1875" s="162">
        <f>MAX(AN28:AN1875)</f>
        <v>906177.04999999981</v>
      </c>
      <c r="N1875" s="162">
        <f t="shared" si="586"/>
        <v>-6558.6699999999255</v>
      </c>
      <c r="O1875" s="231">
        <f>E3+(E4*0.1)</f>
        <v>1.1000000000000001</v>
      </c>
      <c r="P1875" s="162">
        <v>0</v>
      </c>
      <c r="Q1875" s="232">
        <f>E5+(E6*0.1)</f>
        <v>1</v>
      </c>
      <c r="R1875" s="162">
        <v>0</v>
      </c>
      <c r="S1875" s="232">
        <f>E7+(E8*0.1)</f>
        <v>1</v>
      </c>
      <c r="T1875" s="162">
        <v>0</v>
      </c>
      <c r="U1875" s="233">
        <f>E9+(E10*0.5)+(E11*0.1)</f>
        <v>1</v>
      </c>
      <c r="V1875" s="162">
        <v>-460</v>
      </c>
      <c r="W1875" s="233">
        <f>E12+(E13*0.5)+(E14*0.1)</f>
        <v>1.7</v>
      </c>
      <c r="X1875" s="162">
        <v>460</v>
      </c>
      <c r="Y1875" s="161">
        <f t="shared" si="587"/>
        <v>1848</v>
      </c>
      <c r="Z1875" s="162">
        <f t="shared" si="579"/>
        <v>322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322</v>
      </c>
      <c r="AI1875" s="129">
        <f t="shared" si="581"/>
        <v>0</v>
      </c>
      <c r="AJ1875" s="234">
        <f t="shared" si="582"/>
        <v>1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899618.37999999989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169338.17999999993</v>
      </c>
      <c r="AU1875" s="237">
        <f t="shared" si="592"/>
        <v>214188.5</v>
      </c>
      <c r="AV1875" s="237">
        <f t="shared" si="593"/>
        <v>350883.00000000017</v>
      </c>
      <c r="AW1875" s="237">
        <f t="shared" si="594"/>
        <v>57988</v>
      </c>
      <c r="AX1875" s="237">
        <f t="shared" si="595"/>
        <v>107220.69999999995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895172.07999999984</v>
      </c>
      <c r="M1876" s="162">
        <f>MAX(AN28:AN1876)</f>
        <v>906177.04999999981</v>
      </c>
      <c r="N1876" s="162">
        <f t="shared" si="586"/>
        <v>-11004.969999999972</v>
      </c>
      <c r="O1876" s="231">
        <f>E3+(E4*0.1)</f>
        <v>1.1000000000000001</v>
      </c>
      <c r="P1876" s="162">
        <v>-550</v>
      </c>
      <c r="Q1876" s="232">
        <f>E5+(E6*0.1)</f>
        <v>1</v>
      </c>
      <c r="R1876" s="162">
        <v>-862.5</v>
      </c>
      <c r="S1876" s="232">
        <f>E7+(E8*0.1)</f>
        <v>1</v>
      </c>
      <c r="T1876" s="162">
        <v>-3410</v>
      </c>
      <c r="U1876" s="233">
        <f>E9+(E10*0.5)+(E11*0.1)</f>
        <v>1</v>
      </c>
      <c r="V1876" s="162">
        <v>-616</v>
      </c>
      <c r="W1876" s="233">
        <f>E12+(E13*0.5)+(E14*0.1)</f>
        <v>1.7</v>
      </c>
      <c r="X1876" s="162">
        <v>616</v>
      </c>
      <c r="Y1876" s="161">
        <f t="shared" si="587"/>
        <v>1849</v>
      </c>
      <c r="Z1876" s="162">
        <f t="shared" si="579"/>
        <v>-4446.3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-4446.3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895172.07999999984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168733.17999999993</v>
      </c>
      <c r="AU1876" s="237">
        <f t="shared" si="592"/>
        <v>213326</v>
      </c>
      <c r="AV1876" s="237">
        <f t="shared" si="593"/>
        <v>347473.00000000017</v>
      </c>
      <c r="AW1876" s="237">
        <f t="shared" si="594"/>
        <v>57372</v>
      </c>
      <c r="AX1876" s="237">
        <f t="shared" si="595"/>
        <v>108267.89999999995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890433.07999999984</v>
      </c>
      <c r="M1877" s="162">
        <f>MAX(AN28:AN1877)</f>
        <v>906177.04999999981</v>
      </c>
      <c r="N1877" s="162">
        <f t="shared" si="586"/>
        <v>-15743.969999999972</v>
      </c>
      <c r="O1877" s="231">
        <f>E3+(E4*0.1)</f>
        <v>1.1000000000000001</v>
      </c>
      <c r="P1877" s="162">
        <v>-550</v>
      </c>
      <c r="Q1877" s="232">
        <f>E5+(E6*0.1)</f>
        <v>1</v>
      </c>
      <c r="R1877" s="162">
        <v>-850</v>
      </c>
      <c r="S1877" s="232">
        <f>E7+(E8*0.1)</f>
        <v>1</v>
      </c>
      <c r="T1877" s="162">
        <v>-3410</v>
      </c>
      <c r="U1877" s="233">
        <f>E9+(E10*0.5)+(E11*0.1)</f>
        <v>1</v>
      </c>
      <c r="V1877" s="162">
        <v>-180</v>
      </c>
      <c r="W1877" s="233">
        <f>E12+(E13*0.5)+(E14*0.1)</f>
        <v>1.7</v>
      </c>
      <c r="X1877" s="162">
        <v>180</v>
      </c>
      <c r="Y1877" s="161">
        <f t="shared" si="587"/>
        <v>1850</v>
      </c>
      <c r="Z1877" s="162">
        <f t="shared" si="579"/>
        <v>-4739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-4739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890433.07999999984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168128.17999999993</v>
      </c>
      <c r="AU1877" s="237">
        <f t="shared" si="592"/>
        <v>212476</v>
      </c>
      <c r="AV1877" s="237">
        <f t="shared" si="593"/>
        <v>344063.00000000017</v>
      </c>
      <c r="AW1877" s="237">
        <f t="shared" si="594"/>
        <v>57192</v>
      </c>
      <c r="AX1877" s="237">
        <f t="shared" si="595"/>
        <v>108573.89999999995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908627.2649999999</v>
      </c>
      <c r="M1878" s="162">
        <f>MAX(AN28:AN1878)</f>
        <v>908627.2649999999</v>
      </c>
      <c r="N1878" s="162">
        <f t="shared" si="586"/>
        <v>0</v>
      </c>
      <c r="O1878" s="231">
        <f>E3+(E4*0.1)</f>
        <v>1.1000000000000001</v>
      </c>
      <c r="P1878" s="162">
        <v>2284.35</v>
      </c>
      <c r="Q1878" s="232">
        <f>E5+(E6*0.1)</f>
        <v>1</v>
      </c>
      <c r="R1878" s="162">
        <v>5261.5</v>
      </c>
      <c r="S1878" s="232">
        <f>E7+(E8*0.1)</f>
        <v>1</v>
      </c>
      <c r="T1878" s="162">
        <v>10515.8</v>
      </c>
      <c r="U1878" s="233">
        <f>E9+(E10*0.5)+(E11*0.1)</f>
        <v>1</v>
      </c>
      <c r="V1878" s="162">
        <v>137</v>
      </c>
      <c r="W1878" s="233">
        <f>E12+(E13*0.5)+(E14*0.1)</f>
        <v>1.7</v>
      </c>
      <c r="X1878" s="162">
        <v>-137</v>
      </c>
      <c r="Y1878" s="161">
        <f t="shared" si="587"/>
        <v>1851</v>
      </c>
      <c r="Z1878" s="162">
        <f t="shared" si="579"/>
        <v>18194.184999999998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18194.184999999998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908627.2649999999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170640.96499999994</v>
      </c>
      <c r="AU1878" s="237">
        <f t="shared" si="592"/>
        <v>217737.5</v>
      </c>
      <c r="AV1878" s="237">
        <f t="shared" si="593"/>
        <v>354578.80000000016</v>
      </c>
      <c r="AW1878" s="237">
        <f t="shared" si="594"/>
        <v>57329</v>
      </c>
      <c r="AX1878" s="237">
        <f t="shared" si="595"/>
        <v>108340.99999999996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908214.47499999986</v>
      </c>
      <c r="M1879" s="162">
        <f>MAX(AN28:AN1879)</f>
        <v>908627.2649999999</v>
      </c>
      <c r="N1879" s="162">
        <f t="shared" si="586"/>
        <v>-412.79000000003725</v>
      </c>
      <c r="O1879" s="231">
        <f>E3+(E4*0.1)</f>
        <v>1.1000000000000001</v>
      </c>
      <c r="P1879" s="162">
        <v>312.10000000000002</v>
      </c>
      <c r="Q1879" s="232">
        <f>E5+(E6*0.1)</f>
        <v>1</v>
      </c>
      <c r="R1879" s="162">
        <v>88.5</v>
      </c>
      <c r="S1879" s="232">
        <f>E7+(E8*0.1)</f>
        <v>1</v>
      </c>
      <c r="T1879" s="162">
        <v>-1341.8</v>
      </c>
      <c r="U1879" s="233">
        <f>E9+(E10*0.5)+(E11*0.1)</f>
        <v>1</v>
      </c>
      <c r="V1879" s="162">
        <v>-1400</v>
      </c>
      <c r="W1879" s="233">
        <f>E12+(E13*0.5)+(E14*0.1)</f>
        <v>1.7</v>
      </c>
      <c r="X1879" s="162">
        <v>1116</v>
      </c>
      <c r="Y1879" s="161">
        <f t="shared" si="587"/>
        <v>1852</v>
      </c>
      <c r="Z1879" s="162">
        <f t="shared" si="579"/>
        <v>-412.78999999999974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0</v>
      </c>
      <c r="AI1879" s="129">
        <f t="shared" si="581"/>
        <v>-412.78999999999974</v>
      </c>
      <c r="AJ1879" s="234">
        <f t="shared" si="582"/>
        <v>0</v>
      </c>
      <c r="AK1879" s="234">
        <f t="shared" si="583"/>
        <v>1</v>
      </c>
      <c r="AL1879" s="129">
        <f t="shared" si="584"/>
        <v>0</v>
      </c>
      <c r="AM1879" s="127">
        <v>45345</v>
      </c>
      <c r="AN1879" s="129">
        <f t="shared" si="588"/>
        <v>908214.47499999986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170984.27499999994</v>
      </c>
      <c r="AU1879" s="237">
        <f t="shared" si="592"/>
        <v>217826</v>
      </c>
      <c r="AV1879" s="237">
        <f t="shared" si="593"/>
        <v>353237.00000000017</v>
      </c>
      <c r="AW1879" s="237">
        <f t="shared" si="594"/>
        <v>55929</v>
      </c>
      <c r="AX1879" s="237">
        <f t="shared" si="595"/>
        <v>110238.19999999995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905475.07499999984</v>
      </c>
      <c r="M1880" s="162">
        <f>MAX(AN28:AN1880)</f>
        <v>908627.2649999999</v>
      </c>
      <c r="N1880" s="162">
        <f t="shared" si="586"/>
        <v>-3152.1900000000605</v>
      </c>
      <c r="O1880" s="231">
        <f>E3+(E4*0.1)</f>
        <v>1.1000000000000001</v>
      </c>
      <c r="P1880" s="162">
        <v>-550</v>
      </c>
      <c r="Q1880" s="232">
        <f>E5+(E6*0.1)</f>
        <v>1</v>
      </c>
      <c r="R1880" s="162">
        <v>-850</v>
      </c>
      <c r="S1880" s="232">
        <f>E7+(E8*0.1)</f>
        <v>1</v>
      </c>
      <c r="T1880" s="162">
        <v>-85.6</v>
      </c>
      <c r="U1880" s="233">
        <f>E9+(E10*0.5)+(E11*0.1)</f>
        <v>1</v>
      </c>
      <c r="V1880" s="162">
        <v>-444</v>
      </c>
      <c r="W1880" s="233">
        <f>E12+(E13*0.5)+(E14*0.1)</f>
        <v>1.7</v>
      </c>
      <c r="X1880" s="162">
        <v>-444</v>
      </c>
      <c r="Y1880" s="161">
        <f t="shared" si="587"/>
        <v>1853</v>
      </c>
      <c r="Z1880" s="162">
        <f t="shared" si="579"/>
        <v>-2739.3999999999996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-2739.3999999999996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905475.07499999984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170379.27499999994</v>
      </c>
      <c r="AU1880" s="237">
        <f t="shared" si="592"/>
        <v>216976</v>
      </c>
      <c r="AV1880" s="237">
        <f t="shared" si="593"/>
        <v>353151.4000000002</v>
      </c>
      <c r="AW1880" s="237">
        <f t="shared" si="594"/>
        <v>55485</v>
      </c>
      <c r="AX1880" s="237">
        <f t="shared" si="595"/>
        <v>109483.39999999995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905824.77499999979</v>
      </c>
      <c r="M1881" s="162">
        <f>MAX(AN28:AN1881)</f>
        <v>908627.2649999999</v>
      </c>
      <c r="N1881" s="162">
        <f t="shared" si="586"/>
        <v>-2802.4900000001071</v>
      </c>
      <c r="O1881" s="231">
        <f>E3+(E4*0.1)</f>
        <v>1.1000000000000001</v>
      </c>
      <c r="P1881" s="162">
        <v>-550</v>
      </c>
      <c r="Q1881" s="232">
        <f>E5+(E6*0.1)</f>
        <v>1</v>
      </c>
      <c r="R1881" s="162">
        <v>432.5</v>
      </c>
      <c r="S1881" s="232">
        <f>E7+(E8*0.1)</f>
        <v>1</v>
      </c>
      <c r="T1881" s="162">
        <v>754.4</v>
      </c>
      <c r="U1881" s="233">
        <f>E9+(E10*0.5)+(E11*0.1)</f>
        <v>1</v>
      </c>
      <c r="V1881" s="162">
        <v>-86</v>
      </c>
      <c r="W1881" s="233">
        <f>E12+(E13*0.5)+(E14*0.1)</f>
        <v>1.7</v>
      </c>
      <c r="X1881" s="162">
        <v>-86</v>
      </c>
      <c r="Y1881" s="161">
        <f t="shared" si="587"/>
        <v>1854</v>
      </c>
      <c r="Z1881" s="162">
        <f t="shared" si="579"/>
        <v>349.7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349.7</v>
      </c>
      <c r="AI1881" s="129">
        <f t="shared" si="581"/>
        <v>0</v>
      </c>
      <c r="AJ1881" s="234">
        <f t="shared" si="582"/>
        <v>1</v>
      </c>
      <c r="AK1881" s="234">
        <f t="shared" si="583"/>
        <v>0</v>
      </c>
      <c r="AL1881" s="129">
        <f t="shared" si="584"/>
        <v>0</v>
      </c>
      <c r="AM1881" s="127">
        <v>45349</v>
      </c>
      <c r="AN1881" s="129">
        <f t="shared" si="588"/>
        <v>905824.77499999979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169774.27499999994</v>
      </c>
      <c r="AU1881" s="237">
        <f t="shared" si="592"/>
        <v>217408.5</v>
      </c>
      <c r="AV1881" s="237">
        <f t="shared" si="593"/>
        <v>353905.80000000022</v>
      </c>
      <c r="AW1881" s="237">
        <f t="shared" si="594"/>
        <v>55399</v>
      </c>
      <c r="AX1881" s="237">
        <f t="shared" si="595"/>
        <v>109337.19999999995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903613.27499999979</v>
      </c>
      <c r="M1882" s="162">
        <f>MAX(AN28:AN1882)</f>
        <v>908627.2649999999</v>
      </c>
      <c r="N1882" s="162">
        <f t="shared" si="586"/>
        <v>-5013.9900000001071</v>
      </c>
      <c r="O1882" s="231">
        <f>E3+(E4*0.1)</f>
        <v>1.1000000000000001</v>
      </c>
      <c r="P1882" s="162">
        <v>-550</v>
      </c>
      <c r="Q1882" s="232">
        <f>E5+(E6*0.1)</f>
        <v>1</v>
      </c>
      <c r="R1882" s="162">
        <v>-850</v>
      </c>
      <c r="S1882" s="232">
        <f>E7+(E8*0.1)</f>
        <v>1</v>
      </c>
      <c r="T1882" s="162">
        <v>-1931</v>
      </c>
      <c r="U1882" s="233">
        <f>E9+(E10*0.5)+(E11*0.1)</f>
        <v>1</v>
      </c>
      <c r="V1882" s="162">
        <v>435</v>
      </c>
      <c r="W1882" s="233">
        <f>E12+(E13*0.5)+(E14*0.1)</f>
        <v>1.7</v>
      </c>
      <c r="X1882" s="162">
        <v>435</v>
      </c>
      <c r="Y1882" s="161">
        <f t="shared" si="587"/>
        <v>1855</v>
      </c>
      <c r="Z1882" s="162">
        <f t="shared" si="579"/>
        <v>-2211.5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-2211.5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903613.27499999979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169169.27499999994</v>
      </c>
      <c r="AU1882" s="237">
        <f t="shared" si="592"/>
        <v>216558.5</v>
      </c>
      <c r="AV1882" s="237">
        <f t="shared" si="593"/>
        <v>351974.80000000022</v>
      </c>
      <c r="AW1882" s="237">
        <f t="shared" si="594"/>
        <v>55834</v>
      </c>
      <c r="AX1882" s="237">
        <f t="shared" si="595"/>
        <v>110076.69999999995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910215.57499999984</v>
      </c>
      <c r="M1883" s="162">
        <f>MAX(AN28:AN1883)</f>
        <v>910215.57499999984</v>
      </c>
      <c r="N1883" s="162">
        <f t="shared" si="586"/>
        <v>0</v>
      </c>
      <c r="O1883" s="231">
        <f>E3+(E4*0.1)</f>
        <v>1.1000000000000001</v>
      </c>
      <c r="P1883" s="162">
        <v>-550</v>
      </c>
      <c r="Q1883" s="232">
        <f>E5+(E6*0.1)</f>
        <v>1</v>
      </c>
      <c r="R1883" s="162">
        <v>1325.5</v>
      </c>
      <c r="S1883" s="232">
        <f>E7+(E8*0.1)</f>
        <v>1</v>
      </c>
      <c r="T1883" s="162">
        <v>3387</v>
      </c>
      <c r="U1883" s="233">
        <f>E9+(E10*0.5)+(E11*0.1)</f>
        <v>1</v>
      </c>
      <c r="V1883" s="162">
        <v>924</v>
      </c>
      <c r="W1883" s="233">
        <f>E12+(E13*0.5)+(E14*0.1)</f>
        <v>1.7</v>
      </c>
      <c r="X1883" s="162">
        <v>924</v>
      </c>
      <c r="Y1883" s="161">
        <f t="shared" si="587"/>
        <v>1856</v>
      </c>
      <c r="Z1883" s="162">
        <f t="shared" si="579"/>
        <v>6602.3</v>
      </c>
      <c r="AA1883" s="238">
        <v>45351</v>
      </c>
      <c r="AB1883" s="129">
        <f>SUM(Z1863:Z1883)</f>
        <v>23631.039999999994</v>
      </c>
      <c r="AC1883" s="128">
        <f>(AB1883&gt;0)*1</f>
        <v>1</v>
      </c>
      <c r="AD1883" s="128">
        <f>(AB1883&lt;0)*1</f>
        <v>0</v>
      </c>
      <c r="AE1883" s="129">
        <f>AB1883*AC1883</f>
        <v>23631.039999999994</v>
      </c>
      <c r="AF1883" s="129">
        <f>AB1883*AD1883</f>
        <v>0</v>
      </c>
      <c r="AG1883" s="129"/>
      <c r="AH1883" s="129">
        <f t="shared" si="580"/>
        <v>6602.3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23631.039999999994</v>
      </c>
      <c r="AM1883" s="127">
        <v>45351</v>
      </c>
      <c r="AN1883" s="129">
        <f t="shared" si="588"/>
        <v>910215.57499999984</v>
      </c>
      <c r="AO1883" s="129">
        <f t="shared" si="589"/>
        <v>23631.039999999994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168564.27499999994</v>
      </c>
      <c r="AU1883" s="237">
        <f t="shared" si="592"/>
        <v>217884</v>
      </c>
      <c r="AV1883" s="237">
        <f t="shared" si="593"/>
        <v>355361.80000000022</v>
      </c>
      <c r="AW1883" s="237">
        <f t="shared" si="594"/>
        <v>56758</v>
      </c>
      <c r="AX1883" s="237">
        <f t="shared" si="595"/>
        <v>111647.49999999996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927454.07499999984</v>
      </c>
      <c r="M1884" s="162">
        <f>MAX(AN28:AN1884)</f>
        <v>927454.07499999984</v>
      </c>
      <c r="N1884" s="162">
        <f t="shared" si="586"/>
        <v>0</v>
      </c>
      <c r="O1884" s="231">
        <f>E3+(E4*0.1)</f>
        <v>1.1000000000000001</v>
      </c>
      <c r="P1884" s="162">
        <v>-550</v>
      </c>
      <c r="Q1884" s="232">
        <f>E5+(E6*0.1)</f>
        <v>1</v>
      </c>
      <c r="R1884" s="162">
        <v>2040.5</v>
      </c>
      <c r="S1884" s="232">
        <f>E7+(E8*0.1)</f>
        <v>1</v>
      </c>
      <c r="T1884" s="162">
        <v>5181.2</v>
      </c>
      <c r="U1884" s="233">
        <f>E9+(E10*0.5)+(E11*0.1)</f>
        <v>1</v>
      </c>
      <c r="V1884" s="162">
        <v>3934</v>
      </c>
      <c r="W1884" s="233">
        <f>E12+(E13*0.5)+(E14*0.1)</f>
        <v>1.7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17238.5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17238.5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927454.07499999984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167959.27499999994</v>
      </c>
      <c r="AU1884" s="237">
        <f t="shared" si="592"/>
        <v>219924.5</v>
      </c>
      <c r="AV1884" s="237">
        <f t="shared" si="593"/>
        <v>360543.00000000023</v>
      </c>
      <c r="AW1884" s="237">
        <f t="shared" si="594"/>
        <v>60692</v>
      </c>
      <c r="AX1884" s="237">
        <f t="shared" si="595"/>
        <v>118335.29999999996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933400.41999999981</v>
      </c>
      <c r="M1885" s="162">
        <f>MAX(AN28:AN1885)</f>
        <v>933400.41999999981</v>
      </c>
      <c r="N1885" s="162">
        <f t="shared" ref="N1885:N1948" si="605">AN1885-M1885</f>
        <v>0</v>
      </c>
      <c r="O1885" s="231">
        <f>E3+(E4*0.1)</f>
        <v>1.1000000000000001</v>
      </c>
      <c r="P1885" s="162">
        <v>-643.04999999999995</v>
      </c>
      <c r="Q1885" s="232">
        <f>E5+(E6*0.1)</f>
        <v>1</v>
      </c>
      <c r="R1885" s="162">
        <v>-306.5</v>
      </c>
      <c r="S1885" s="232">
        <f>E7+(E8*0.1)</f>
        <v>1</v>
      </c>
      <c r="T1885" s="162">
        <v>-1528.6</v>
      </c>
      <c r="U1885" s="233">
        <f>E9+(E10*0.5)+(E11*0.1)</f>
        <v>1</v>
      </c>
      <c r="V1885" s="162">
        <v>3144</v>
      </c>
      <c r="W1885" s="233">
        <f>E12+(E13*0.5)+(E14*0.1)</f>
        <v>1.7</v>
      </c>
      <c r="X1885" s="162">
        <v>3144</v>
      </c>
      <c r="Y1885" s="161">
        <f t="shared" ref="Y1885:Y1948" si="606">Y1884+1</f>
        <v>1858</v>
      </c>
      <c r="Z1885" s="162">
        <f t="shared" si="598"/>
        <v>5946.3450000000003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5946.3450000000003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933400.41999999981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167251.91999999993</v>
      </c>
      <c r="AU1885" s="237">
        <f t="shared" ref="AU1885:AU1948" si="611">(R1885*Q1885)+AU1884</f>
        <v>219618</v>
      </c>
      <c r="AV1885" s="237">
        <f t="shared" ref="AV1885:AV1948" si="612">(S1885*T1885)+AV1884</f>
        <v>359014.40000000026</v>
      </c>
      <c r="AW1885" s="237">
        <f t="shared" ref="AW1885:AW1948" si="613">(V1885*U1885)+AW1884</f>
        <v>63836</v>
      </c>
      <c r="AX1885" s="237">
        <f t="shared" ref="AX1885:AX1948" si="614">(X1885*W1885)+AX1884</f>
        <v>123680.09999999996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931875.21999999986</v>
      </c>
      <c r="M1886" s="162">
        <f>MAX(AN28:AN1886)</f>
        <v>933400.41999999981</v>
      </c>
      <c r="N1886" s="162">
        <f t="shared" si="605"/>
        <v>-1525.1999999999534</v>
      </c>
      <c r="O1886" s="231">
        <f>E3+(E4*0.1)</f>
        <v>1.1000000000000001</v>
      </c>
      <c r="P1886" s="162">
        <v>-550</v>
      </c>
      <c r="Q1886" s="232">
        <f>E5+(E6*0.1)</f>
        <v>1</v>
      </c>
      <c r="R1886" s="162">
        <v>-1071.5</v>
      </c>
      <c r="S1886" s="232">
        <f>E7+(E8*0.1)</f>
        <v>1</v>
      </c>
      <c r="T1886" s="162">
        <v>-3410</v>
      </c>
      <c r="U1886" s="233">
        <f>E9+(E10*0.5)+(E11*0.1)</f>
        <v>1</v>
      </c>
      <c r="V1886" s="162">
        <v>1319</v>
      </c>
      <c r="W1886" s="233">
        <f>E12+(E13*0.5)+(E14*0.1)</f>
        <v>1.7</v>
      </c>
      <c r="X1886" s="162">
        <v>1319</v>
      </c>
      <c r="Y1886" s="161">
        <f t="shared" si="606"/>
        <v>1859</v>
      </c>
      <c r="Z1886" s="162">
        <f t="shared" si="598"/>
        <v>-1525.2000000000003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-1525.2000000000003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931875.21999999986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166646.91999999993</v>
      </c>
      <c r="AU1886" s="237">
        <f t="shared" si="611"/>
        <v>218546.5</v>
      </c>
      <c r="AV1886" s="237">
        <f t="shared" si="612"/>
        <v>355604.40000000026</v>
      </c>
      <c r="AW1886" s="237">
        <f t="shared" si="613"/>
        <v>65155</v>
      </c>
      <c r="AX1886" s="237">
        <f t="shared" si="614"/>
        <v>125922.39999999997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941464.84999999986</v>
      </c>
      <c r="M1887" s="162">
        <f>MAX(AN28:AN1887)</f>
        <v>941464.84999999986</v>
      </c>
      <c r="N1887" s="162">
        <f t="shared" si="605"/>
        <v>0</v>
      </c>
      <c r="O1887" s="231">
        <f>E3+(E4*0.1)</f>
        <v>1.1000000000000001</v>
      </c>
      <c r="P1887" s="162">
        <v>379.3</v>
      </c>
      <c r="Q1887" s="232">
        <f>E5+(E6*0.1)</f>
        <v>1</v>
      </c>
      <c r="R1887" s="162">
        <v>1305.5</v>
      </c>
      <c r="S1887" s="232">
        <f>E7+(E8*0.1)</f>
        <v>1</v>
      </c>
      <c r="T1887" s="162">
        <v>2394</v>
      </c>
      <c r="U1887" s="233">
        <f>E9+(E10*0.5)+(E11*0.1)</f>
        <v>1</v>
      </c>
      <c r="V1887" s="162">
        <v>2027</v>
      </c>
      <c r="W1887" s="233">
        <f>E12+(E13*0.5)+(E14*0.1)</f>
        <v>1.7</v>
      </c>
      <c r="X1887" s="162">
        <v>2027</v>
      </c>
      <c r="Y1887" s="161">
        <f t="shared" si="606"/>
        <v>1860</v>
      </c>
      <c r="Z1887" s="162">
        <f t="shared" si="598"/>
        <v>9589.6299999999992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9589.6299999999992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941464.84999999986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167064.14999999994</v>
      </c>
      <c r="AU1887" s="237">
        <f t="shared" si="611"/>
        <v>219852</v>
      </c>
      <c r="AV1887" s="237">
        <f t="shared" si="612"/>
        <v>357998.40000000026</v>
      </c>
      <c r="AW1887" s="237">
        <f t="shared" si="613"/>
        <v>67182</v>
      </c>
      <c r="AX1887" s="237">
        <f t="shared" si="614"/>
        <v>129368.29999999996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953541.09999999986</v>
      </c>
      <c r="M1888" s="162">
        <f>MAX(AN28:AN1888)</f>
        <v>953541.09999999986</v>
      </c>
      <c r="N1888" s="162">
        <f t="shared" si="605"/>
        <v>0</v>
      </c>
      <c r="O1888" s="231">
        <f>E3+(E4*0.1)</f>
        <v>1.1000000000000001</v>
      </c>
      <c r="P1888" s="162">
        <v>651.5</v>
      </c>
      <c r="Q1888" s="232">
        <f>E5+(E6*0.1)</f>
        <v>1</v>
      </c>
      <c r="R1888" s="162">
        <v>2630</v>
      </c>
      <c r="S1888" s="232">
        <f>E7+(E8*0.1)</f>
        <v>1</v>
      </c>
      <c r="T1888" s="162">
        <v>5608.4</v>
      </c>
      <c r="U1888" s="233">
        <f>E9+(E10*0.5)+(E11*0.1)</f>
        <v>1</v>
      </c>
      <c r="V1888" s="162">
        <v>1156</v>
      </c>
      <c r="W1888" s="233">
        <f>E12+(E13*0.5)+(E14*0.1)</f>
        <v>1.7</v>
      </c>
      <c r="X1888" s="162">
        <v>1156</v>
      </c>
      <c r="Y1888" s="161">
        <f t="shared" si="606"/>
        <v>1861</v>
      </c>
      <c r="Z1888" s="162">
        <f t="shared" si="598"/>
        <v>12076.25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12076.25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953541.09999999986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167780.79999999993</v>
      </c>
      <c r="AU1888" s="237">
        <f t="shared" si="611"/>
        <v>222482</v>
      </c>
      <c r="AV1888" s="237">
        <f t="shared" si="612"/>
        <v>363606.80000000028</v>
      </c>
      <c r="AW1888" s="237">
        <f t="shared" si="613"/>
        <v>68338</v>
      </c>
      <c r="AX1888" s="237">
        <f t="shared" si="614"/>
        <v>131333.49999999997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954033.46999999986</v>
      </c>
      <c r="M1889" s="162">
        <f>MAX(AN28:AN1889)</f>
        <v>954033.46999999986</v>
      </c>
      <c r="N1889" s="162">
        <f t="shared" si="605"/>
        <v>0</v>
      </c>
      <c r="O1889" s="231">
        <f>E3+(E4*0.1)</f>
        <v>1.1000000000000001</v>
      </c>
      <c r="P1889" s="162">
        <v>-343.3</v>
      </c>
      <c r="Q1889" s="232">
        <f>E5+(E6*0.1)</f>
        <v>1</v>
      </c>
      <c r="R1889" s="162">
        <v>-850</v>
      </c>
      <c r="S1889" s="232">
        <f>E7+(E8*0.1)</f>
        <v>1</v>
      </c>
      <c r="T1889" s="162">
        <v>-3410</v>
      </c>
      <c r="U1889" s="233">
        <f>E9+(E10*0.5)+(E11*0.1)</f>
        <v>1</v>
      </c>
      <c r="V1889" s="162">
        <v>1900</v>
      </c>
      <c r="W1889" s="233">
        <f>E12+(E13*0.5)+(E14*0.1)</f>
        <v>1.7</v>
      </c>
      <c r="X1889" s="162">
        <v>1900</v>
      </c>
      <c r="Y1889" s="161">
        <f t="shared" si="606"/>
        <v>1862</v>
      </c>
      <c r="Z1889" s="162">
        <f t="shared" si="598"/>
        <v>492.36999999999989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492.36999999999989</v>
      </c>
      <c r="AI1889" s="129">
        <f t="shared" si="600"/>
        <v>0</v>
      </c>
      <c r="AJ1889" s="234">
        <f t="shared" si="601"/>
        <v>1</v>
      </c>
      <c r="AK1889" s="234">
        <f t="shared" si="602"/>
        <v>0</v>
      </c>
      <c r="AL1889" s="129">
        <f t="shared" si="603"/>
        <v>0</v>
      </c>
      <c r="AM1889" s="127">
        <v>45359</v>
      </c>
      <c r="AN1889" s="129">
        <f t="shared" si="607"/>
        <v>954033.46999999986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167403.16999999993</v>
      </c>
      <c r="AU1889" s="237">
        <f t="shared" si="611"/>
        <v>221632</v>
      </c>
      <c r="AV1889" s="237">
        <f t="shared" si="612"/>
        <v>360196.80000000028</v>
      </c>
      <c r="AW1889" s="237">
        <f t="shared" si="613"/>
        <v>70238</v>
      </c>
      <c r="AX1889" s="237">
        <f t="shared" si="614"/>
        <v>134563.49999999997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952315.16999999981</v>
      </c>
      <c r="M1890" s="162">
        <f>MAX(AN28:AN1890)</f>
        <v>954033.46999999986</v>
      </c>
      <c r="N1890" s="162">
        <f t="shared" si="605"/>
        <v>-1718.3000000000466</v>
      </c>
      <c r="O1890" s="231">
        <f>E3+(E4*0.1)</f>
        <v>1.1000000000000001</v>
      </c>
      <c r="P1890" s="162">
        <v>-550</v>
      </c>
      <c r="Q1890" s="232">
        <f>E5+(E6*0.1)</f>
        <v>1</v>
      </c>
      <c r="R1890" s="162">
        <v>-850</v>
      </c>
      <c r="S1890" s="232">
        <f>E7+(E8*0.1)</f>
        <v>1</v>
      </c>
      <c r="T1890" s="162">
        <v>-1335.2</v>
      </c>
      <c r="U1890" s="233">
        <f>E9+(E10*0.5)+(E11*0.1)</f>
        <v>1</v>
      </c>
      <c r="V1890" s="162">
        <v>397</v>
      </c>
      <c r="W1890" s="233">
        <f>E12+(E13*0.5)+(E14*0.1)</f>
        <v>1.7</v>
      </c>
      <c r="X1890" s="162">
        <v>397</v>
      </c>
      <c r="Y1890" s="161">
        <f t="shared" si="606"/>
        <v>1863</v>
      </c>
      <c r="Z1890" s="162">
        <f t="shared" si="598"/>
        <v>-1718.2999999999997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-1718.2999999999997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952315.16999999981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166798.16999999993</v>
      </c>
      <c r="AU1890" s="237">
        <f t="shared" si="611"/>
        <v>220782</v>
      </c>
      <c r="AV1890" s="237">
        <f t="shared" si="612"/>
        <v>358861.60000000027</v>
      </c>
      <c r="AW1890" s="237">
        <f t="shared" si="613"/>
        <v>70635</v>
      </c>
      <c r="AX1890" s="237">
        <f t="shared" si="614"/>
        <v>135238.39999999997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958387.13499999978</v>
      </c>
      <c r="M1891" s="162">
        <f>MAX(AN28:AN1891)</f>
        <v>958387.13499999978</v>
      </c>
      <c r="N1891" s="162">
        <f t="shared" si="605"/>
        <v>0</v>
      </c>
      <c r="O1891" s="231">
        <f>E3+(E4*0.1)</f>
        <v>1.1000000000000001</v>
      </c>
      <c r="P1891" s="162">
        <v>1179.1500000000001</v>
      </c>
      <c r="Q1891" s="232">
        <f>E5+(E6*0.1)</f>
        <v>1</v>
      </c>
      <c r="R1891" s="162">
        <v>2866.5</v>
      </c>
      <c r="S1891" s="232">
        <f>E7+(E8*0.1)</f>
        <v>1</v>
      </c>
      <c r="T1891" s="162">
        <v>5348.4</v>
      </c>
      <c r="U1891" s="233">
        <f>E9+(E10*0.5)+(E11*0.1)</f>
        <v>1</v>
      </c>
      <c r="V1891" s="162">
        <v>-1400</v>
      </c>
      <c r="W1891" s="233">
        <f>E12+(E13*0.5)+(E14*0.1)</f>
        <v>1.7</v>
      </c>
      <c r="X1891" s="162">
        <v>-1200</v>
      </c>
      <c r="Y1891" s="161">
        <f t="shared" si="606"/>
        <v>1864</v>
      </c>
      <c r="Z1891" s="162">
        <f t="shared" si="598"/>
        <v>6071.9650000000001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6071.9650000000001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958387.13499999978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168095.23499999993</v>
      </c>
      <c r="AU1891" s="237">
        <f t="shared" si="611"/>
        <v>223648.5</v>
      </c>
      <c r="AV1891" s="237">
        <f t="shared" si="612"/>
        <v>364210.00000000029</v>
      </c>
      <c r="AW1891" s="237">
        <f t="shared" si="613"/>
        <v>69235</v>
      </c>
      <c r="AX1891" s="237">
        <f t="shared" si="614"/>
        <v>133198.39999999997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958668.69999999972</v>
      </c>
      <c r="M1892" s="162">
        <f>MAX(AN28:AN1892)</f>
        <v>958668.69999999972</v>
      </c>
      <c r="N1892" s="162">
        <f t="shared" si="605"/>
        <v>0</v>
      </c>
      <c r="O1892" s="231">
        <f>E3+(E4*0.1)</f>
        <v>1.1000000000000001</v>
      </c>
      <c r="P1892" s="162">
        <v>189.15</v>
      </c>
      <c r="Q1892" s="232">
        <f>E5+(E6*0.1)</f>
        <v>1</v>
      </c>
      <c r="R1892" s="162">
        <v>-850</v>
      </c>
      <c r="S1892" s="232">
        <f>E7+(E8*0.1)</f>
        <v>1</v>
      </c>
      <c r="T1892" s="162">
        <v>-3410</v>
      </c>
      <c r="U1892" s="233">
        <f>E9+(E10*0.5)+(E11*0.1)</f>
        <v>1</v>
      </c>
      <c r="V1892" s="162">
        <v>1605</v>
      </c>
      <c r="W1892" s="233">
        <f>E12+(E13*0.5)+(E14*0.1)</f>
        <v>1.7</v>
      </c>
      <c r="X1892" s="162">
        <v>1605</v>
      </c>
      <c r="Y1892" s="161">
        <f t="shared" si="606"/>
        <v>1865</v>
      </c>
      <c r="Z1892" s="162">
        <f t="shared" si="598"/>
        <v>281.56500000000005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281.56500000000005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958668.69999999972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168303.29999999993</v>
      </c>
      <c r="AU1892" s="237">
        <f t="shared" si="611"/>
        <v>222798.5</v>
      </c>
      <c r="AV1892" s="237">
        <f t="shared" si="612"/>
        <v>360800.00000000029</v>
      </c>
      <c r="AW1892" s="237">
        <f t="shared" si="613"/>
        <v>70840</v>
      </c>
      <c r="AX1892" s="237">
        <f t="shared" si="614"/>
        <v>135926.89999999997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952700.49999999977</v>
      </c>
      <c r="M1893" s="162">
        <f>MAX(AN28:AN1893)</f>
        <v>958668.69999999972</v>
      </c>
      <c r="N1893" s="162">
        <f t="shared" si="605"/>
        <v>-5968.1999999999534</v>
      </c>
      <c r="O1893" s="231">
        <f>E3+(E4*0.1)</f>
        <v>1.1000000000000001</v>
      </c>
      <c r="P1893" s="162">
        <v>-550</v>
      </c>
      <c r="Q1893" s="232">
        <f>E5+(E6*0.1)</f>
        <v>1</v>
      </c>
      <c r="R1893" s="162">
        <v>-850</v>
      </c>
      <c r="S1893" s="232">
        <f>E7+(E8*0.1)</f>
        <v>1</v>
      </c>
      <c r="T1893" s="162">
        <v>-1073.2</v>
      </c>
      <c r="U1893" s="233">
        <f>E9+(E10*0.5)+(E11*0.1)</f>
        <v>1</v>
      </c>
      <c r="V1893" s="162">
        <v>-1400</v>
      </c>
      <c r="W1893" s="233">
        <f>E12+(E13*0.5)+(E14*0.1)</f>
        <v>1.7</v>
      </c>
      <c r="X1893" s="162">
        <v>-1200</v>
      </c>
      <c r="Y1893" s="161">
        <f t="shared" si="606"/>
        <v>1866</v>
      </c>
      <c r="Z1893" s="162">
        <f t="shared" si="598"/>
        <v>-5968.2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-5968.2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952700.49999999977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167698.29999999993</v>
      </c>
      <c r="AU1893" s="237">
        <f t="shared" si="611"/>
        <v>221948.5</v>
      </c>
      <c r="AV1893" s="237">
        <f t="shared" si="612"/>
        <v>359726.80000000028</v>
      </c>
      <c r="AW1893" s="237">
        <f t="shared" si="613"/>
        <v>69440</v>
      </c>
      <c r="AX1893" s="237">
        <f t="shared" si="614"/>
        <v>133886.89999999997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945681.29999999981</v>
      </c>
      <c r="M1894" s="162">
        <f>MAX(AN28:AN1894)</f>
        <v>958668.69999999972</v>
      </c>
      <c r="N1894" s="162">
        <f t="shared" si="605"/>
        <v>-12987.399999999907</v>
      </c>
      <c r="O1894" s="231">
        <f>E3+(E4*0.1)</f>
        <v>1.1000000000000001</v>
      </c>
      <c r="P1894" s="162">
        <v>-550</v>
      </c>
      <c r="Q1894" s="232">
        <f>E5+(E6*0.1)</f>
        <v>1</v>
      </c>
      <c r="R1894" s="162">
        <v>-1408.5</v>
      </c>
      <c r="S1894" s="232">
        <f>E7+(E8*0.1)</f>
        <v>1</v>
      </c>
      <c r="T1894" s="162">
        <v>-3410</v>
      </c>
      <c r="U1894" s="233">
        <f>E9+(E10*0.5)+(E11*0.1)</f>
        <v>1</v>
      </c>
      <c r="V1894" s="162">
        <v>-591</v>
      </c>
      <c r="W1894" s="233">
        <f>E12+(E13*0.5)+(E14*0.1)</f>
        <v>1.7</v>
      </c>
      <c r="X1894" s="162">
        <v>-591</v>
      </c>
      <c r="Y1894" s="161">
        <f t="shared" si="606"/>
        <v>1867</v>
      </c>
      <c r="Z1894" s="162">
        <f t="shared" si="598"/>
        <v>-7019.2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-7019.2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945681.29999999981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167093.29999999993</v>
      </c>
      <c r="AU1894" s="237">
        <f t="shared" si="611"/>
        <v>220540</v>
      </c>
      <c r="AV1894" s="237">
        <f t="shared" si="612"/>
        <v>356316.80000000028</v>
      </c>
      <c r="AW1894" s="237">
        <f t="shared" si="613"/>
        <v>68849</v>
      </c>
      <c r="AX1894" s="237">
        <f t="shared" si="614"/>
        <v>132882.19999999995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952329.12999999977</v>
      </c>
      <c r="M1895" s="162">
        <f>MAX(AN28:AN1895)</f>
        <v>958668.69999999972</v>
      </c>
      <c r="N1895" s="162">
        <f t="shared" si="605"/>
        <v>-6339.5699999999488</v>
      </c>
      <c r="O1895" s="231">
        <f>E3+(E4*0.1)</f>
        <v>1.1000000000000001</v>
      </c>
      <c r="P1895" s="162">
        <v>378.3</v>
      </c>
      <c r="Q1895" s="232">
        <f>E5+(E6*0.1)</f>
        <v>1</v>
      </c>
      <c r="R1895" s="162">
        <v>1616.5</v>
      </c>
      <c r="S1895" s="232">
        <f>E7+(E8*0.1)</f>
        <v>1</v>
      </c>
      <c r="T1895" s="162">
        <v>3535.2</v>
      </c>
      <c r="U1895" s="233">
        <f>E9+(E10*0.5)+(E11*0.1)</f>
        <v>1</v>
      </c>
      <c r="V1895" s="162">
        <v>400</v>
      </c>
      <c r="W1895" s="233">
        <f>E12+(E13*0.5)+(E14*0.1)</f>
        <v>1.7</v>
      </c>
      <c r="X1895" s="162">
        <v>400</v>
      </c>
      <c r="Y1895" s="161">
        <f t="shared" si="606"/>
        <v>1868</v>
      </c>
      <c r="Z1895" s="162">
        <f t="shared" si="598"/>
        <v>6647.83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6647.83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952329.12999999977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167509.42999999993</v>
      </c>
      <c r="AU1895" s="237">
        <f t="shared" si="611"/>
        <v>222156.5</v>
      </c>
      <c r="AV1895" s="237">
        <f t="shared" si="612"/>
        <v>359852.00000000029</v>
      </c>
      <c r="AW1895" s="237">
        <f t="shared" si="613"/>
        <v>69249</v>
      </c>
      <c r="AX1895" s="237">
        <f t="shared" si="614"/>
        <v>133562.19999999995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949131.64499999979</v>
      </c>
      <c r="M1896" s="162">
        <f>MAX(AN28:AN1896)</f>
        <v>958668.69999999972</v>
      </c>
      <c r="N1896" s="162">
        <f t="shared" si="605"/>
        <v>-9537.0549999999348</v>
      </c>
      <c r="O1896" s="231">
        <f>E3+(E4*0.1)</f>
        <v>1.1000000000000001</v>
      </c>
      <c r="P1896" s="162">
        <v>1601.65</v>
      </c>
      <c r="Q1896" s="232">
        <f>E5+(E6*0.1)</f>
        <v>1</v>
      </c>
      <c r="R1896" s="162">
        <v>-850</v>
      </c>
      <c r="S1896" s="232">
        <f>E7+(E8*0.1)</f>
        <v>1</v>
      </c>
      <c r="T1896" s="162">
        <v>-3410</v>
      </c>
      <c r="U1896" s="233">
        <f>E9+(E10*0.5)+(E11*0.1)</f>
        <v>1</v>
      </c>
      <c r="V1896" s="162">
        <v>-259</v>
      </c>
      <c r="W1896" s="233">
        <f>E12+(E13*0.5)+(E14*0.1)</f>
        <v>1.7</v>
      </c>
      <c r="X1896" s="162">
        <v>-259</v>
      </c>
      <c r="Y1896" s="161">
        <f t="shared" si="606"/>
        <v>1869</v>
      </c>
      <c r="Z1896" s="162">
        <f t="shared" si="598"/>
        <v>-3197.4849999999997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-3197.4849999999997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949131.64499999979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169271.24499999994</v>
      </c>
      <c r="AU1896" s="237">
        <f t="shared" si="611"/>
        <v>221306.5</v>
      </c>
      <c r="AV1896" s="237">
        <f t="shared" si="612"/>
        <v>356442.00000000029</v>
      </c>
      <c r="AW1896" s="237">
        <f t="shared" si="613"/>
        <v>68990</v>
      </c>
      <c r="AX1896" s="237">
        <f t="shared" si="614"/>
        <v>133121.89999999997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962652.94499999983</v>
      </c>
      <c r="M1897" s="162">
        <f>MAX(AN28:AN1897)</f>
        <v>962652.94499999983</v>
      </c>
      <c r="N1897" s="162">
        <f t="shared" si="605"/>
        <v>0</v>
      </c>
      <c r="O1897" s="231">
        <f>E3+(E4*0.1)</f>
        <v>1.1000000000000001</v>
      </c>
      <c r="P1897" s="162">
        <v>-550</v>
      </c>
      <c r="Q1897" s="232">
        <f>E5+(E6*0.1)</f>
        <v>1</v>
      </c>
      <c r="R1897" s="162">
        <v>2305.5</v>
      </c>
      <c r="S1897" s="232">
        <f>E7+(E8*0.1)</f>
        <v>1</v>
      </c>
      <c r="T1897" s="162">
        <v>4158.2</v>
      </c>
      <c r="U1897" s="233">
        <f>E9+(E10*0.5)+(E11*0.1)</f>
        <v>1</v>
      </c>
      <c r="V1897" s="162">
        <v>2838</v>
      </c>
      <c r="W1897" s="233">
        <f>E12+(E13*0.5)+(E14*0.1)</f>
        <v>1.7</v>
      </c>
      <c r="X1897" s="162">
        <v>2838</v>
      </c>
      <c r="Y1897" s="161">
        <f t="shared" si="606"/>
        <v>1870</v>
      </c>
      <c r="Z1897" s="162">
        <f t="shared" si="598"/>
        <v>13521.3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13521.3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962652.94499999983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168666.24499999994</v>
      </c>
      <c r="AU1897" s="237">
        <f t="shared" si="611"/>
        <v>223612</v>
      </c>
      <c r="AV1897" s="237">
        <f t="shared" si="612"/>
        <v>360600.2000000003</v>
      </c>
      <c r="AW1897" s="237">
        <f t="shared" si="613"/>
        <v>71828</v>
      </c>
      <c r="AX1897" s="237">
        <f t="shared" si="614"/>
        <v>137946.49999999997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963144.6649999998</v>
      </c>
      <c r="M1898" s="162">
        <f>MAX(AN28:AN1898)</f>
        <v>963144.6649999998</v>
      </c>
      <c r="N1898" s="162">
        <f t="shared" si="605"/>
        <v>0</v>
      </c>
      <c r="O1898" s="231">
        <f>E3+(E4*0.1)</f>
        <v>1.1000000000000001</v>
      </c>
      <c r="P1898" s="162">
        <v>1346.2</v>
      </c>
      <c r="Q1898" s="232">
        <f>E5+(E6*0.1)</f>
        <v>1</v>
      </c>
      <c r="R1898" s="162">
        <v>845.5</v>
      </c>
      <c r="S1898" s="232">
        <f>E7+(E8*0.1)</f>
        <v>1</v>
      </c>
      <c r="T1898" s="162">
        <v>1605.4</v>
      </c>
      <c r="U1898" s="233">
        <f>E9+(E10*0.5)+(E11*0.1)</f>
        <v>1</v>
      </c>
      <c r="V1898" s="162">
        <v>-1400</v>
      </c>
      <c r="W1898" s="233">
        <f>E12+(E13*0.5)+(E14*0.1)</f>
        <v>1.7</v>
      </c>
      <c r="X1898" s="162">
        <v>-1200</v>
      </c>
      <c r="Y1898" s="161">
        <f t="shared" si="606"/>
        <v>1871</v>
      </c>
      <c r="Z1898" s="162">
        <f t="shared" si="598"/>
        <v>491.72000000000025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491.72000000000025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963144.6649999998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170147.06499999994</v>
      </c>
      <c r="AU1898" s="237">
        <f t="shared" si="611"/>
        <v>224457.5</v>
      </c>
      <c r="AV1898" s="237">
        <f t="shared" si="612"/>
        <v>362205.60000000033</v>
      </c>
      <c r="AW1898" s="237">
        <f t="shared" si="613"/>
        <v>70428</v>
      </c>
      <c r="AX1898" s="237">
        <f t="shared" si="614"/>
        <v>135906.49999999997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959113.36499999976</v>
      </c>
      <c r="M1899" s="162">
        <f>MAX(AN28:AN1899)</f>
        <v>963144.6649999998</v>
      </c>
      <c r="N1899" s="162">
        <f t="shared" si="605"/>
        <v>-4031.3000000000466</v>
      </c>
      <c r="O1899" s="231">
        <f>E3+(E4*0.1)</f>
        <v>1.1000000000000001</v>
      </c>
      <c r="P1899" s="162">
        <v>-550</v>
      </c>
      <c r="Q1899" s="232">
        <f>E5+(E6*0.1)</f>
        <v>1</v>
      </c>
      <c r="R1899" s="162">
        <v>-367.5</v>
      </c>
      <c r="S1899" s="232">
        <f>E7+(E8*0.1)</f>
        <v>1</v>
      </c>
      <c r="T1899" s="162">
        <v>381.2</v>
      </c>
      <c r="U1899" s="233">
        <f>E9+(E10*0.5)+(E11*0.1)</f>
        <v>1</v>
      </c>
      <c r="V1899" s="162">
        <v>-1400</v>
      </c>
      <c r="W1899" s="233">
        <f>E12+(E13*0.5)+(E14*0.1)</f>
        <v>1.7</v>
      </c>
      <c r="X1899" s="162">
        <v>-1200</v>
      </c>
      <c r="Y1899" s="161">
        <f t="shared" si="606"/>
        <v>1872</v>
      </c>
      <c r="Z1899" s="162">
        <f t="shared" si="598"/>
        <v>-4031.3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-4031.3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959113.36499999976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169542.06499999994</v>
      </c>
      <c r="AU1899" s="237">
        <f t="shared" si="611"/>
        <v>224090</v>
      </c>
      <c r="AV1899" s="237">
        <f t="shared" si="612"/>
        <v>362586.80000000034</v>
      </c>
      <c r="AW1899" s="237">
        <f t="shared" si="613"/>
        <v>69028</v>
      </c>
      <c r="AX1899" s="237">
        <f t="shared" si="614"/>
        <v>133866.49999999997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958036.1649999998</v>
      </c>
      <c r="M1900" s="162">
        <f>MAX(AN28:AN1900)</f>
        <v>963144.6649999998</v>
      </c>
      <c r="N1900" s="162">
        <f t="shared" si="605"/>
        <v>-5108.5</v>
      </c>
      <c r="O1900" s="231">
        <f>E3+(E4*0.1)</f>
        <v>1.1000000000000001</v>
      </c>
      <c r="P1900" s="162">
        <v>-550</v>
      </c>
      <c r="Q1900" s="232">
        <f>E5+(E6*0.1)</f>
        <v>1</v>
      </c>
      <c r="R1900" s="162">
        <v>-850</v>
      </c>
      <c r="S1900" s="232">
        <f>E7+(E8*0.1)</f>
        <v>1</v>
      </c>
      <c r="T1900" s="162">
        <v>-1247.5999999999999</v>
      </c>
      <c r="U1900" s="233">
        <f>E9+(E10*0.5)+(E11*0.1)</f>
        <v>1</v>
      </c>
      <c r="V1900" s="162">
        <v>602</v>
      </c>
      <c r="W1900" s="233">
        <f>E12+(E13*0.5)+(E14*0.1)</f>
        <v>1.7</v>
      </c>
      <c r="X1900" s="162">
        <v>602</v>
      </c>
      <c r="Y1900" s="161">
        <f t="shared" si="606"/>
        <v>1873</v>
      </c>
      <c r="Z1900" s="162">
        <f t="shared" si="598"/>
        <v>-1077.1999999999998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-1077.1999999999998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958036.1649999998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168937.06499999994</v>
      </c>
      <c r="AU1900" s="237">
        <f t="shared" si="611"/>
        <v>223240</v>
      </c>
      <c r="AV1900" s="237">
        <f t="shared" si="612"/>
        <v>361339.20000000036</v>
      </c>
      <c r="AW1900" s="237">
        <f t="shared" si="613"/>
        <v>69630</v>
      </c>
      <c r="AX1900" s="237">
        <f t="shared" si="614"/>
        <v>134889.89999999997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957555.35999999975</v>
      </c>
      <c r="M1901" s="162">
        <f>MAX(AN28:AN1901)</f>
        <v>963144.6649999998</v>
      </c>
      <c r="N1901" s="162">
        <f t="shared" si="605"/>
        <v>-5589.3050000000512</v>
      </c>
      <c r="O1901" s="231">
        <f>E3+(E4*0.1)</f>
        <v>1.1000000000000001</v>
      </c>
      <c r="P1901" s="162">
        <v>-156.55000000000001</v>
      </c>
      <c r="Q1901" s="232">
        <f>E5+(E6*0.1)</f>
        <v>1</v>
      </c>
      <c r="R1901" s="162">
        <v>-730.5</v>
      </c>
      <c r="S1901" s="232">
        <f>E7+(E8*0.1)</f>
        <v>1</v>
      </c>
      <c r="T1901" s="162">
        <v>-1330.4</v>
      </c>
      <c r="U1901" s="233">
        <f>E9+(E10*0.5)+(E11*0.1)</f>
        <v>1</v>
      </c>
      <c r="V1901" s="162">
        <v>649</v>
      </c>
      <c r="W1901" s="233">
        <f>E12+(E13*0.5)+(E14*0.1)</f>
        <v>1.7</v>
      </c>
      <c r="X1901" s="162">
        <v>649</v>
      </c>
      <c r="Y1901" s="161">
        <f t="shared" si="606"/>
        <v>1874</v>
      </c>
      <c r="Z1901" s="162">
        <f t="shared" si="598"/>
        <v>-480.80500000000006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0</v>
      </c>
      <c r="AI1901" s="129">
        <f t="shared" si="600"/>
        <v>-480.80500000000006</v>
      </c>
      <c r="AJ1901" s="234">
        <f t="shared" si="601"/>
        <v>0</v>
      </c>
      <c r="AK1901" s="234">
        <f t="shared" si="602"/>
        <v>1</v>
      </c>
      <c r="AL1901" s="129">
        <f t="shared" si="603"/>
        <v>0</v>
      </c>
      <c r="AM1901" s="127">
        <v>45377</v>
      </c>
      <c r="AN1901" s="129">
        <f t="shared" si="607"/>
        <v>957555.35999999975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168764.85999999996</v>
      </c>
      <c r="AU1901" s="237">
        <f t="shared" si="611"/>
        <v>222509.5</v>
      </c>
      <c r="AV1901" s="237">
        <f t="shared" si="612"/>
        <v>360008.80000000034</v>
      </c>
      <c r="AW1901" s="237">
        <f t="shared" si="613"/>
        <v>70279</v>
      </c>
      <c r="AX1901" s="237">
        <f t="shared" si="614"/>
        <v>135993.19999999995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968373.18499999971</v>
      </c>
      <c r="M1902" s="162">
        <f>MAX(AN28:AN1902)</f>
        <v>968373.18499999971</v>
      </c>
      <c r="N1902" s="162">
        <f t="shared" si="605"/>
        <v>0</v>
      </c>
      <c r="O1902" s="231">
        <f>E3+(E4*0.1)</f>
        <v>1.1000000000000001</v>
      </c>
      <c r="P1902" s="162">
        <v>2388.75</v>
      </c>
      <c r="Q1902" s="232">
        <f>E5+(E6*0.1)</f>
        <v>1</v>
      </c>
      <c r="R1902" s="162">
        <v>2245.5</v>
      </c>
      <c r="S1902" s="232">
        <f>E7+(E8*0.1)</f>
        <v>1</v>
      </c>
      <c r="T1902" s="162">
        <v>1406</v>
      </c>
      <c r="U1902" s="233">
        <f>E9+(E10*0.5)+(E11*0.1)</f>
        <v>1</v>
      </c>
      <c r="V1902" s="162">
        <v>1681</v>
      </c>
      <c r="W1902" s="233">
        <f>E12+(E13*0.5)+(E14*0.1)</f>
        <v>1.7</v>
      </c>
      <c r="X1902" s="162">
        <v>1681</v>
      </c>
      <c r="Y1902" s="161">
        <f t="shared" si="606"/>
        <v>1875</v>
      </c>
      <c r="Z1902" s="162">
        <f t="shared" si="598"/>
        <v>10817.825000000001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10817.825000000001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968373.18499999971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171392.48499999996</v>
      </c>
      <c r="AU1902" s="237">
        <f t="shared" si="611"/>
        <v>224755</v>
      </c>
      <c r="AV1902" s="237">
        <f t="shared" si="612"/>
        <v>361414.80000000034</v>
      </c>
      <c r="AW1902" s="237">
        <f t="shared" si="613"/>
        <v>71960</v>
      </c>
      <c r="AX1902" s="237">
        <f t="shared" si="614"/>
        <v>138850.89999999997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978174.57999999973</v>
      </c>
      <c r="M1903" s="162">
        <f>MAX(AN28:AN1903)</f>
        <v>978174.57999999973</v>
      </c>
      <c r="N1903" s="162">
        <f t="shared" si="605"/>
        <v>0</v>
      </c>
      <c r="O1903" s="231">
        <f>E3+(E4*0.1)</f>
        <v>1.1000000000000001</v>
      </c>
      <c r="P1903" s="162">
        <v>236.45</v>
      </c>
      <c r="Q1903" s="232">
        <f>E5+(E6*0.1)</f>
        <v>1</v>
      </c>
      <c r="R1903" s="162">
        <v>293</v>
      </c>
      <c r="S1903" s="232">
        <f>E7+(E8*0.1)</f>
        <v>1</v>
      </c>
      <c r="T1903" s="162">
        <v>-523</v>
      </c>
      <c r="U1903" s="233">
        <f>E9+(E10*0.5)+(E11*0.1)</f>
        <v>1</v>
      </c>
      <c r="V1903" s="162">
        <v>3619</v>
      </c>
      <c r="W1903" s="233">
        <f>E12+(E13*0.5)+(E14*0.1)</f>
        <v>1.7</v>
      </c>
      <c r="X1903" s="162">
        <v>3619</v>
      </c>
      <c r="Y1903" s="161">
        <f t="shared" si="606"/>
        <v>1876</v>
      </c>
      <c r="Z1903" s="162">
        <f t="shared" si="598"/>
        <v>9801.3950000000004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9801.3950000000004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978174.57999999973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171652.57999999996</v>
      </c>
      <c r="AU1903" s="237">
        <f t="shared" si="611"/>
        <v>225048</v>
      </c>
      <c r="AV1903" s="237">
        <f t="shared" si="612"/>
        <v>360891.80000000034</v>
      </c>
      <c r="AW1903" s="237">
        <f t="shared" si="613"/>
        <v>75579</v>
      </c>
      <c r="AX1903" s="237">
        <f t="shared" si="614"/>
        <v>145003.19999999995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978644.37999999977</v>
      </c>
      <c r="M1904" s="162">
        <f>MAX(AN28:AN1904)</f>
        <v>978644.37999999977</v>
      </c>
      <c r="N1904" s="162">
        <f t="shared" si="605"/>
        <v>0</v>
      </c>
      <c r="O1904" s="231">
        <f>E3+(E4*0.1)</f>
        <v>1.1000000000000001</v>
      </c>
      <c r="P1904" s="162">
        <v>0</v>
      </c>
      <c r="Q1904" s="232">
        <f>E5+(E6*0.1)</f>
        <v>1</v>
      </c>
      <c r="R1904" s="162">
        <v>0</v>
      </c>
      <c r="S1904" s="232">
        <f>E7+(E8*0.1)</f>
        <v>1</v>
      </c>
      <c r="T1904" s="162">
        <v>0</v>
      </c>
      <c r="U1904" s="233">
        <f>E9+(E10*0.5)+(E11*0.1)</f>
        <v>1</v>
      </c>
      <c r="V1904" s="162">
        <v>174</v>
      </c>
      <c r="W1904" s="233">
        <f>E12+(E13*0.5)+(E14*0.1)</f>
        <v>1.7</v>
      </c>
      <c r="X1904" s="162">
        <v>174</v>
      </c>
      <c r="Y1904" s="161">
        <f t="shared" si="606"/>
        <v>1877</v>
      </c>
      <c r="Z1904" s="162">
        <f t="shared" si="598"/>
        <v>469.8</v>
      </c>
      <c r="AA1904" s="238">
        <v>45380</v>
      </c>
      <c r="AB1904" s="129">
        <f>SUM(Z1884:Z1904)</f>
        <v>68428.805000000022</v>
      </c>
      <c r="AC1904" s="128">
        <f>(AB1904&gt;0)*1</f>
        <v>1</v>
      </c>
      <c r="AD1904" s="128">
        <f>(AB1904&lt;0)*1</f>
        <v>0</v>
      </c>
      <c r="AE1904" s="129">
        <f>AB1904*AC1904</f>
        <v>68428.805000000022</v>
      </c>
      <c r="AF1904" s="129">
        <f>AB1904*AD1904</f>
        <v>0</v>
      </c>
      <c r="AG1904" s="129"/>
      <c r="AH1904" s="129">
        <f t="shared" si="599"/>
        <v>469.8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68428.805000000022</v>
      </c>
      <c r="AM1904" s="127">
        <v>45380</v>
      </c>
      <c r="AN1904" s="129">
        <f t="shared" si="607"/>
        <v>978644.37999999977</v>
      </c>
      <c r="AO1904" s="129">
        <f t="shared" si="608"/>
        <v>68428.805000000022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171652.57999999996</v>
      </c>
      <c r="AU1904" s="237">
        <f t="shared" si="611"/>
        <v>225048</v>
      </c>
      <c r="AV1904" s="237">
        <f t="shared" si="612"/>
        <v>360891.80000000034</v>
      </c>
      <c r="AW1904" s="237">
        <f t="shared" si="613"/>
        <v>75753</v>
      </c>
      <c r="AX1904" s="237">
        <f t="shared" si="614"/>
        <v>145298.99999999994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982746.67999999982</v>
      </c>
      <c r="M1905" s="162">
        <f>MAX(AN28:AN1905)</f>
        <v>982746.67999999982</v>
      </c>
      <c r="N1905" s="162">
        <f t="shared" si="605"/>
        <v>0</v>
      </c>
      <c r="O1905" s="231">
        <f>E3+(E4*0.1)</f>
        <v>1.1000000000000001</v>
      </c>
      <c r="P1905" s="162">
        <v>-550</v>
      </c>
      <c r="Q1905" s="232">
        <f>E5+(E6*0.1)</f>
        <v>1</v>
      </c>
      <c r="R1905" s="162">
        <v>-850</v>
      </c>
      <c r="S1905" s="232">
        <f>E7+(E8*0.1)</f>
        <v>1</v>
      </c>
      <c r="T1905" s="162">
        <v>770.2</v>
      </c>
      <c r="U1905" s="233">
        <f>E9+(E10*0.5)+(E11*0.1)</f>
        <v>1</v>
      </c>
      <c r="V1905" s="162">
        <v>1773</v>
      </c>
      <c r="W1905" s="233">
        <f>E12+(E13*0.5)+(E14*0.1)</f>
        <v>1.7</v>
      </c>
      <c r="X1905" s="162">
        <v>1773</v>
      </c>
      <c r="Y1905" s="161">
        <f t="shared" si="606"/>
        <v>1878</v>
      </c>
      <c r="Z1905" s="162">
        <f t="shared" si="598"/>
        <v>4102.3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4102.3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982746.67999999982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171047.57999999996</v>
      </c>
      <c r="AU1905" s="237">
        <f t="shared" si="611"/>
        <v>224198</v>
      </c>
      <c r="AV1905" s="237">
        <f t="shared" si="612"/>
        <v>361662.00000000035</v>
      </c>
      <c r="AW1905" s="237">
        <f t="shared" si="613"/>
        <v>77526</v>
      </c>
      <c r="AX1905" s="237">
        <f t="shared" si="614"/>
        <v>148313.09999999995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982630.88999999978</v>
      </c>
      <c r="M1906" s="162">
        <f>MAX(AN28:AN1906)</f>
        <v>982746.67999999982</v>
      </c>
      <c r="N1906" s="162">
        <f t="shared" si="605"/>
        <v>-115.79000000003725</v>
      </c>
      <c r="O1906" s="231">
        <f>E3+(E4*0.1)</f>
        <v>1.1000000000000001</v>
      </c>
      <c r="P1906" s="162">
        <v>-1602.9</v>
      </c>
      <c r="Q1906" s="232">
        <f>E5+(E6*0.1)</f>
        <v>1</v>
      </c>
      <c r="R1906" s="162">
        <v>-2024</v>
      </c>
      <c r="S1906" s="232">
        <f>E7+(E8*0.1)</f>
        <v>1</v>
      </c>
      <c r="T1906" s="162">
        <v>-4385.3999999999996</v>
      </c>
      <c r="U1906" s="233">
        <f>E9+(E10*0.5)+(E11*0.1)</f>
        <v>1</v>
      </c>
      <c r="V1906" s="162">
        <v>2984</v>
      </c>
      <c r="W1906" s="233">
        <f>E12+(E13*0.5)+(E14*0.1)</f>
        <v>1.7</v>
      </c>
      <c r="X1906" s="162">
        <v>2984</v>
      </c>
      <c r="Y1906" s="161">
        <f t="shared" si="606"/>
        <v>1879</v>
      </c>
      <c r="Z1906" s="162">
        <f t="shared" si="598"/>
        <v>-115.78999999999996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0</v>
      </c>
      <c r="AI1906" s="129">
        <f t="shared" si="600"/>
        <v>-115.78999999999996</v>
      </c>
      <c r="AJ1906" s="234">
        <f t="shared" si="601"/>
        <v>0</v>
      </c>
      <c r="AK1906" s="234">
        <f t="shared" si="602"/>
        <v>1</v>
      </c>
      <c r="AL1906" s="129">
        <f t="shared" si="603"/>
        <v>0</v>
      </c>
      <c r="AM1906" s="127">
        <v>45384</v>
      </c>
      <c r="AN1906" s="129">
        <f t="shared" si="607"/>
        <v>982630.88999999978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169284.38999999996</v>
      </c>
      <c r="AU1906" s="237">
        <f t="shared" si="611"/>
        <v>222174</v>
      </c>
      <c r="AV1906" s="237">
        <f t="shared" si="612"/>
        <v>357276.60000000033</v>
      </c>
      <c r="AW1906" s="237">
        <f t="shared" si="613"/>
        <v>80510</v>
      </c>
      <c r="AX1906" s="237">
        <f t="shared" si="614"/>
        <v>153385.89999999994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982991.08999999973</v>
      </c>
      <c r="M1907" s="162">
        <f>MAX(AN28:AN1907)</f>
        <v>982991.08999999973</v>
      </c>
      <c r="N1907" s="162">
        <f t="shared" si="605"/>
        <v>0</v>
      </c>
      <c r="O1907" s="231">
        <f>E3+(E4*0.1)</f>
        <v>1.1000000000000001</v>
      </c>
      <c r="P1907" s="162">
        <v>-550</v>
      </c>
      <c r="Q1907" s="232">
        <f>E5+(E6*0.1)</f>
        <v>1</v>
      </c>
      <c r="R1907" s="162">
        <v>284</v>
      </c>
      <c r="S1907" s="232">
        <f>E7+(E8*0.1)</f>
        <v>1</v>
      </c>
      <c r="T1907" s="162">
        <v>768.2</v>
      </c>
      <c r="U1907" s="233">
        <f>E9+(E10*0.5)+(E11*0.1)</f>
        <v>1</v>
      </c>
      <c r="V1907" s="162">
        <v>1953</v>
      </c>
      <c r="W1907" s="233">
        <f>E12+(E13*0.5)+(E14*0.1)</f>
        <v>1.7</v>
      </c>
      <c r="X1907" s="162">
        <v>-1200</v>
      </c>
      <c r="Y1907" s="161">
        <f t="shared" si="606"/>
        <v>1880</v>
      </c>
      <c r="Z1907" s="162">
        <f t="shared" si="598"/>
        <v>360.19999999999982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360.19999999999982</v>
      </c>
      <c r="AI1907" s="129">
        <f t="shared" si="600"/>
        <v>0</v>
      </c>
      <c r="AJ1907" s="234">
        <f t="shared" si="601"/>
        <v>1</v>
      </c>
      <c r="AK1907" s="234">
        <f t="shared" si="602"/>
        <v>0</v>
      </c>
      <c r="AL1907" s="129">
        <f t="shared" si="603"/>
        <v>0</v>
      </c>
      <c r="AM1907" s="127">
        <v>45385</v>
      </c>
      <c r="AN1907" s="129">
        <f t="shared" si="607"/>
        <v>982991.08999999973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168679.38999999996</v>
      </c>
      <c r="AU1907" s="237">
        <f t="shared" si="611"/>
        <v>222458</v>
      </c>
      <c r="AV1907" s="237">
        <f t="shared" si="612"/>
        <v>358044.80000000034</v>
      </c>
      <c r="AW1907" s="237">
        <f t="shared" si="613"/>
        <v>82463</v>
      </c>
      <c r="AX1907" s="237">
        <f t="shared" si="614"/>
        <v>151345.89999999994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974686.08999999973</v>
      </c>
      <c r="M1908" s="162">
        <f>MAX(AN28:AN1908)</f>
        <v>982991.08999999973</v>
      </c>
      <c r="N1908" s="162">
        <f t="shared" si="605"/>
        <v>-8305</v>
      </c>
      <c r="O1908" s="231">
        <f>E3+(E4*0.1)</f>
        <v>1.1000000000000001</v>
      </c>
      <c r="P1908" s="162">
        <v>-550</v>
      </c>
      <c r="Q1908" s="232">
        <f>E5+(E6*0.1)</f>
        <v>1</v>
      </c>
      <c r="R1908" s="162">
        <v>-850</v>
      </c>
      <c r="S1908" s="232">
        <f>E7+(E8*0.1)</f>
        <v>1</v>
      </c>
      <c r="T1908" s="162">
        <v>-3410</v>
      </c>
      <c r="U1908" s="233">
        <f>E9+(E10*0.5)+(E11*0.1)</f>
        <v>1</v>
      </c>
      <c r="V1908" s="162">
        <v>-1400</v>
      </c>
      <c r="W1908" s="233">
        <f>E12+(E13*0.5)+(E14*0.1)</f>
        <v>1.7</v>
      </c>
      <c r="X1908" s="162">
        <v>-1200</v>
      </c>
      <c r="Y1908" s="161">
        <f t="shared" si="606"/>
        <v>1881</v>
      </c>
      <c r="Z1908" s="162">
        <f t="shared" si="598"/>
        <v>-8305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-8305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974686.08999999973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168074.38999999996</v>
      </c>
      <c r="AU1908" s="237">
        <f t="shared" si="611"/>
        <v>221608</v>
      </c>
      <c r="AV1908" s="237">
        <f t="shared" si="612"/>
        <v>354634.80000000034</v>
      </c>
      <c r="AW1908" s="237">
        <f t="shared" si="613"/>
        <v>81063</v>
      </c>
      <c r="AX1908" s="237">
        <f t="shared" si="614"/>
        <v>149305.89999999994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980385.01999999979</v>
      </c>
      <c r="M1909" s="162">
        <f>MAX(AN28:AN1909)</f>
        <v>982991.08999999973</v>
      </c>
      <c r="N1909" s="162">
        <f t="shared" si="605"/>
        <v>-2606.0699999999488</v>
      </c>
      <c r="O1909" s="231">
        <f>E3+(E4*0.1)</f>
        <v>1.1000000000000001</v>
      </c>
      <c r="P1909" s="162">
        <v>1535.3</v>
      </c>
      <c r="Q1909" s="232">
        <f>E5+(E6*0.1)</f>
        <v>1</v>
      </c>
      <c r="R1909" s="162">
        <v>2856.5</v>
      </c>
      <c r="S1909" s="232">
        <f>E7+(E8*0.1)</f>
        <v>1</v>
      </c>
      <c r="T1909" s="162">
        <v>4593.6000000000004</v>
      </c>
      <c r="U1909" s="233">
        <f>E9+(E10*0.5)+(E11*0.1)</f>
        <v>1</v>
      </c>
      <c r="V1909" s="162">
        <v>-1400</v>
      </c>
      <c r="W1909" s="233">
        <f>E12+(E13*0.5)+(E14*0.1)</f>
        <v>1.7</v>
      </c>
      <c r="X1909" s="162">
        <v>-1200</v>
      </c>
      <c r="Y1909" s="161">
        <f t="shared" si="606"/>
        <v>1882</v>
      </c>
      <c r="Z1909" s="162">
        <f t="shared" si="598"/>
        <v>5698.93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5698.93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980385.01999999979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169763.21999999994</v>
      </c>
      <c r="AU1909" s="237">
        <f t="shared" si="611"/>
        <v>224464.5</v>
      </c>
      <c r="AV1909" s="237">
        <f t="shared" si="612"/>
        <v>359228.40000000031</v>
      </c>
      <c r="AW1909" s="237">
        <f t="shared" si="613"/>
        <v>79663</v>
      </c>
      <c r="AX1909" s="237">
        <f t="shared" si="614"/>
        <v>147265.89999999994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976620.29999999981</v>
      </c>
      <c r="M1910" s="162">
        <f>MAX(AN28:AN1910)</f>
        <v>982991.08999999973</v>
      </c>
      <c r="N1910" s="162">
        <f t="shared" si="605"/>
        <v>-6370.7899999999208</v>
      </c>
      <c r="O1910" s="231">
        <f>E3+(E4*0.1)</f>
        <v>1.1000000000000001</v>
      </c>
      <c r="P1910" s="162">
        <v>-56.2</v>
      </c>
      <c r="Q1910" s="232">
        <f>E5+(E6*0.1)</f>
        <v>1</v>
      </c>
      <c r="R1910" s="162">
        <v>-97.5</v>
      </c>
      <c r="S1910" s="232">
        <f>E7+(E8*0.1)</f>
        <v>1</v>
      </c>
      <c r="T1910" s="162">
        <v>-165.4</v>
      </c>
      <c r="U1910" s="233">
        <f>E9+(E10*0.5)+(E11*0.1)</f>
        <v>1</v>
      </c>
      <c r="V1910" s="162">
        <v>-1400</v>
      </c>
      <c r="W1910" s="233">
        <f>E12+(E13*0.5)+(E14*0.1)</f>
        <v>1.7</v>
      </c>
      <c r="X1910" s="162">
        <v>-1200</v>
      </c>
      <c r="Y1910" s="161">
        <f t="shared" si="606"/>
        <v>1883</v>
      </c>
      <c r="Z1910" s="162">
        <f t="shared" si="598"/>
        <v>-3764.7200000000003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-3764.7200000000003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976620.29999999981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169701.39999999994</v>
      </c>
      <c r="AU1910" s="237">
        <f t="shared" si="611"/>
        <v>224367</v>
      </c>
      <c r="AV1910" s="237">
        <f t="shared" si="612"/>
        <v>359063.00000000029</v>
      </c>
      <c r="AW1910" s="237">
        <f t="shared" si="613"/>
        <v>78263</v>
      </c>
      <c r="AX1910" s="237">
        <f t="shared" si="614"/>
        <v>145225.89999999994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980304.39999999979</v>
      </c>
      <c r="M1911" s="162">
        <f>MAX(AN28:AN1911)</f>
        <v>982991.08999999973</v>
      </c>
      <c r="N1911" s="162">
        <f t="shared" si="605"/>
        <v>-2686.6899999999441</v>
      </c>
      <c r="O1911" s="231">
        <f>E3+(E4*0.1)</f>
        <v>1.1000000000000001</v>
      </c>
      <c r="P1911" s="162">
        <v>-550</v>
      </c>
      <c r="Q1911" s="232">
        <f>E5+(E6*0.1)</f>
        <v>1</v>
      </c>
      <c r="R1911" s="162">
        <v>-850</v>
      </c>
      <c r="S1911" s="232">
        <f>E7+(E8*0.1)</f>
        <v>1</v>
      </c>
      <c r="T1911" s="162">
        <v>1394.2</v>
      </c>
      <c r="U1911" s="233">
        <f>E9+(E10*0.5)+(E11*0.1)</f>
        <v>1</v>
      </c>
      <c r="V1911" s="162">
        <v>1387</v>
      </c>
      <c r="W1911" s="233">
        <f>E12+(E13*0.5)+(E14*0.1)</f>
        <v>1.7</v>
      </c>
      <c r="X1911" s="162">
        <v>1387</v>
      </c>
      <c r="Y1911" s="161">
        <f t="shared" si="606"/>
        <v>1884</v>
      </c>
      <c r="Z1911" s="162">
        <f t="shared" si="598"/>
        <v>3684.1000000000004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3684.1000000000004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980304.39999999979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169096.39999999994</v>
      </c>
      <c r="AU1911" s="237">
        <f t="shared" si="611"/>
        <v>223517</v>
      </c>
      <c r="AV1911" s="237">
        <f t="shared" si="612"/>
        <v>360457.2000000003</v>
      </c>
      <c r="AW1911" s="237">
        <f t="shared" si="613"/>
        <v>79650</v>
      </c>
      <c r="AX1911" s="237">
        <f t="shared" si="614"/>
        <v>147583.79999999993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969151.45499999984</v>
      </c>
      <c r="M1912" s="162">
        <f>MAX(AN28:AN1912)</f>
        <v>982991.08999999973</v>
      </c>
      <c r="N1912" s="162">
        <f t="shared" si="605"/>
        <v>-13839.634999999893</v>
      </c>
      <c r="O1912" s="231">
        <f>E3+(E4*0.1)</f>
        <v>1.1000000000000001</v>
      </c>
      <c r="P1912" s="162">
        <v>-1156.95</v>
      </c>
      <c r="Q1912" s="232">
        <f>E5+(E6*0.1)</f>
        <v>1</v>
      </c>
      <c r="R1912" s="162">
        <v>-2151.5</v>
      </c>
      <c r="S1912" s="232">
        <f>E7+(E8*0.1)</f>
        <v>1</v>
      </c>
      <c r="T1912" s="162">
        <v>-4288.8</v>
      </c>
      <c r="U1912" s="233">
        <f>E9+(E10*0.5)+(E11*0.1)</f>
        <v>1</v>
      </c>
      <c r="V1912" s="162">
        <v>-1400</v>
      </c>
      <c r="W1912" s="233">
        <f>E12+(E13*0.5)+(E14*0.1)</f>
        <v>1.7</v>
      </c>
      <c r="X1912" s="162">
        <v>-1200</v>
      </c>
      <c r="Y1912" s="161">
        <f t="shared" si="606"/>
        <v>1885</v>
      </c>
      <c r="Z1912" s="162">
        <f t="shared" si="598"/>
        <v>-11152.945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-11152.945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969151.45499999984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167823.75499999995</v>
      </c>
      <c r="AU1912" s="237">
        <f t="shared" si="611"/>
        <v>221365.5</v>
      </c>
      <c r="AV1912" s="237">
        <f t="shared" si="612"/>
        <v>356168.40000000031</v>
      </c>
      <c r="AW1912" s="237">
        <f t="shared" si="613"/>
        <v>78250</v>
      </c>
      <c r="AX1912" s="237">
        <f t="shared" si="614"/>
        <v>145543.79999999993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984855.05499999982</v>
      </c>
      <c r="M1913" s="162">
        <f>MAX(AN28:AN1913)</f>
        <v>984855.05499999982</v>
      </c>
      <c r="N1913" s="162">
        <f t="shared" si="605"/>
        <v>0</v>
      </c>
      <c r="O1913" s="231">
        <f>E3+(E4*0.1)</f>
        <v>1.1000000000000001</v>
      </c>
      <c r="P1913" s="162">
        <v>-550</v>
      </c>
      <c r="Q1913" s="232">
        <f>E5+(E6*0.1)</f>
        <v>1</v>
      </c>
      <c r="R1913" s="162">
        <v>-850</v>
      </c>
      <c r="S1913" s="232">
        <f>E7+(E8*0.1)</f>
        <v>1</v>
      </c>
      <c r="T1913" s="162">
        <v>5926.6</v>
      </c>
      <c r="U1913" s="233">
        <f>E9+(E10*0.5)+(E11*0.1)</f>
        <v>1</v>
      </c>
      <c r="V1913" s="162">
        <v>4160</v>
      </c>
      <c r="W1913" s="233">
        <f>E12+(E13*0.5)+(E14*0.1)</f>
        <v>1.7</v>
      </c>
      <c r="X1913" s="162">
        <v>4160</v>
      </c>
      <c r="Y1913" s="161">
        <f t="shared" si="606"/>
        <v>1886</v>
      </c>
      <c r="Z1913" s="162">
        <f t="shared" si="598"/>
        <v>15703.6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15703.6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984855.05499999982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167218.75499999995</v>
      </c>
      <c r="AU1913" s="237">
        <f t="shared" si="611"/>
        <v>220515.5</v>
      </c>
      <c r="AV1913" s="237">
        <f t="shared" si="612"/>
        <v>362095.00000000029</v>
      </c>
      <c r="AW1913" s="237">
        <f t="shared" si="613"/>
        <v>82410</v>
      </c>
      <c r="AX1913" s="237">
        <f t="shared" si="614"/>
        <v>152615.79999999993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975369.48499999987</v>
      </c>
      <c r="M1914" s="162">
        <f>MAX(AN28:AN1914)</f>
        <v>984855.05499999982</v>
      </c>
      <c r="N1914" s="162">
        <f t="shared" si="605"/>
        <v>-9485.5699999999488</v>
      </c>
      <c r="O1914" s="231">
        <f>E3+(E4*0.1)</f>
        <v>1.1000000000000001</v>
      </c>
      <c r="P1914" s="162">
        <v>-749.7</v>
      </c>
      <c r="Q1914" s="232">
        <f>E5+(E6*0.1)</f>
        <v>1</v>
      </c>
      <c r="R1914" s="162">
        <v>-1427.5</v>
      </c>
      <c r="S1914" s="232">
        <f>E7+(E8*0.1)</f>
        <v>1</v>
      </c>
      <c r="T1914" s="162">
        <v>-3793.4</v>
      </c>
      <c r="U1914" s="233">
        <f>E9+(E10*0.5)+(E11*0.1)</f>
        <v>1</v>
      </c>
      <c r="V1914" s="162">
        <v>-1400</v>
      </c>
      <c r="W1914" s="233">
        <f>E12+(E13*0.5)+(E14*0.1)</f>
        <v>1.7</v>
      </c>
      <c r="X1914" s="162">
        <v>-1200</v>
      </c>
      <c r="Y1914" s="161">
        <f t="shared" si="606"/>
        <v>1887</v>
      </c>
      <c r="Z1914" s="162">
        <f t="shared" si="598"/>
        <v>-9485.57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-9485.57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975369.48499999987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166394.08499999993</v>
      </c>
      <c r="AU1914" s="237">
        <f t="shared" si="611"/>
        <v>219088</v>
      </c>
      <c r="AV1914" s="237">
        <f t="shared" si="612"/>
        <v>358301.60000000027</v>
      </c>
      <c r="AW1914" s="237">
        <f t="shared" si="613"/>
        <v>81010</v>
      </c>
      <c r="AX1914" s="237">
        <f t="shared" si="614"/>
        <v>150575.79999999993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972283.48499999987</v>
      </c>
      <c r="M1915" s="162">
        <f>MAX(AN28:AN1915)</f>
        <v>984855.05499999982</v>
      </c>
      <c r="N1915" s="162">
        <f t="shared" si="605"/>
        <v>-12571.569999999949</v>
      </c>
      <c r="O1915" s="231">
        <f>E3+(E4*0.1)</f>
        <v>1.1000000000000001</v>
      </c>
      <c r="P1915" s="162">
        <v>-550</v>
      </c>
      <c r="Q1915" s="232">
        <f>E5+(E6*0.1)</f>
        <v>1</v>
      </c>
      <c r="R1915" s="162">
        <v>-850</v>
      </c>
      <c r="S1915" s="232">
        <f>E7+(E8*0.1)</f>
        <v>1</v>
      </c>
      <c r="T1915" s="162">
        <v>-3410</v>
      </c>
      <c r="U1915" s="233">
        <f>E9+(E10*0.5)+(E11*0.1)</f>
        <v>1</v>
      </c>
      <c r="V1915" s="162">
        <v>3819</v>
      </c>
      <c r="W1915" s="233">
        <f>E12+(E13*0.5)+(E14*0.1)</f>
        <v>1.7</v>
      </c>
      <c r="X1915" s="162">
        <v>-1200</v>
      </c>
      <c r="Y1915" s="161">
        <f t="shared" si="606"/>
        <v>1888</v>
      </c>
      <c r="Z1915" s="162">
        <f t="shared" si="598"/>
        <v>-3086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-3086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972283.48499999987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165789.08499999993</v>
      </c>
      <c r="AU1915" s="237">
        <f t="shared" si="611"/>
        <v>218238</v>
      </c>
      <c r="AV1915" s="237">
        <f t="shared" si="612"/>
        <v>354891.60000000027</v>
      </c>
      <c r="AW1915" s="237">
        <f t="shared" si="613"/>
        <v>84829</v>
      </c>
      <c r="AX1915" s="237">
        <f t="shared" si="614"/>
        <v>148535.79999999993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968426.31499999983</v>
      </c>
      <c r="M1916" s="162">
        <f>MAX(AN28:AN1916)</f>
        <v>984855.05499999982</v>
      </c>
      <c r="N1916" s="162">
        <f t="shared" si="605"/>
        <v>-16428.739999999991</v>
      </c>
      <c r="O1916" s="231">
        <f>E3+(E4*0.1)</f>
        <v>1.1000000000000001</v>
      </c>
      <c r="P1916" s="162">
        <v>269.3</v>
      </c>
      <c r="Q1916" s="232">
        <f>E5+(E6*0.1)</f>
        <v>1</v>
      </c>
      <c r="R1916" s="162">
        <v>-850</v>
      </c>
      <c r="S1916" s="232">
        <f>E7+(E8*0.1)</f>
        <v>1</v>
      </c>
      <c r="T1916" s="162">
        <v>136.6</v>
      </c>
      <c r="U1916" s="233">
        <f>E9+(E10*0.5)+(E11*0.1)</f>
        <v>1</v>
      </c>
      <c r="V1916" s="162">
        <v>-1400</v>
      </c>
      <c r="W1916" s="233">
        <f>E12+(E13*0.5)+(E14*0.1)</f>
        <v>1.7</v>
      </c>
      <c r="X1916" s="162">
        <v>-1200</v>
      </c>
      <c r="Y1916" s="161">
        <f t="shared" si="606"/>
        <v>1889</v>
      </c>
      <c r="Z1916" s="162">
        <f t="shared" si="598"/>
        <v>-3857.17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-3857.17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968426.31499999983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166085.31499999994</v>
      </c>
      <c r="AU1916" s="237">
        <f t="shared" si="611"/>
        <v>217388</v>
      </c>
      <c r="AV1916" s="237">
        <f t="shared" si="612"/>
        <v>355028.20000000024</v>
      </c>
      <c r="AW1916" s="237">
        <f t="shared" si="613"/>
        <v>83429</v>
      </c>
      <c r="AX1916" s="237">
        <f t="shared" si="614"/>
        <v>146495.79999999993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959764.46499999985</v>
      </c>
      <c r="M1917" s="162">
        <f>MAX(AN28:AN1917)</f>
        <v>984855.05499999982</v>
      </c>
      <c r="N1917" s="162">
        <f t="shared" si="605"/>
        <v>-25090.589999999967</v>
      </c>
      <c r="O1917" s="231">
        <f>E3+(E4*0.1)</f>
        <v>1.1000000000000001</v>
      </c>
      <c r="P1917" s="162">
        <v>-803.5</v>
      </c>
      <c r="Q1917" s="232">
        <f>E5+(E6*0.1)</f>
        <v>1</v>
      </c>
      <c r="R1917" s="162">
        <v>-928</v>
      </c>
      <c r="S1917" s="232">
        <f>E7+(E8*0.1)</f>
        <v>1</v>
      </c>
      <c r="T1917" s="162">
        <v>-3410</v>
      </c>
      <c r="U1917" s="233">
        <f>E9+(E10*0.5)+(E11*0.1)</f>
        <v>1</v>
      </c>
      <c r="V1917" s="162">
        <v>-1400</v>
      </c>
      <c r="W1917" s="233">
        <f>E12+(E13*0.5)+(E14*0.1)</f>
        <v>1.7</v>
      </c>
      <c r="X1917" s="162">
        <v>-1200</v>
      </c>
      <c r="Y1917" s="161">
        <f t="shared" si="606"/>
        <v>1890</v>
      </c>
      <c r="Z1917" s="162">
        <f t="shared" si="598"/>
        <v>-8661.85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-8661.85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959764.46499999985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165201.46499999994</v>
      </c>
      <c r="AU1917" s="237">
        <f t="shared" si="611"/>
        <v>216460</v>
      </c>
      <c r="AV1917" s="237">
        <f t="shared" si="612"/>
        <v>351618.20000000024</v>
      </c>
      <c r="AW1917" s="237">
        <f t="shared" si="613"/>
        <v>82029</v>
      </c>
      <c r="AX1917" s="237">
        <f t="shared" si="614"/>
        <v>144455.79999999993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960419.1649999998</v>
      </c>
      <c r="M1918" s="162">
        <f>MAX(AN28:AN1918)</f>
        <v>984855.05499999982</v>
      </c>
      <c r="N1918" s="162">
        <f t="shared" si="605"/>
        <v>-24435.890000000014</v>
      </c>
      <c r="O1918" s="231">
        <f>E3+(E4*0.1)</f>
        <v>1.1000000000000001</v>
      </c>
      <c r="P1918" s="162">
        <v>-550</v>
      </c>
      <c r="Q1918" s="232">
        <f>E5+(E6*0.1)</f>
        <v>1</v>
      </c>
      <c r="R1918" s="162">
        <v>-850</v>
      </c>
      <c r="S1918" s="232">
        <f>E7+(E8*0.1)</f>
        <v>1</v>
      </c>
      <c r="T1918" s="162">
        <v>-1986.2</v>
      </c>
      <c r="U1918" s="233">
        <f>E9+(E10*0.5)+(E11*0.1)</f>
        <v>1</v>
      </c>
      <c r="V1918" s="162">
        <v>1517</v>
      </c>
      <c r="W1918" s="233">
        <f>E12+(E13*0.5)+(E14*0.1)</f>
        <v>1.7</v>
      </c>
      <c r="X1918" s="162">
        <v>1517</v>
      </c>
      <c r="Y1918" s="161">
        <f t="shared" si="606"/>
        <v>1891</v>
      </c>
      <c r="Z1918" s="162">
        <f t="shared" si="598"/>
        <v>654.70000000000027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654.70000000000027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960419.1649999998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164596.46499999994</v>
      </c>
      <c r="AU1918" s="237">
        <f t="shared" si="611"/>
        <v>215610</v>
      </c>
      <c r="AV1918" s="237">
        <f t="shared" si="612"/>
        <v>349632.00000000023</v>
      </c>
      <c r="AW1918" s="237">
        <f t="shared" si="613"/>
        <v>83546</v>
      </c>
      <c r="AX1918" s="237">
        <f t="shared" si="614"/>
        <v>147034.69999999992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962095.1649999998</v>
      </c>
      <c r="M1919" s="162">
        <f>MAX(AN28:AN1919)</f>
        <v>984855.05499999982</v>
      </c>
      <c r="N1919" s="162">
        <f t="shared" si="605"/>
        <v>-22759.890000000014</v>
      </c>
      <c r="O1919" s="231">
        <f>E3+(E4*0.1)</f>
        <v>1.1000000000000001</v>
      </c>
      <c r="P1919" s="162">
        <v>-550</v>
      </c>
      <c r="Q1919" s="232">
        <f>E5+(E6*0.1)</f>
        <v>1</v>
      </c>
      <c r="R1919" s="162">
        <v>2194.5</v>
      </c>
      <c r="S1919" s="232">
        <f>E7+(E8*0.1)</f>
        <v>1</v>
      </c>
      <c r="T1919" s="162">
        <v>-3410</v>
      </c>
      <c r="U1919" s="233">
        <f>E9+(E10*0.5)+(E11*0.1)</f>
        <v>1</v>
      </c>
      <c r="V1919" s="162">
        <v>1295</v>
      </c>
      <c r="W1919" s="233">
        <f>E12+(E13*0.5)+(E14*0.1)</f>
        <v>1.7</v>
      </c>
      <c r="X1919" s="162">
        <v>1295</v>
      </c>
      <c r="Y1919" s="161">
        <f t="shared" si="606"/>
        <v>1892</v>
      </c>
      <c r="Z1919" s="162">
        <f t="shared" si="598"/>
        <v>1676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1676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962095.1649999998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163991.46499999994</v>
      </c>
      <c r="AU1919" s="237">
        <f t="shared" si="611"/>
        <v>217804.5</v>
      </c>
      <c r="AV1919" s="237">
        <f t="shared" si="612"/>
        <v>346222.00000000023</v>
      </c>
      <c r="AW1919" s="237">
        <f t="shared" si="613"/>
        <v>84841</v>
      </c>
      <c r="AX1919" s="237">
        <f t="shared" si="614"/>
        <v>149236.19999999992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960292.26999999979</v>
      </c>
      <c r="M1920" s="162">
        <f>MAX(AN28:AN1920)</f>
        <v>984855.05499999982</v>
      </c>
      <c r="N1920" s="162">
        <f t="shared" si="605"/>
        <v>-24562.785000000033</v>
      </c>
      <c r="O1920" s="231">
        <f>E3+(E4*0.1)</f>
        <v>1.1000000000000001</v>
      </c>
      <c r="P1920" s="162">
        <v>-702.45</v>
      </c>
      <c r="Q1920" s="232">
        <f>E5+(E6*0.1)</f>
        <v>1</v>
      </c>
      <c r="R1920" s="162">
        <v>-1055</v>
      </c>
      <c r="S1920" s="232">
        <f>E7+(E8*0.1)</f>
        <v>1</v>
      </c>
      <c r="T1920" s="162">
        <v>3464.8</v>
      </c>
      <c r="U1920" s="233">
        <f>E9+(E10*0.5)+(E11*0.1)</f>
        <v>1</v>
      </c>
      <c r="V1920" s="162">
        <v>-1400</v>
      </c>
      <c r="W1920" s="233">
        <f>E12+(E13*0.5)+(E14*0.1)</f>
        <v>1.7</v>
      </c>
      <c r="X1920" s="162">
        <v>-1200</v>
      </c>
      <c r="Y1920" s="161">
        <f t="shared" si="606"/>
        <v>1893</v>
      </c>
      <c r="Z1920" s="162">
        <f t="shared" si="598"/>
        <v>-1802.895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-1802.895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960292.26999999979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163218.76999999993</v>
      </c>
      <c r="AU1920" s="237">
        <f t="shared" si="611"/>
        <v>216749.5</v>
      </c>
      <c r="AV1920" s="237">
        <f t="shared" si="612"/>
        <v>349686.80000000022</v>
      </c>
      <c r="AW1920" s="237">
        <f t="shared" si="613"/>
        <v>83441</v>
      </c>
      <c r="AX1920" s="237">
        <f t="shared" si="614"/>
        <v>147196.19999999992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960407.87499999977</v>
      </c>
      <c r="M1921" s="162">
        <f>MAX(AN28:AN1921)</f>
        <v>984855.05499999982</v>
      </c>
      <c r="N1921" s="162">
        <f t="shared" si="605"/>
        <v>-24447.180000000051</v>
      </c>
      <c r="O1921" s="231">
        <f>E3+(E4*0.1)</f>
        <v>1.1000000000000001</v>
      </c>
      <c r="P1921" s="162">
        <v>-630.45000000000005</v>
      </c>
      <c r="Q1921" s="232">
        <f>E5+(E6*0.1)</f>
        <v>1</v>
      </c>
      <c r="R1921" s="162">
        <v>-962.5</v>
      </c>
      <c r="S1921" s="232">
        <f>E7+(E8*0.1)</f>
        <v>1</v>
      </c>
      <c r="T1921" s="162">
        <v>5211.6000000000004</v>
      </c>
      <c r="U1921" s="233">
        <f>E9+(E10*0.5)+(E11*0.1)</f>
        <v>1</v>
      </c>
      <c r="V1921" s="162">
        <v>-1400</v>
      </c>
      <c r="W1921" s="233">
        <f>E12+(E13*0.5)+(E14*0.1)</f>
        <v>1.7</v>
      </c>
      <c r="X1921" s="162">
        <v>-1200</v>
      </c>
      <c r="Y1921" s="161">
        <f t="shared" si="606"/>
        <v>1894</v>
      </c>
      <c r="Z1921" s="162">
        <f t="shared" si="598"/>
        <v>115.60500000000047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115.60500000000047</v>
      </c>
      <c r="AI1921" s="129">
        <f t="shared" si="600"/>
        <v>0</v>
      </c>
      <c r="AJ1921" s="234">
        <f t="shared" si="601"/>
        <v>1</v>
      </c>
      <c r="AK1921" s="234">
        <f t="shared" si="602"/>
        <v>0</v>
      </c>
      <c r="AL1921" s="129">
        <f t="shared" si="603"/>
        <v>0</v>
      </c>
      <c r="AM1921" s="127">
        <v>45405</v>
      </c>
      <c r="AN1921" s="129">
        <f t="shared" si="607"/>
        <v>960407.87499999977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162525.27499999994</v>
      </c>
      <c r="AU1921" s="237">
        <f t="shared" si="611"/>
        <v>215787</v>
      </c>
      <c r="AV1921" s="237">
        <f t="shared" si="612"/>
        <v>354898.4000000002</v>
      </c>
      <c r="AW1921" s="237">
        <f t="shared" si="613"/>
        <v>82041</v>
      </c>
      <c r="AX1921" s="237">
        <f t="shared" si="614"/>
        <v>145156.19999999992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959196.00999999978</v>
      </c>
      <c r="M1922" s="162">
        <f>MAX(AN28:AN1922)</f>
        <v>984855.05499999982</v>
      </c>
      <c r="N1922" s="162">
        <f t="shared" si="605"/>
        <v>-25659.045000000042</v>
      </c>
      <c r="O1922" s="231">
        <f>E3+(E4*0.1)</f>
        <v>1.1000000000000001</v>
      </c>
      <c r="P1922" s="162">
        <v>213.85</v>
      </c>
      <c r="Q1922" s="232">
        <f>E5+(E6*0.1)</f>
        <v>1</v>
      </c>
      <c r="R1922" s="162">
        <v>-850</v>
      </c>
      <c r="S1922" s="232">
        <f>E7+(E8*0.1)</f>
        <v>1</v>
      </c>
      <c r="T1922" s="162">
        <v>1106.5999999999999</v>
      </c>
      <c r="U1922" s="233">
        <f>E9+(E10*0.5)+(E11*0.1)</f>
        <v>1</v>
      </c>
      <c r="V1922" s="162">
        <v>-631</v>
      </c>
      <c r="W1922" s="233">
        <f>E12+(E13*0.5)+(E14*0.1)</f>
        <v>1.7</v>
      </c>
      <c r="X1922" s="162">
        <v>-631</v>
      </c>
      <c r="Y1922" s="161">
        <f t="shared" si="606"/>
        <v>1895</v>
      </c>
      <c r="Z1922" s="162">
        <f t="shared" si="598"/>
        <v>-1211.8650000000002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-1211.8650000000002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959196.00999999978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162760.50999999992</v>
      </c>
      <c r="AU1922" s="237">
        <f t="shared" si="611"/>
        <v>214937</v>
      </c>
      <c r="AV1922" s="237">
        <f t="shared" si="612"/>
        <v>356005.00000000017</v>
      </c>
      <c r="AW1922" s="237">
        <f t="shared" si="613"/>
        <v>81410</v>
      </c>
      <c r="AX1922" s="237">
        <f t="shared" si="614"/>
        <v>144083.49999999991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960310.56999999983</v>
      </c>
      <c r="M1923" s="162">
        <f>MAX(AN28:AN1923)</f>
        <v>984855.05499999982</v>
      </c>
      <c r="N1923" s="162">
        <f t="shared" si="605"/>
        <v>-24544.484999999986</v>
      </c>
      <c r="O1923" s="231">
        <f>E3+(E4*0.1)</f>
        <v>1.1000000000000001</v>
      </c>
      <c r="P1923" s="162">
        <v>1875.6</v>
      </c>
      <c r="Q1923" s="232">
        <f>E5+(E6*0.1)</f>
        <v>1</v>
      </c>
      <c r="R1923" s="162">
        <v>1160.5</v>
      </c>
      <c r="S1923" s="232">
        <f>E7+(E8*0.1)</f>
        <v>1</v>
      </c>
      <c r="T1923" s="162">
        <v>-6480.4</v>
      </c>
      <c r="U1923" s="233">
        <f>E9+(E10*0.5)+(E11*0.1)</f>
        <v>1</v>
      </c>
      <c r="V1923" s="162">
        <v>1619</v>
      </c>
      <c r="W1923" s="233">
        <f>E12+(E13*0.5)+(E14*0.1)</f>
        <v>1.7</v>
      </c>
      <c r="X1923" s="162">
        <v>1619</v>
      </c>
      <c r="Y1923" s="161">
        <f t="shared" si="606"/>
        <v>1896</v>
      </c>
      <c r="Z1923" s="162">
        <f t="shared" si="598"/>
        <v>1114.56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1114.56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960310.56999999983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164823.66999999993</v>
      </c>
      <c r="AU1923" s="237">
        <f t="shared" si="611"/>
        <v>216097.5</v>
      </c>
      <c r="AV1923" s="237">
        <f t="shared" si="612"/>
        <v>349524.60000000015</v>
      </c>
      <c r="AW1923" s="237">
        <f t="shared" si="613"/>
        <v>83029</v>
      </c>
      <c r="AX1923" s="237">
        <f t="shared" si="614"/>
        <v>146835.7999999999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965133.66999999981</v>
      </c>
      <c r="M1924" s="162">
        <f>MAX(AN28:AN1924)</f>
        <v>984855.05499999982</v>
      </c>
      <c r="N1924" s="162">
        <f t="shared" si="605"/>
        <v>-19721.385000000009</v>
      </c>
      <c r="O1924" s="231">
        <f>E3+(E4*0.1)</f>
        <v>1.1000000000000001</v>
      </c>
      <c r="P1924" s="162">
        <v>-550</v>
      </c>
      <c r="Q1924" s="232">
        <f>E5+(E6*0.1)</f>
        <v>1</v>
      </c>
      <c r="R1924" s="162">
        <v>-1861.5</v>
      </c>
      <c r="S1924" s="232">
        <f>E7+(E8*0.1)</f>
        <v>1</v>
      </c>
      <c r="T1924" s="162">
        <v>5756</v>
      </c>
      <c r="U1924" s="233">
        <f>E9+(E10*0.5)+(E11*0.1)</f>
        <v>1</v>
      </c>
      <c r="V1924" s="162">
        <v>568</v>
      </c>
      <c r="W1924" s="233">
        <f>E12+(E13*0.5)+(E14*0.1)</f>
        <v>1.7</v>
      </c>
      <c r="X1924" s="162">
        <v>568</v>
      </c>
      <c r="Y1924" s="161">
        <f t="shared" si="606"/>
        <v>1897</v>
      </c>
      <c r="Z1924" s="162">
        <f t="shared" si="598"/>
        <v>4823.1000000000004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4823.1000000000004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965133.66999999981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164218.66999999993</v>
      </c>
      <c r="AU1924" s="237">
        <f t="shared" si="611"/>
        <v>214236</v>
      </c>
      <c r="AV1924" s="237">
        <f t="shared" si="612"/>
        <v>355280.60000000015</v>
      </c>
      <c r="AW1924" s="237">
        <f t="shared" si="613"/>
        <v>83597</v>
      </c>
      <c r="AX1924" s="237">
        <f t="shared" si="614"/>
        <v>147801.39999999991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962772.06999999983</v>
      </c>
      <c r="M1925" s="162">
        <f>MAX(AN28:AN1925)</f>
        <v>984855.05499999982</v>
      </c>
      <c r="N1925" s="162">
        <f t="shared" si="605"/>
        <v>-22082.984999999986</v>
      </c>
      <c r="O1925" s="231">
        <f>E3+(E4*0.1)</f>
        <v>1.1000000000000001</v>
      </c>
      <c r="P1925" s="162">
        <v>-550</v>
      </c>
      <c r="Q1925" s="232">
        <f>E5+(E6*0.1)</f>
        <v>1</v>
      </c>
      <c r="R1925" s="162">
        <v>-850</v>
      </c>
      <c r="S1925" s="232">
        <f>E7+(E8*0.1)</f>
        <v>1</v>
      </c>
      <c r="T1925" s="162">
        <v>1288.4000000000001</v>
      </c>
      <c r="U1925" s="233">
        <f>E9+(E10*0.5)+(E11*0.1)</f>
        <v>1</v>
      </c>
      <c r="V1925" s="162">
        <v>-155</v>
      </c>
      <c r="W1925" s="233">
        <f>E12+(E13*0.5)+(E14*0.1)</f>
        <v>1.7</v>
      </c>
      <c r="X1925" s="162">
        <v>-1200</v>
      </c>
      <c r="Y1925" s="161">
        <f t="shared" si="606"/>
        <v>1898</v>
      </c>
      <c r="Z1925" s="162">
        <f t="shared" si="598"/>
        <v>-2361.6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-2361.6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962772.06999999983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163613.66999999993</v>
      </c>
      <c r="AU1925" s="237">
        <f t="shared" si="611"/>
        <v>213386</v>
      </c>
      <c r="AV1925" s="237">
        <f t="shared" si="612"/>
        <v>356569.00000000017</v>
      </c>
      <c r="AW1925" s="237">
        <f t="shared" si="613"/>
        <v>83442</v>
      </c>
      <c r="AX1925" s="237">
        <f t="shared" si="614"/>
        <v>145761.39999999991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963082.00499999989</v>
      </c>
      <c r="M1926" s="162">
        <f>MAX(AN28:AN1926)</f>
        <v>984855.05499999982</v>
      </c>
      <c r="N1926" s="162">
        <f t="shared" si="605"/>
        <v>-21773.04999999993</v>
      </c>
      <c r="O1926" s="231">
        <f>E3+(E4*0.1)</f>
        <v>1.1000000000000001</v>
      </c>
      <c r="P1926" s="162">
        <v>2850.85</v>
      </c>
      <c r="Q1926" s="232">
        <f>E5+(E6*0.1)</f>
        <v>1</v>
      </c>
      <c r="R1926" s="162">
        <v>4024</v>
      </c>
      <c r="S1926" s="232">
        <f>E7+(E8*0.1)</f>
        <v>1</v>
      </c>
      <c r="T1926" s="162">
        <v>-3410</v>
      </c>
      <c r="U1926" s="233">
        <f>E9+(E10*0.5)+(E11*0.1)</f>
        <v>1</v>
      </c>
      <c r="V1926" s="162">
        <v>-1400</v>
      </c>
      <c r="W1926" s="233">
        <f>E12+(E13*0.5)+(E14*0.1)</f>
        <v>1.7</v>
      </c>
      <c r="X1926" s="162">
        <v>-1200</v>
      </c>
      <c r="Y1926" s="161">
        <f t="shared" si="606"/>
        <v>1899</v>
      </c>
      <c r="Z1926" s="162">
        <f t="shared" si="598"/>
        <v>309.93499999999949</v>
      </c>
      <c r="AA1926" s="238">
        <v>45412</v>
      </c>
      <c r="AB1926" s="129">
        <f>SUM(Z1905:Z1926)</f>
        <v>-15562.375000000002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-15562.375000000002</v>
      </c>
      <c r="AG1926" s="129"/>
      <c r="AH1926" s="129">
        <f t="shared" si="599"/>
        <v>309.93499999999949</v>
      </c>
      <c r="AI1926" s="129">
        <f t="shared" si="600"/>
        <v>0</v>
      </c>
      <c r="AJ1926" s="234">
        <f t="shared" si="601"/>
        <v>1</v>
      </c>
      <c r="AK1926" s="234">
        <f t="shared" si="602"/>
        <v>0</v>
      </c>
      <c r="AL1926" s="129">
        <f t="shared" si="603"/>
        <v>-15562.375000000002</v>
      </c>
      <c r="AM1926" s="127">
        <v>45412</v>
      </c>
      <c r="AN1926" s="129">
        <f t="shared" si="607"/>
        <v>963082.00499999989</v>
      </c>
      <c r="AO1926" s="129">
        <f t="shared" si="608"/>
        <v>0</v>
      </c>
      <c r="AP1926" s="129">
        <f t="shared" si="609"/>
        <v>-15562.375000000002</v>
      </c>
      <c r="AQ1926" s="235"/>
      <c r="AR1926" s="235"/>
      <c r="AS1926" s="236">
        <f t="shared" si="604"/>
        <v>45412</v>
      </c>
      <c r="AT1926" s="237">
        <f t="shared" si="610"/>
        <v>166749.60499999992</v>
      </c>
      <c r="AU1926" s="237">
        <f t="shared" si="611"/>
        <v>217410</v>
      </c>
      <c r="AV1926" s="237">
        <f t="shared" si="612"/>
        <v>353159.00000000017</v>
      </c>
      <c r="AW1926" s="237">
        <f t="shared" si="613"/>
        <v>82042</v>
      </c>
      <c r="AX1926" s="237">
        <f t="shared" si="614"/>
        <v>143721.39999999991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967856.60499999986</v>
      </c>
      <c r="M1927" s="162">
        <f>MAX(AN28:AN1927)</f>
        <v>984855.05499999982</v>
      </c>
      <c r="N1927" s="162">
        <f t="shared" si="605"/>
        <v>-16998.449999999953</v>
      </c>
      <c r="O1927" s="231">
        <f>E3+(E4*0.1)</f>
        <v>1.1000000000000001</v>
      </c>
      <c r="P1927" s="162">
        <v>-550</v>
      </c>
      <c r="Q1927" s="232">
        <f>E5+(E6*0.1)</f>
        <v>1</v>
      </c>
      <c r="R1927" s="162">
        <v>-850</v>
      </c>
      <c r="S1927" s="232">
        <f>E7+(E8*0.1)</f>
        <v>1</v>
      </c>
      <c r="T1927" s="162">
        <v>-2442.8000000000002</v>
      </c>
      <c r="U1927" s="233">
        <f>E9+(E10*0.5)+(E11*0.1)</f>
        <v>1</v>
      </c>
      <c r="V1927" s="162">
        <v>3212</v>
      </c>
      <c r="W1927" s="233">
        <f>E12+(E13*0.5)+(E14*0.1)</f>
        <v>1.7</v>
      </c>
      <c r="X1927" s="162">
        <v>3212</v>
      </c>
      <c r="Y1927" s="161">
        <f t="shared" si="606"/>
        <v>1900</v>
      </c>
      <c r="Z1927" s="162">
        <f t="shared" si="598"/>
        <v>4774.5999999999995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4774.5999999999995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967856.60499999986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166144.60499999992</v>
      </c>
      <c r="AU1927" s="237">
        <f t="shared" si="611"/>
        <v>216560</v>
      </c>
      <c r="AV1927" s="237">
        <f t="shared" si="612"/>
        <v>350716.20000000019</v>
      </c>
      <c r="AW1927" s="237">
        <f t="shared" si="613"/>
        <v>85254</v>
      </c>
      <c r="AX1927" s="237">
        <f t="shared" si="614"/>
        <v>149181.7999999999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966276.92499999981</v>
      </c>
      <c r="M1928" s="162">
        <f>MAX(AN28:AN1928)</f>
        <v>984855.05499999982</v>
      </c>
      <c r="N1928" s="162">
        <f t="shared" si="605"/>
        <v>-18578.130000000005</v>
      </c>
      <c r="O1928" s="231">
        <f>E3+(E4*0.1)</f>
        <v>1.1000000000000001</v>
      </c>
      <c r="P1928" s="162">
        <v>-911.8</v>
      </c>
      <c r="Q1928" s="232">
        <f>E5+(E6*0.1)</f>
        <v>1</v>
      </c>
      <c r="R1928" s="162">
        <v>-1596.5</v>
      </c>
      <c r="S1928" s="232">
        <f>E7+(E8*0.1)</f>
        <v>1</v>
      </c>
      <c r="T1928" s="162">
        <v>4459.8</v>
      </c>
      <c r="U1928" s="233">
        <f>E9+(E10*0.5)+(E11*0.1)</f>
        <v>1</v>
      </c>
      <c r="V1928" s="162">
        <v>-1400</v>
      </c>
      <c r="W1928" s="233">
        <f>E12+(E13*0.5)+(E14*0.1)</f>
        <v>1.7</v>
      </c>
      <c r="X1928" s="162">
        <v>-1200</v>
      </c>
      <c r="Y1928" s="161">
        <f t="shared" si="606"/>
        <v>1901</v>
      </c>
      <c r="Z1928" s="162">
        <f t="shared" si="598"/>
        <v>-1579.6799999999998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-1579.6799999999998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966276.92499999981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165141.62499999991</v>
      </c>
      <c r="AU1928" s="237">
        <f t="shared" si="611"/>
        <v>214963.5</v>
      </c>
      <c r="AV1928" s="237">
        <f t="shared" si="612"/>
        <v>355176.00000000017</v>
      </c>
      <c r="AW1928" s="237">
        <f t="shared" si="613"/>
        <v>83854</v>
      </c>
      <c r="AX1928" s="237">
        <f t="shared" si="614"/>
        <v>147141.7999999999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965605.77499999979</v>
      </c>
      <c r="M1929" s="162">
        <f>MAX(AN28:AN1929)</f>
        <v>984855.05499999982</v>
      </c>
      <c r="N1929" s="162">
        <f t="shared" si="605"/>
        <v>-19249.280000000028</v>
      </c>
      <c r="O1929" s="231">
        <f>E3+(E4*0.1)</f>
        <v>1.1000000000000001</v>
      </c>
      <c r="P1929" s="162">
        <v>-2468.5</v>
      </c>
      <c r="Q1929" s="232">
        <f>E5+(E6*0.1)</f>
        <v>1</v>
      </c>
      <c r="R1929" s="162">
        <v>-2979</v>
      </c>
      <c r="S1929" s="232">
        <f>E7+(E8*0.1)</f>
        <v>1</v>
      </c>
      <c r="T1929" s="162">
        <v>6985.2</v>
      </c>
      <c r="U1929" s="233">
        <f>E9+(E10*0.5)+(E11*0.1)</f>
        <v>1</v>
      </c>
      <c r="V1929" s="162">
        <v>78</v>
      </c>
      <c r="W1929" s="233">
        <f>E12+(E13*0.5)+(E14*0.1)</f>
        <v>1.7</v>
      </c>
      <c r="X1929" s="162">
        <v>-1200</v>
      </c>
      <c r="Y1929" s="161">
        <f t="shared" si="606"/>
        <v>1902</v>
      </c>
      <c r="Z1929" s="162">
        <f t="shared" si="598"/>
        <v>-671.15000000000055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0</v>
      </c>
      <c r="AI1929" s="129">
        <f t="shared" si="600"/>
        <v>-671.15000000000055</v>
      </c>
      <c r="AJ1929" s="234">
        <f t="shared" si="601"/>
        <v>0</v>
      </c>
      <c r="AK1929" s="234">
        <f t="shared" si="602"/>
        <v>1</v>
      </c>
      <c r="AL1929" s="129">
        <f t="shared" si="603"/>
        <v>0</v>
      </c>
      <c r="AM1929" s="127">
        <v>45415</v>
      </c>
      <c r="AN1929" s="129">
        <f t="shared" si="607"/>
        <v>965605.77499999979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162426.27499999991</v>
      </c>
      <c r="AU1929" s="237">
        <f t="shared" si="611"/>
        <v>211984.5</v>
      </c>
      <c r="AV1929" s="237">
        <f t="shared" si="612"/>
        <v>362161.20000000019</v>
      </c>
      <c r="AW1929" s="237">
        <f t="shared" si="613"/>
        <v>83932</v>
      </c>
      <c r="AX1929" s="237">
        <f t="shared" si="614"/>
        <v>145101.7999999999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970461.17499999981</v>
      </c>
      <c r="M1930" s="162">
        <f>MAX(AN28:AN1930)</f>
        <v>984855.05499999982</v>
      </c>
      <c r="N1930" s="162">
        <f t="shared" si="605"/>
        <v>-14393.880000000005</v>
      </c>
      <c r="O1930" s="231">
        <f>E3+(E4*0.1)</f>
        <v>1.1000000000000001</v>
      </c>
      <c r="P1930" s="162">
        <v>-550</v>
      </c>
      <c r="Q1930" s="232">
        <f>E5+(E6*0.1)</f>
        <v>1</v>
      </c>
      <c r="R1930" s="162">
        <v>-850</v>
      </c>
      <c r="S1930" s="232">
        <f>E7+(E8*0.1)</f>
        <v>1</v>
      </c>
      <c r="T1930" s="162">
        <v>4055.4</v>
      </c>
      <c r="U1930" s="233">
        <f>E9+(E10*0.5)+(E11*0.1)</f>
        <v>1</v>
      </c>
      <c r="V1930" s="162">
        <v>-1400</v>
      </c>
      <c r="W1930" s="233">
        <f>E12+(E13*0.5)+(E14*0.1)</f>
        <v>1.7</v>
      </c>
      <c r="X1930" s="162">
        <v>2150</v>
      </c>
      <c r="Y1930" s="161">
        <f t="shared" si="606"/>
        <v>1903</v>
      </c>
      <c r="Z1930" s="162">
        <f t="shared" si="598"/>
        <v>4855.3999999999996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4855.3999999999996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970461.17499999981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161821.27499999991</v>
      </c>
      <c r="AU1930" s="237">
        <f t="shared" si="611"/>
        <v>211134.5</v>
      </c>
      <c r="AV1930" s="237">
        <f t="shared" si="612"/>
        <v>366216.60000000021</v>
      </c>
      <c r="AW1930" s="237">
        <f t="shared" si="613"/>
        <v>82532</v>
      </c>
      <c r="AX1930" s="237">
        <f t="shared" si="614"/>
        <v>148756.7999999999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966686.71999999986</v>
      </c>
      <c r="M1931" s="162">
        <f>MAX(AN28:AN1931)</f>
        <v>984855.05499999982</v>
      </c>
      <c r="N1931" s="162">
        <f t="shared" si="605"/>
        <v>-18168.334999999963</v>
      </c>
      <c r="O1931" s="231">
        <f>E3+(E4*0.1)</f>
        <v>1.1000000000000001</v>
      </c>
      <c r="P1931" s="162">
        <v>159.94999999999999</v>
      </c>
      <c r="Q1931" s="232">
        <f>E5+(E6*0.1)</f>
        <v>1</v>
      </c>
      <c r="R1931" s="162">
        <v>-850</v>
      </c>
      <c r="S1931" s="232">
        <f>E7+(E8*0.1)</f>
        <v>1</v>
      </c>
      <c r="T1931" s="162">
        <v>-42.4</v>
      </c>
      <c r="U1931" s="233">
        <f>E9+(E10*0.5)+(E11*0.1)</f>
        <v>1</v>
      </c>
      <c r="V1931" s="162">
        <v>-1018</v>
      </c>
      <c r="W1931" s="233">
        <f>E12+(E13*0.5)+(E14*0.1)</f>
        <v>1.7</v>
      </c>
      <c r="X1931" s="162">
        <v>-1200</v>
      </c>
      <c r="Y1931" s="161">
        <f t="shared" si="606"/>
        <v>1904</v>
      </c>
      <c r="Z1931" s="162">
        <f t="shared" si="598"/>
        <v>-3774.4549999999999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-3774.4549999999999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966686.71999999986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161997.21999999991</v>
      </c>
      <c r="AU1931" s="237">
        <f t="shared" si="611"/>
        <v>210284.5</v>
      </c>
      <c r="AV1931" s="237">
        <f t="shared" si="612"/>
        <v>366174.20000000019</v>
      </c>
      <c r="AW1931" s="237">
        <f t="shared" si="613"/>
        <v>81514</v>
      </c>
      <c r="AX1931" s="237">
        <f t="shared" si="614"/>
        <v>146716.7999999999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965102.43499999982</v>
      </c>
      <c r="M1932" s="162">
        <f>MAX(AN28:AN1932)</f>
        <v>984855.05499999982</v>
      </c>
      <c r="N1932" s="162">
        <f t="shared" si="605"/>
        <v>-19752.619999999995</v>
      </c>
      <c r="O1932" s="231">
        <f>E3+(E4*0.1)</f>
        <v>1.1000000000000001</v>
      </c>
      <c r="P1932" s="162">
        <v>860.65</v>
      </c>
      <c r="Q1932" s="232">
        <f>E5+(E6*0.1)</f>
        <v>1</v>
      </c>
      <c r="R1932" s="162">
        <v>-986</v>
      </c>
      <c r="S1932" s="232">
        <f>E7+(E8*0.1)</f>
        <v>1</v>
      </c>
      <c r="T1932" s="162">
        <v>-128.80000000000001</v>
      </c>
      <c r="U1932" s="233">
        <f>E9+(E10*0.5)+(E11*0.1)</f>
        <v>1</v>
      </c>
      <c r="V1932" s="162">
        <v>-556</v>
      </c>
      <c r="W1932" s="233">
        <f>E12+(E13*0.5)+(E14*0.1)</f>
        <v>1.7</v>
      </c>
      <c r="X1932" s="162">
        <v>-506</v>
      </c>
      <c r="Y1932" s="161">
        <f t="shared" si="606"/>
        <v>1905</v>
      </c>
      <c r="Z1932" s="162">
        <f t="shared" si="598"/>
        <v>-1584.2849999999999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-1584.2849999999999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965102.43499999982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162943.93499999991</v>
      </c>
      <c r="AU1932" s="237">
        <f t="shared" si="611"/>
        <v>209298.5</v>
      </c>
      <c r="AV1932" s="237">
        <f t="shared" si="612"/>
        <v>366045.4000000002</v>
      </c>
      <c r="AW1932" s="237">
        <f t="shared" si="613"/>
        <v>80958</v>
      </c>
      <c r="AX1932" s="237">
        <f t="shared" si="614"/>
        <v>145856.59999999989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973673.86999999988</v>
      </c>
      <c r="M1933" s="162">
        <f>MAX(AN28:AN1933)</f>
        <v>984855.05499999982</v>
      </c>
      <c r="N1933" s="162">
        <f t="shared" si="605"/>
        <v>-11181.184999999939</v>
      </c>
      <c r="O1933" s="231">
        <f>E3+(E4*0.1)</f>
        <v>1.1000000000000001</v>
      </c>
      <c r="P1933" s="162">
        <v>1656.85</v>
      </c>
      <c r="Q1933" s="232">
        <f>E5+(E6*0.1)</f>
        <v>1</v>
      </c>
      <c r="R1933" s="162">
        <v>1320.5</v>
      </c>
      <c r="S1933" s="232">
        <f>E7+(E8*0.1)</f>
        <v>1</v>
      </c>
      <c r="T1933" s="162">
        <v>569</v>
      </c>
      <c r="U1933" s="233">
        <f>E9+(E10*0.5)+(E11*0.1)</f>
        <v>1</v>
      </c>
      <c r="V1933" s="162">
        <v>-1400</v>
      </c>
      <c r="W1933" s="233">
        <f>E12+(E13*0.5)+(E14*0.1)</f>
        <v>1.7</v>
      </c>
      <c r="X1933" s="162">
        <v>3682</v>
      </c>
      <c r="Y1933" s="161">
        <f t="shared" si="606"/>
        <v>1906</v>
      </c>
      <c r="Z1933" s="162">
        <f t="shared" si="598"/>
        <v>8571.4349999999995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8571.4349999999995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973673.86999999988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164766.46999999991</v>
      </c>
      <c r="AU1933" s="237">
        <f t="shared" si="611"/>
        <v>210619</v>
      </c>
      <c r="AV1933" s="237">
        <f t="shared" si="612"/>
        <v>366614.4000000002</v>
      </c>
      <c r="AW1933" s="237">
        <f t="shared" si="613"/>
        <v>79558</v>
      </c>
      <c r="AX1933" s="237">
        <f t="shared" si="614"/>
        <v>152115.99999999988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979736.80999999982</v>
      </c>
      <c r="M1934" s="162">
        <f>MAX(AN28:AN1934)</f>
        <v>984855.05499999982</v>
      </c>
      <c r="N1934" s="162">
        <f t="shared" si="605"/>
        <v>-5118.2449999999953</v>
      </c>
      <c r="O1934" s="231">
        <f>E3+(E4*0.1)</f>
        <v>1.1000000000000001</v>
      </c>
      <c r="P1934" s="162">
        <v>625.4</v>
      </c>
      <c r="Q1934" s="232">
        <f>E5+(E6*0.1)</f>
        <v>1</v>
      </c>
      <c r="R1934" s="162">
        <v>430</v>
      </c>
      <c r="S1934" s="232">
        <f>E7+(E8*0.1)</f>
        <v>1</v>
      </c>
      <c r="T1934" s="162">
        <v>954.4</v>
      </c>
      <c r="U1934" s="233">
        <f>E9+(E10*0.5)+(E11*0.1)</f>
        <v>1</v>
      </c>
      <c r="V1934" s="162">
        <v>1478</v>
      </c>
      <c r="W1934" s="233">
        <f>E12+(E13*0.5)+(E14*0.1)</f>
        <v>1.7</v>
      </c>
      <c r="X1934" s="162">
        <v>1478</v>
      </c>
      <c r="Y1934" s="161">
        <f t="shared" si="606"/>
        <v>1907</v>
      </c>
      <c r="Z1934" s="162">
        <f t="shared" si="598"/>
        <v>6062.9400000000005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6062.9400000000005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979736.80999999982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165454.40999999992</v>
      </c>
      <c r="AU1934" s="237">
        <f t="shared" si="611"/>
        <v>211049</v>
      </c>
      <c r="AV1934" s="237">
        <f t="shared" si="612"/>
        <v>367568.80000000022</v>
      </c>
      <c r="AW1934" s="237">
        <f t="shared" si="613"/>
        <v>81036</v>
      </c>
      <c r="AX1934" s="237">
        <f t="shared" si="614"/>
        <v>154628.59999999989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976377.4099999998</v>
      </c>
      <c r="M1935" s="162">
        <f>MAX(AN28:AN1935)</f>
        <v>984855.05499999982</v>
      </c>
      <c r="N1935" s="162">
        <f t="shared" si="605"/>
        <v>-8477.6450000000186</v>
      </c>
      <c r="O1935" s="231">
        <f>E3+(E4*0.1)</f>
        <v>1.1000000000000001</v>
      </c>
      <c r="P1935" s="162">
        <v>-550</v>
      </c>
      <c r="Q1935" s="232">
        <f>E5+(E6*0.1)</f>
        <v>1</v>
      </c>
      <c r="R1935" s="162">
        <v>-63</v>
      </c>
      <c r="S1935" s="232">
        <f>E7+(E8*0.1)</f>
        <v>1</v>
      </c>
      <c r="T1935" s="162">
        <v>748.6</v>
      </c>
      <c r="U1935" s="233">
        <f>E9+(E10*0.5)+(E11*0.1)</f>
        <v>1</v>
      </c>
      <c r="V1935" s="162">
        <v>-1400</v>
      </c>
      <c r="W1935" s="233">
        <f>E12+(E13*0.5)+(E14*0.1)</f>
        <v>1.7</v>
      </c>
      <c r="X1935" s="162">
        <v>-1200</v>
      </c>
      <c r="Y1935" s="161">
        <f t="shared" si="606"/>
        <v>1908</v>
      </c>
      <c r="Z1935" s="162">
        <f t="shared" si="598"/>
        <v>-3359.4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-3359.4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976377.4099999998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164849.40999999992</v>
      </c>
      <c r="AU1935" s="237">
        <f t="shared" si="611"/>
        <v>210986</v>
      </c>
      <c r="AV1935" s="237">
        <f t="shared" si="612"/>
        <v>368317.4000000002</v>
      </c>
      <c r="AW1935" s="237">
        <f t="shared" si="613"/>
        <v>79636</v>
      </c>
      <c r="AX1935" s="237">
        <f t="shared" si="614"/>
        <v>152588.59999999989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986627.60999999975</v>
      </c>
      <c r="M1936" s="162">
        <f>MAX(AN28:AN1936)</f>
        <v>986627.60999999975</v>
      </c>
      <c r="N1936" s="162">
        <f t="shared" si="605"/>
        <v>0</v>
      </c>
      <c r="O1936" s="231">
        <f>E3+(E4*0.1)</f>
        <v>1.1000000000000001</v>
      </c>
      <c r="P1936" s="162">
        <v>633</v>
      </c>
      <c r="Q1936" s="232">
        <f>E5+(E6*0.1)</f>
        <v>1</v>
      </c>
      <c r="R1936" s="162">
        <v>1263</v>
      </c>
      <c r="S1936" s="232">
        <f>E7+(E8*0.1)</f>
        <v>1</v>
      </c>
      <c r="T1936" s="162">
        <v>2483.1999999999998</v>
      </c>
      <c r="U1936" s="233">
        <f>E9+(E10*0.5)+(E11*0.1)</f>
        <v>1</v>
      </c>
      <c r="V1936" s="162">
        <v>2151</v>
      </c>
      <c r="W1936" s="233">
        <f>E12+(E13*0.5)+(E14*0.1)</f>
        <v>1.7</v>
      </c>
      <c r="X1936" s="162">
        <v>2151</v>
      </c>
      <c r="Y1936" s="161">
        <f t="shared" si="606"/>
        <v>1909</v>
      </c>
      <c r="Z1936" s="162">
        <f t="shared" si="598"/>
        <v>10250.200000000001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10250.200000000001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986627.60999999975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165545.7099999999</v>
      </c>
      <c r="AU1936" s="237">
        <f t="shared" si="611"/>
        <v>212249</v>
      </c>
      <c r="AV1936" s="237">
        <f t="shared" si="612"/>
        <v>370800.60000000021</v>
      </c>
      <c r="AW1936" s="237">
        <f t="shared" si="613"/>
        <v>81787</v>
      </c>
      <c r="AX1936" s="237">
        <f t="shared" si="614"/>
        <v>156245.2999999999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1004833.2049999997</v>
      </c>
      <c r="M1937" s="162">
        <f>MAX(AN28:AN1937)</f>
        <v>1004833.2049999997</v>
      </c>
      <c r="N1937" s="162">
        <f t="shared" si="605"/>
        <v>0</v>
      </c>
      <c r="O1937" s="231">
        <f>E3+(E4*0.1)</f>
        <v>1.1000000000000001</v>
      </c>
      <c r="P1937" s="162">
        <v>1749.45</v>
      </c>
      <c r="Q1937" s="232">
        <f>E5+(E6*0.1)</f>
        <v>1</v>
      </c>
      <c r="R1937" s="162">
        <v>3073.5</v>
      </c>
      <c r="S1937" s="232">
        <f>E7+(E8*0.1)</f>
        <v>1</v>
      </c>
      <c r="T1937" s="162">
        <v>5477.6</v>
      </c>
      <c r="U1937" s="233">
        <f>E9+(E10*0.5)+(E11*0.1)</f>
        <v>1</v>
      </c>
      <c r="V1937" s="162">
        <v>2863</v>
      </c>
      <c r="W1937" s="233">
        <f>E12+(E13*0.5)+(E14*0.1)</f>
        <v>1.7</v>
      </c>
      <c r="X1937" s="162">
        <v>2863</v>
      </c>
      <c r="Y1937" s="161">
        <f t="shared" si="606"/>
        <v>1910</v>
      </c>
      <c r="Z1937" s="162">
        <f t="shared" si="598"/>
        <v>18205.595000000001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18205.595000000001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1004833.2049999997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167470.10499999989</v>
      </c>
      <c r="AU1937" s="237">
        <f t="shared" si="611"/>
        <v>215322.5</v>
      </c>
      <c r="AV1937" s="237">
        <f t="shared" si="612"/>
        <v>376278.20000000019</v>
      </c>
      <c r="AW1937" s="237">
        <f t="shared" si="613"/>
        <v>84650</v>
      </c>
      <c r="AX1937" s="237">
        <f t="shared" si="614"/>
        <v>161112.39999999991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999854.49499999976</v>
      </c>
      <c r="M1938" s="162">
        <f>MAX(AN28:AN1938)</f>
        <v>1004833.2049999997</v>
      </c>
      <c r="N1938" s="162">
        <f t="shared" si="605"/>
        <v>-4978.7099999999627</v>
      </c>
      <c r="O1938" s="231">
        <f>E3+(E4*0.1)</f>
        <v>1.1000000000000001</v>
      </c>
      <c r="P1938" s="162">
        <v>-193.1</v>
      </c>
      <c r="Q1938" s="232">
        <f>E5+(E6*0.1)</f>
        <v>1</v>
      </c>
      <c r="R1938" s="162">
        <v>-552.5</v>
      </c>
      <c r="S1938" s="232">
        <f>E7+(E8*0.1)</f>
        <v>1</v>
      </c>
      <c r="T1938" s="162">
        <v>-773.8</v>
      </c>
      <c r="U1938" s="233">
        <f>E9+(E10*0.5)+(E11*0.1)</f>
        <v>1</v>
      </c>
      <c r="V1938" s="162">
        <v>-1400</v>
      </c>
      <c r="W1938" s="233">
        <f>E12+(E13*0.5)+(E14*0.1)</f>
        <v>1.7</v>
      </c>
      <c r="X1938" s="162">
        <v>-1200</v>
      </c>
      <c r="Y1938" s="161">
        <f t="shared" si="606"/>
        <v>1911</v>
      </c>
      <c r="Z1938" s="162">
        <f t="shared" si="598"/>
        <v>-4978.71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-4978.71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999854.49499999976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167257.69499999989</v>
      </c>
      <c r="AU1938" s="237">
        <f t="shared" si="611"/>
        <v>214770</v>
      </c>
      <c r="AV1938" s="237">
        <f t="shared" si="612"/>
        <v>375504.4000000002</v>
      </c>
      <c r="AW1938" s="237">
        <f t="shared" si="613"/>
        <v>83250</v>
      </c>
      <c r="AX1938" s="237">
        <f t="shared" si="614"/>
        <v>159072.39999999991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1010899.5499999998</v>
      </c>
      <c r="M1939" s="162">
        <f>MAX(AN28:AN1939)</f>
        <v>1010899.5499999998</v>
      </c>
      <c r="N1939" s="162">
        <f t="shared" si="605"/>
        <v>0</v>
      </c>
      <c r="O1939" s="231">
        <f>E3+(E4*0.1)</f>
        <v>1.1000000000000001</v>
      </c>
      <c r="P1939" s="162">
        <v>671.05</v>
      </c>
      <c r="Q1939" s="232">
        <f>E5+(E6*0.1)</f>
        <v>1</v>
      </c>
      <c r="R1939" s="162">
        <v>308.5</v>
      </c>
      <c r="S1939" s="232">
        <f>E7+(E8*0.1)</f>
        <v>1</v>
      </c>
      <c r="T1939" s="162">
        <v>-234.6</v>
      </c>
      <c r="U1939" s="233">
        <f>E9+(E10*0.5)+(E11*0.1)</f>
        <v>1</v>
      </c>
      <c r="V1939" s="162">
        <v>3790</v>
      </c>
      <c r="W1939" s="233">
        <f>E12+(E13*0.5)+(E14*0.1)</f>
        <v>1.7</v>
      </c>
      <c r="X1939" s="162">
        <v>3790</v>
      </c>
      <c r="Y1939" s="161">
        <f t="shared" si="606"/>
        <v>1912</v>
      </c>
      <c r="Z1939" s="162">
        <f t="shared" si="598"/>
        <v>11045.055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11045.055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1010899.5499999998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167995.84999999989</v>
      </c>
      <c r="AU1939" s="237">
        <f t="shared" si="611"/>
        <v>215078.5</v>
      </c>
      <c r="AV1939" s="237">
        <f t="shared" si="612"/>
        <v>375269.80000000022</v>
      </c>
      <c r="AW1939" s="237">
        <f t="shared" si="613"/>
        <v>87040</v>
      </c>
      <c r="AX1939" s="237">
        <f t="shared" si="614"/>
        <v>165515.39999999991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1016023.5499999998</v>
      </c>
      <c r="M1940" s="162">
        <f>MAX(AN28:AN1940)</f>
        <v>1016023.5499999998</v>
      </c>
      <c r="N1940" s="162">
        <f t="shared" si="605"/>
        <v>0</v>
      </c>
      <c r="O1940" s="231">
        <f>E3+(E4*0.1)</f>
        <v>1.1000000000000001</v>
      </c>
      <c r="P1940" s="162">
        <v>-550</v>
      </c>
      <c r="Q1940" s="232">
        <f>E5+(E6*0.1)</f>
        <v>1</v>
      </c>
      <c r="R1940" s="162">
        <v>243</v>
      </c>
      <c r="S1940" s="232">
        <f>E7+(E8*0.1)</f>
        <v>1</v>
      </c>
      <c r="T1940" s="162">
        <v>2559.1999999999998</v>
      </c>
      <c r="U1940" s="233">
        <f>E9+(E10*0.5)+(E11*0.1)</f>
        <v>1</v>
      </c>
      <c r="V1940" s="162">
        <v>1084</v>
      </c>
      <c r="W1940" s="233">
        <f>E12+(E13*0.5)+(E14*0.1)</f>
        <v>1.7</v>
      </c>
      <c r="X1940" s="162">
        <v>1084</v>
      </c>
      <c r="Y1940" s="161">
        <f t="shared" si="606"/>
        <v>1913</v>
      </c>
      <c r="Z1940" s="162">
        <f t="shared" si="598"/>
        <v>5124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5124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1016023.5499999998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167390.84999999989</v>
      </c>
      <c r="AU1940" s="237">
        <f t="shared" si="611"/>
        <v>215321.5</v>
      </c>
      <c r="AV1940" s="237">
        <f t="shared" si="612"/>
        <v>377829.00000000023</v>
      </c>
      <c r="AW1940" s="237">
        <f t="shared" si="613"/>
        <v>88124</v>
      </c>
      <c r="AX1940" s="237">
        <f t="shared" si="614"/>
        <v>167358.1999999999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1014403.9599999998</v>
      </c>
      <c r="M1941" s="162">
        <f>MAX(AN28:AN1941)</f>
        <v>1016023.5499999998</v>
      </c>
      <c r="N1941" s="162">
        <f t="shared" si="605"/>
        <v>-1619.5899999999674</v>
      </c>
      <c r="O1941" s="231">
        <f>E3+(E4*0.1)</f>
        <v>1.1000000000000001</v>
      </c>
      <c r="P1941" s="162">
        <v>331.1</v>
      </c>
      <c r="Q1941" s="232">
        <f>E5+(E6*0.1)</f>
        <v>1</v>
      </c>
      <c r="R1941" s="162">
        <v>664</v>
      </c>
      <c r="S1941" s="232">
        <f>E7+(E8*0.1)</f>
        <v>1</v>
      </c>
      <c r="T1941" s="162">
        <v>792.2</v>
      </c>
      <c r="U1941" s="233">
        <f>E9+(E10*0.5)+(E11*0.1)</f>
        <v>1</v>
      </c>
      <c r="V1941" s="162">
        <v>-1400</v>
      </c>
      <c r="W1941" s="233">
        <f>E12+(E13*0.5)+(E14*0.1)</f>
        <v>1.7</v>
      </c>
      <c r="X1941" s="162">
        <v>-1200</v>
      </c>
      <c r="Y1941" s="161">
        <f t="shared" si="606"/>
        <v>1914</v>
      </c>
      <c r="Z1941" s="162">
        <f t="shared" si="598"/>
        <v>-1619.59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-1619.59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1014403.9599999998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167755.05999999988</v>
      </c>
      <c r="AU1941" s="237">
        <f t="shared" si="611"/>
        <v>215985.5</v>
      </c>
      <c r="AV1941" s="237">
        <f t="shared" si="612"/>
        <v>378621.20000000024</v>
      </c>
      <c r="AW1941" s="237">
        <f t="shared" si="613"/>
        <v>86724</v>
      </c>
      <c r="AX1941" s="237">
        <f t="shared" si="614"/>
        <v>165318.1999999999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1009336.9599999998</v>
      </c>
      <c r="M1942" s="162">
        <f>MAX(AN28:AN1942)</f>
        <v>1016023.5499999998</v>
      </c>
      <c r="N1942" s="162">
        <f t="shared" si="605"/>
        <v>-6686.5899999999674</v>
      </c>
      <c r="O1942" s="231">
        <f>E3+(E4*0.1)</f>
        <v>1.1000000000000001</v>
      </c>
      <c r="P1942" s="162">
        <v>-550</v>
      </c>
      <c r="Q1942" s="232">
        <f>E5+(E6*0.1)</f>
        <v>1</v>
      </c>
      <c r="R1942" s="162">
        <v>-850</v>
      </c>
      <c r="S1942" s="232">
        <f>E7+(E8*0.1)</f>
        <v>1</v>
      </c>
      <c r="T1942" s="162">
        <v>-172</v>
      </c>
      <c r="U1942" s="233">
        <f>E9+(E10*0.5)+(E11*0.1)</f>
        <v>1</v>
      </c>
      <c r="V1942" s="162">
        <v>-1400</v>
      </c>
      <c r="W1942" s="233">
        <f>E12+(E13*0.5)+(E14*0.1)</f>
        <v>1.7</v>
      </c>
      <c r="X1942" s="162">
        <v>-1200</v>
      </c>
      <c r="Y1942" s="161">
        <f t="shared" si="606"/>
        <v>1915</v>
      </c>
      <c r="Z1942" s="162">
        <f t="shared" si="598"/>
        <v>-5067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-5067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1009336.9599999998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167150.05999999988</v>
      </c>
      <c r="AU1942" s="237">
        <f t="shared" si="611"/>
        <v>215135.5</v>
      </c>
      <c r="AV1942" s="237">
        <f t="shared" si="612"/>
        <v>378449.20000000024</v>
      </c>
      <c r="AW1942" s="237">
        <f t="shared" si="613"/>
        <v>85324</v>
      </c>
      <c r="AX1942" s="237">
        <f t="shared" si="614"/>
        <v>163278.1999999999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1002805.7599999999</v>
      </c>
      <c r="M1943" s="162">
        <f>MAX(AN28:AN1943)</f>
        <v>1016023.5499999998</v>
      </c>
      <c r="N1943" s="162">
        <f t="shared" si="605"/>
        <v>-13217.789999999921</v>
      </c>
      <c r="O1943" s="231">
        <f>E3+(E4*0.1)</f>
        <v>1.1000000000000001</v>
      </c>
      <c r="P1943" s="162">
        <v>-550</v>
      </c>
      <c r="Q1943" s="232">
        <f>E5+(E6*0.1)</f>
        <v>1</v>
      </c>
      <c r="R1943" s="162">
        <v>-850</v>
      </c>
      <c r="S1943" s="232">
        <f>E7+(E8*0.1)</f>
        <v>1</v>
      </c>
      <c r="T1943" s="162">
        <v>-1636.2</v>
      </c>
      <c r="U1943" s="233">
        <f>E9+(E10*0.5)+(E11*0.1)</f>
        <v>1</v>
      </c>
      <c r="V1943" s="162">
        <v>-1400</v>
      </c>
      <c r="W1943" s="233">
        <f>E12+(E13*0.5)+(E14*0.1)</f>
        <v>1.7</v>
      </c>
      <c r="X1943" s="162">
        <v>-1200</v>
      </c>
      <c r="Y1943" s="161">
        <f t="shared" si="606"/>
        <v>1916</v>
      </c>
      <c r="Z1943" s="162">
        <f t="shared" si="598"/>
        <v>-6531.2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-6531.2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1002805.7599999999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166545.05999999988</v>
      </c>
      <c r="AU1943" s="237">
        <f t="shared" si="611"/>
        <v>214285.5</v>
      </c>
      <c r="AV1943" s="237">
        <f t="shared" si="612"/>
        <v>376813.00000000023</v>
      </c>
      <c r="AW1943" s="237">
        <f t="shared" si="613"/>
        <v>83924</v>
      </c>
      <c r="AX1943" s="237">
        <f t="shared" si="614"/>
        <v>161238.1999999999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1009919.8749999999</v>
      </c>
      <c r="M1944" s="162">
        <f>MAX(AN28:AN1944)</f>
        <v>1016023.5499999998</v>
      </c>
      <c r="N1944" s="162">
        <f t="shared" si="605"/>
        <v>-6103.6749999999302</v>
      </c>
      <c r="O1944" s="231">
        <f>E3+(E4*0.1)</f>
        <v>1.1000000000000001</v>
      </c>
      <c r="P1944" s="162">
        <v>21.65</v>
      </c>
      <c r="Q1944" s="232">
        <f>E5+(E6*0.1)</f>
        <v>1</v>
      </c>
      <c r="R1944" s="162">
        <v>1844</v>
      </c>
      <c r="S1944" s="232">
        <f>E7+(E8*0.1)</f>
        <v>1</v>
      </c>
      <c r="T1944" s="162">
        <v>3699.2</v>
      </c>
      <c r="U1944" s="233">
        <f>E9+(E10*0.5)+(E11*0.1)</f>
        <v>1</v>
      </c>
      <c r="V1944" s="162">
        <v>573</v>
      </c>
      <c r="W1944" s="233">
        <f>E12+(E13*0.5)+(E14*0.1)</f>
        <v>1.7</v>
      </c>
      <c r="X1944" s="162">
        <v>573</v>
      </c>
      <c r="Y1944" s="161">
        <f t="shared" si="606"/>
        <v>1917</v>
      </c>
      <c r="Z1944" s="162">
        <f t="shared" si="598"/>
        <v>7114.1149999999998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7114.1149999999998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1009919.8749999999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166568.87499999988</v>
      </c>
      <c r="AU1944" s="237">
        <f t="shared" si="611"/>
        <v>216129.5</v>
      </c>
      <c r="AV1944" s="237">
        <f t="shared" si="612"/>
        <v>380512.20000000024</v>
      </c>
      <c r="AW1944" s="237">
        <f t="shared" si="613"/>
        <v>84497</v>
      </c>
      <c r="AX1944" s="237">
        <f t="shared" si="614"/>
        <v>162212.2999999999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1014625.9749999999</v>
      </c>
      <c r="M1945" s="162">
        <f>MAX(AN28:AN1945)</f>
        <v>1016023.5499999998</v>
      </c>
      <c r="N1945" s="162">
        <f t="shared" si="605"/>
        <v>-1397.5749999999534</v>
      </c>
      <c r="O1945" s="231">
        <f>E3+(E4*0.1)</f>
        <v>1.1000000000000001</v>
      </c>
      <c r="P1945" s="162">
        <v>0</v>
      </c>
      <c r="Q1945" s="232">
        <f>E5+(E6*0.1)</f>
        <v>1</v>
      </c>
      <c r="R1945" s="162">
        <v>0</v>
      </c>
      <c r="S1945" s="232">
        <f>E7+(E8*0.1)</f>
        <v>1</v>
      </c>
      <c r="T1945" s="162">
        <v>0</v>
      </c>
      <c r="U1945" s="233">
        <f>E9+(E10*0.5)+(E11*0.1)</f>
        <v>1</v>
      </c>
      <c r="V1945" s="162">
        <v>1743</v>
      </c>
      <c r="W1945" s="233">
        <f>E12+(E13*0.5)+(E14*0.1)</f>
        <v>1.7</v>
      </c>
      <c r="X1945" s="162">
        <v>1743</v>
      </c>
      <c r="Y1945" s="161">
        <f t="shared" si="606"/>
        <v>1918</v>
      </c>
      <c r="Z1945" s="162">
        <f t="shared" si="598"/>
        <v>4706.1000000000004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4706.1000000000004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1014625.9749999999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166568.87499999988</v>
      </c>
      <c r="AU1945" s="237">
        <f t="shared" si="611"/>
        <v>216129.5</v>
      </c>
      <c r="AV1945" s="237">
        <f t="shared" si="612"/>
        <v>380512.20000000024</v>
      </c>
      <c r="AW1945" s="237">
        <f t="shared" si="613"/>
        <v>86240</v>
      </c>
      <c r="AX1945" s="237">
        <f t="shared" si="614"/>
        <v>165175.39999999991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1016919.9749999999</v>
      </c>
      <c r="M1946" s="162">
        <f>MAX(AN28:AN1946)</f>
        <v>1016919.9749999999</v>
      </c>
      <c r="N1946" s="162">
        <f t="shared" si="605"/>
        <v>0</v>
      </c>
      <c r="O1946" s="231">
        <f>E3+(E4*0.1)</f>
        <v>1.1000000000000001</v>
      </c>
      <c r="P1946" s="162">
        <v>-550</v>
      </c>
      <c r="Q1946" s="232">
        <f>E5+(E6*0.1)</f>
        <v>1</v>
      </c>
      <c r="R1946" s="162">
        <v>-850</v>
      </c>
      <c r="S1946" s="232">
        <f>E7+(E8*0.1)</f>
        <v>1</v>
      </c>
      <c r="T1946" s="162">
        <v>1221.8</v>
      </c>
      <c r="U1946" s="233">
        <f>E9+(E10*0.5)+(E11*0.1)</f>
        <v>1</v>
      </c>
      <c r="V1946" s="162">
        <v>936</v>
      </c>
      <c r="W1946" s="233">
        <f>E12+(E13*0.5)+(E14*0.1)</f>
        <v>1.7</v>
      </c>
      <c r="X1946" s="162">
        <v>936</v>
      </c>
      <c r="Y1946" s="161">
        <f t="shared" si="606"/>
        <v>1919</v>
      </c>
      <c r="Z1946" s="162">
        <f t="shared" si="598"/>
        <v>2294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2294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1016919.9749999999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165963.87499999988</v>
      </c>
      <c r="AU1946" s="237">
        <f t="shared" si="611"/>
        <v>215279.5</v>
      </c>
      <c r="AV1946" s="237">
        <f t="shared" si="612"/>
        <v>381734.00000000023</v>
      </c>
      <c r="AW1946" s="237">
        <f t="shared" si="613"/>
        <v>87176</v>
      </c>
      <c r="AX1946" s="237">
        <f t="shared" si="614"/>
        <v>166766.59999999992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1008604.4849999999</v>
      </c>
      <c r="M1947" s="162">
        <f>MAX(AN28:AN1947)</f>
        <v>1016919.9749999999</v>
      </c>
      <c r="N1947" s="162">
        <f t="shared" si="605"/>
        <v>-8315.4899999999907</v>
      </c>
      <c r="O1947" s="231">
        <f>E3+(E4*0.1)</f>
        <v>1.1000000000000001</v>
      </c>
      <c r="P1947" s="162">
        <v>-732.9</v>
      </c>
      <c r="Q1947" s="232">
        <f>E5+(E6*0.1)</f>
        <v>1</v>
      </c>
      <c r="R1947" s="162">
        <v>-1415.5</v>
      </c>
      <c r="S1947" s="232">
        <f>E7+(E8*0.1)</f>
        <v>1</v>
      </c>
      <c r="T1947" s="162">
        <v>-2653.8</v>
      </c>
      <c r="U1947" s="233">
        <f>E9+(E10*0.5)+(E11*0.1)</f>
        <v>1</v>
      </c>
      <c r="V1947" s="162">
        <v>-1400</v>
      </c>
      <c r="W1947" s="233">
        <f>E12+(E13*0.5)+(E14*0.1)</f>
        <v>1.7</v>
      </c>
      <c r="X1947" s="162">
        <v>-1200</v>
      </c>
      <c r="Y1947" s="161">
        <f t="shared" si="606"/>
        <v>1920</v>
      </c>
      <c r="Z1947" s="162">
        <f t="shared" si="598"/>
        <v>-8315.49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-8315.49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1008604.4849999999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165157.68499999988</v>
      </c>
      <c r="AU1947" s="237">
        <f t="shared" si="611"/>
        <v>213864</v>
      </c>
      <c r="AV1947" s="237">
        <f t="shared" si="612"/>
        <v>379080.20000000024</v>
      </c>
      <c r="AW1947" s="237">
        <f t="shared" si="613"/>
        <v>85776</v>
      </c>
      <c r="AX1947" s="237">
        <f t="shared" si="614"/>
        <v>164726.59999999992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1001228.4849999999</v>
      </c>
      <c r="M1948" s="162">
        <f>MAX(AN28:AN1948)</f>
        <v>1016919.9749999999</v>
      </c>
      <c r="N1948" s="162">
        <f t="shared" si="605"/>
        <v>-15691.489999999991</v>
      </c>
      <c r="O1948" s="231">
        <f>E3+(E4*0.1)</f>
        <v>1.1000000000000001</v>
      </c>
      <c r="P1948" s="162">
        <v>-550</v>
      </c>
      <c r="Q1948" s="232">
        <f>E5+(E6*0.1)</f>
        <v>1</v>
      </c>
      <c r="R1948" s="162">
        <v>-850</v>
      </c>
      <c r="S1948" s="232">
        <f>E7+(E8*0.1)</f>
        <v>1</v>
      </c>
      <c r="T1948" s="162">
        <v>-3410</v>
      </c>
      <c r="U1948" s="233">
        <f>E9+(E10*0.5)+(E11*0.1)</f>
        <v>1</v>
      </c>
      <c r="V1948" s="162">
        <v>-471</v>
      </c>
      <c r="W1948" s="233">
        <f>E12+(E13*0.5)+(E14*0.1)</f>
        <v>1.7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-7376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-7376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1001228.4849999999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164552.68499999988</v>
      </c>
      <c r="AU1948" s="237">
        <f t="shared" si="611"/>
        <v>213014</v>
      </c>
      <c r="AV1948" s="237">
        <f t="shared" si="612"/>
        <v>375670.20000000024</v>
      </c>
      <c r="AW1948" s="237">
        <f t="shared" si="613"/>
        <v>85305</v>
      </c>
      <c r="AX1948" s="237">
        <f t="shared" si="614"/>
        <v>162686.59999999992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996690.10499999986</v>
      </c>
      <c r="M1949" s="162">
        <f>MAX(AN28:AN1949)</f>
        <v>1016919.9749999999</v>
      </c>
      <c r="N1949" s="162">
        <f t="shared" ref="N1949:N2012" si="624">AN1949-M1949</f>
        <v>-20229.869999999995</v>
      </c>
      <c r="O1949" s="231">
        <f>E3+(E4*0.1)</f>
        <v>1.1000000000000001</v>
      </c>
      <c r="P1949" s="162">
        <v>2874.2</v>
      </c>
      <c r="Q1949" s="232">
        <f>E5+(E6*0.1)</f>
        <v>1</v>
      </c>
      <c r="R1949" s="162">
        <v>-850</v>
      </c>
      <c r="S1949" s="232">
        <f>E7+(E8*0.1)</f>
        <v>1</v>
      </c>
      <c r="T1949" s="162">
        <v>-3410</v>
      </c>
      <c r="U1949" s="233">
        <f>E9+(E10*0.5)+(E11*0.1)</f>
        <v>1</v>
      </c>
      <c r="V1949" s="162">
        <v>-1400</v>
      </c>
      <c r="W1949" s="233">
        <f>E12+(E13*0.5)+(E14*0.1)</f>
        <v>1.7</v>
      </c>
      <c r="X1949" s="162">
        <v>-1200</v>
      </c>
      <c r="Y1949" s="161">
        <f t="shared" ref="Y1949:Y2012" si="625">Y1948+1</f>
        <v>1922</v>
      </c>
      <c r="Z1949" s="162">
        <f t="shared" si="617"/>
        <v>-4538.38</v>
      </c>
      <c r="AA1949" s="238">
        <v>45443</v>
      </c>
      <c r="AB1949" s="129">
        <f>SUM(Z1927:Z1949)</f>
        <v>33608.100000000013</v>
      </c>
      <c r="AC1949" s="128">
        <f>(AB1949&gt;0)*1</f>
        <v>1</v>
      </c>
      <c r="AD1949" s="128">
        <f>(AB1949&lt;0)*1</f>
        <v>0</v>
      </c>
      <c r="AE1949" s="129">
        <f>AB1949*AC1949</f>
        <v>33608.100000000013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-4538.38</v>
      </c>
      <c r="AJ1949" s="234">
        <f t="shared" si="620"/>
        <v>0</v>
      </c>
      <c r="AK1949" s="234">
        <f t="shared" si="621"/>
        <v>1</v>
      </c>
      <c r="AL1949" s="129">
        <f t="shared" si="622"/>
        <v>33608.100000000013</v>
      </c>
      <c r="AM1949" s="127">
        <v>45443</v>
      </c>
      <c r="AN1949" s="129">
        <f t="shared" ref="AN1949:AN2012" si="626">Z1949+AN1948</f>
        <v>996690.10499999986</v>
      </c>
      <c r="AO1949" s="129">
        <f t="shared" ref="AO1949:AO2012" si="627">(AL1949&gt;0)*AL1949</f>
        <v>33608.100000000013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167714.30499999988</v>
      </c>
      <c r="AU1949" s="237">
        <f t="shared" ref="AU1949:AU2012" si="630">(R1949*Q1949)+AU1948</f>
        <v>212164</v>
      </c>
      <c r="AV1949" s="237">
        <f t="shared" ref="AV1949:AV2012" si="631">(S1949*T1949)+AV1948</f>
        <v>372260.20000000024</v>
      </c>
      <c r="AW1949" s="237">
        <f t="shared" ref="AW1949:AW2012" si="632">(V1949*U1949)+AW1948</f>
        <v>83905</v>
      </c>
      <c r="AX1949" s="237">
        <f t="shared" ref="AX1949:AX2012" si="633">(X1949*W1949)+AX1948</f>
        <v>160646.59999999992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993081.50499999989</v>
      </c>
      <c r="M1950" s="162">
        <f>MAX(AN28:AN1950)</f>
        <v>1016919.9749999999</v>
      </c>
      <c r="N1950" s="162">
        <f t="shared" si="624"/>
        <v>-23838.469999999972</v>
      </c>
      <c r="O1950" s="231">
        <f>E3+(E4*0.1)</f>
        <v>1.1000000000000001</v>
      </c>
      <c r="P1950" s="162">
        <v>-550</v>
      </c>
      <c r="Q1950" s="232">
        <f>E5+(E6*0.1)</f>
        <v>1</v>
      </c>
      <c r="R1950" s="162">
        <v>-850</v>
      </c>
      <c r="S1950" s="232">
        <f>E7+(E8*0.1)</f>
        <v>1</v>
      </c>
      <c r="T1950" s="162">
        <v>1286.4000000000001</v>
      </c>
      <c r="U1950" s="233">
        <f>E9+(E10*0.5)+(E11*0.1)</f>
        <v>1</v>
      </c>
      <c r="V1950" s="162">
        <v>-1400</v>
      </c>
      <c r="W1950" s="233">
        <f>E12+(E13*0.5)+(E14*0.1)</f>
        <v>1.7</v>
      </c>
      <c r="X1950" s="162">
        <v>-1200</v>
      </c>
      <c r="Y1950" s="161">
        <f t="shared" si="625"/>
        <v>1923</v>
      </c>
      <c r="Z1950" s="162">
        <f t="shared" si="617"/>
        <v>-3608.6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-3608.6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993081.50499999989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167109.30499999988</v>
      </c>
      <c r="AU1950" s="237">
        <f t="shared" si="630"/>
        <v>211314</v>
      </c>
      <c r="AV1950" s="237">
        <f t="shared" si="631"/>
        <v>373546.60000000027</v>
      </c>
      <c r="AW1950" s="237">
        <f t="shared" si="632"/>
        <v>82505</v>
      </c>
      <c r="AX1950" s="237">
        <f t="shared" si="633"/>
        <v>158606.59999999992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993042.90499999991</v>
      </c>
      <c r="M1951" s="162">
        <f>MAX(AN28:AN1951)</f>
        <v>1016919.9749999999</v>
      </c>
      <c r="N1951" s="162">
        <f t="shared" si="624"/>
        <v>-23877.069999999949</v>
      </c>
      <c r="O1951" s="231">
        <f>E3+(E4*0.1)</f>
        <v>1.1000000000000001</v>
      </c>
      <c r="P1951" s="162">
        <v>-550</v>
      </c>
      <c r="Q1951" s="232">
        <f>E5+(E6*0.1)</f>
        <v>1</v>
      </c>
      <c r="R1951" s="162">
        <v>-850</v>
      </c>
      <c r="S1951" s="232">
        <f>E7+(E8*0.1)</f>
        <v>1</v>
      </c>
      <c r="T1951" s="162">
        <v>1077.4000000000001</v>
      </c>
      <c r="U1951" s="233">
        <f>E9+(E10*0.5)+(E11*0.1)</f>
        <v>1</v>
      </c>
      <c r="V1951" s="162">
        <v>2379</v>
      </c>
      <c r="W1951" s="233">
        <f>E12+(E13*0.5)+(E14*0.1)</f>
        <v>1.7</v>
      </c>
      <c r="X1951" s="162">
        <v>-1200</v>
      </c>
      <c r="Y1951" s="161">
        <f t="shared" si="625"/>
        <v>1924</v>
      </c>
      <c r="Z1951" s="162">
        <f t="shared" si="617"/>
        <v>-38.599999999999909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0</v>
      </c>
      <c r="AI1951" s="129">
        <f t="shared" si="619"/>
        <v>-38.599999999999909</v>
      </c>
      <c r="AJ1951" s="234">
        <f t="shared" si="620"/>
        <v>0</v>
      </c>
      <c r="AK1951" s="234">
        <f t="shared" si="621"/>
        <v>1</v>
      </c>
      <c r="AL1951" s="129">
        <f t="shared" si="622"/>
        <v>0</v>
      </c>
      <c r="AM1951" s="127">
        <v>45447</v>
      </c>
      <c r="AN1951" s="129">
        <f t="shared" si="626"/>
        <v>993042.90499999991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166504.30499999988</v>
      </c>
      <c r="AU1951" s="237">
        <f t="shared" si="630"/>
        <v>210464</v>
      </c>
      <c r="AV1951" s="237">
        <f t="shared" si="631"/>
        <v>374624.00000000029</v>
      </c>
      <c r="AW1951" s="237">
        <f t="shared" si="632"/>
        <v>84884</v>
      </c>
      <c r="AX1951" s="237">
        <f t="shared" si="633"/>
        <v>156566.59999999992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1006548.5049999999</v>
      </c>
      <c r="M1952" s="162">
        <f>MAX(AN28:AN1952)</f>
        <v>1016919.9749999999</v>
      </c>
      <c r="N1952" s="162">
        <f t="shared" si="624"/>
        <v>-10371.469999999972</v>
      </c>
      <c r="O1952" s="231">
        <f>E3+(E4*0.1)</f>
        <v>1.1000000000000001</v>
      </c>
      <c r="P1952" s="162">
        <v>-550</v>
      </c>
      <c r="Q1952" s="232">
        <f>E5+(E6*0.1)</f>
        <v>1</v>
      </c>
      <c r="R1952" s="162">
        <v>3134.5</v>
      </c>
      <c r="S1952" s="232">
        <f>E7+(E8*0.1)</f>
        <v>1</v>
      </c>
      <c r="T1952" s="162">
        <v>7604.2</v>
      </c>
      <c r="U1952" s="233">
        <f>E9+(E10*0.5)+(E11*0.1)</f>
        <v>1</v>
      </c>
      <c r="V1952" s="162">
        <v>-1400</v>
      </c>
      <c r="W1952" s="233">
        <f>E12+(E13*0.5)+(E14*0.1)</f>
        <v>1.7</v>
      </c>
      <c r="X1952" s="162">
        <v>2807</v>
      </c>
      <c r="Y1952" s="161">
        <f t="shared" si="625"/>
        <v>1925</v>
      </c>
      <c r="Z1952" s="162">
        <f t="shared" si="617"/>
        <v>13505.6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13505.6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1006548.5049999999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165899.30499999988</v>
      </c>
      <c r="AU1952" s="237">
        <f t="shared" si="630"/>
        <v>213598.5</v>
      </c>
      <c r="AV1952" s="237">
        <f t="shared" si="631"/>
        <v>382228.2000000003</v>
      </c>
      <c r="AW1952" s="237">
        <f t="shared" si="632"/>
        <v>83484</v>
      </c>
      <c r="AX1952" s="237">
        <f t="shared" si="633"/>
        <v>161338.49999999991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1007953.5249999999</v>
      </c>
      <c r="M1953" s="162">
        <f>MAX(AN28:AN1953)</f>
        <v>1016919.9749999999</v>
      </c>
      <c r="N1953" s="162">
        <f t="shared" si="624"/>
        <v>-8966.4499999999534</v>
      </c>
      <c r="O1953" s="231">
        <f>E3+(E4*0.1)</f>
        <v>1.1000000000000001</v>
      </c>
      <c r="P1953" s="162">
        <v>394.2</v>
      </c>
      <c r="Q1953" s="232">
        <f>E5+(E6*0.1)</f>
        <v>1</v>
      </c>
      <c r="R1953" s="162">
        <v>-850</v>
      </c>
      <c r="S1953" s="232">
        <f>E7+(E8*0.1)</f>
        <v>1</v>
      </c>
      <c r="T1953" s="162">
        <v>-277.2</v>
      </c>
      <c r="U1953" s="233">
        <f>E9+(E10*0.5)+(E11*0.1)</f>
        <v>1</v>
      </c>
      <c r="V1953" s="162">
        <v>-1400</v>
      </c>
      <c r="W1953" s="233">
        <f>E12+(E13*0.5)+(E14*0.1)</f>
        <v>1.7</v>
      </c>
      <c r="X1953" s="162">
        <v>2058</v>
      </c>
      <c r="Y1953" s="161">
        <f t="shared" si="625"/>
        <v>1926</v>
      </c>
      <c r="Z1953" s="162">
        <f t="shared" si="617"/>
        <v>1405.02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1405.02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1007953.5249999999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166332.92499999987</v>
      </c>
      <c r="AU1953" s="237">
        <f t="shared" si="630"/>
        <v>212748.5</v>
      </c>
      <c r="AV1953" s="237">
        <f t="shared" si="631"/>
        <v>381951.00000000029</v>
      </c>
      <c r="AW1953" s="237">
        <f t="shared" si="632"/>
        <v>82084</v>
      </c>
      <c r="AX1953" s="237">
        <f t="shared" si="633"/>
        <v>164837.09999999992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1002653.7249999999</v>
      </c>
      <c r="M1954" s="162">
        <f>MAX(AN28:AN1954)</f>
        <v>1016919.9749999999</v>
      </c>
      <c r="N1954" s="162">
        <f t="shared" si="624"/>
        <v>-14266.25</v>
      </c>
      <c r="O1954" s="231">
        <f>E3+(E4*0.1)</f>
        <v>1.1000000000000001</v>
      </c>
      <c r="P1954" s="162">
        <v>-550</v>
      </c>
      <c r="Q1954" s="232">
        <f>E5+(E6*0.1)</f>
        <v>1</v>
      </c>
      <c r="R1954" s="162">
        <v>-850</v>
      </c>
      <c r="S1954" s="232">
        <f>E7+(E8*0.1)</f>
        <v>1</v>
      </c>
      <c r="T1954" s="162">
        <v>-404.8</v>
      </c>
      <c r="U1954" s="233">
        <f>E9+(E10*0.5)+(E11*0.1)</f>
        <v>1</v>
      </c>
      <c r="V1954" s="162">
        <v>-1400</v>
      </c>
      <c r="W1954" s="233">
        <f>E12+(E13*0.5)+(E14*0.1)</f>
        <v>1.7</v>
      </c>
      <c r="X1954" s="162">
        <v>-1200</v>
      </c>
      <c r="Y1954" s="161">
        <f t="shared" si="625"/>
        <v>1927</v>
      </c>
      <c r="Z1954" s="162">
        <f t="shared" si="617"/>
        <v>-5299.8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-5299.8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1002653.7249999999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165727.92499999987</v>
      </c>
      <c r="AU1954" s="237">
        <f t="shared" si="630"/>
        <v>211898.5</v>
      </c>
      <c r="AV1954" s="237">
        <f t="shared" si="631"/>
        <v>381546.2000000003</v>
      </c>
      <c r="AW1954" s="237">
        <f t="shared" si="632"/>
        <v>80684</v>
      </c>
      <c r="AX1954" s="237">
        <f t="shared" si="633"/>
        <v>162797.09999999992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1005715.0249999999</v>
      </c>
      <c r="M1955" s="162">
        <f>MAX(AN28:AN1955)</f>
        <v>1016919.9749999999</v>
      </c>
      <c r="N1955" s="162">
        <f t="shared" si="624"/>
        <v>-11204.949999999953</v>
      </c>
      <c r="O1955" s="231">
        <f>E3+(E4*0.1)</f>
        <v>1.1000000000000001</v>
      </c>
      <c r="P1955" s="162">
        <v>-550</v>
      </c>
      <c r="Q1955" s="232">
        <f>E5+(E6*0.1)</f>
        <v>1</v>
      </c>
      <c r="R1955" s="162">
        <v>690</v>
      </c>
      <c r="S1955" s="232">
        <f>E7+(E8*0.1)</f>
        <v>1</v>
      </c>
      <c r="T1955" s="162">
        <v>1474.4</v>
      </c>
      <c r="U1955" s="233">
        <f>E9+(E10*0.5)+(E11*0.1)</f>
        <v>1</v>
      </c>
      <c r="V1955" s="162">
        <v>-1400</v>
      </c>
      <c r="W1955" s="233">
        <f>E12+(E13*0.5)+(E14*0.1)</f>
        <v>1.7</v>
      </c>
      <c r="X1955" s="162">
        <v>1707</v>
      </c>
      <c r="Y1955" s="161">
        <f t="shared" si="625"/>
        <v>1928</v>
      </c>
      <c r="Z1955" s="162">
        <f t="shared" si="617"/>
        <v>3061.3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3061.3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1005715.0249999999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165122.92499999987</v>
      </c>
      <c r="AU1955" s="237">
        <f t="shared" si="630"/>
        <v>212588.5</v>
      </c>
      <c r="AV1955" s="237">
        <f t="shared" si="631"/>
        <v>383020.60000000033</v>
      </c>
      <c r="AW1955" s="237">
        <f t="shared" si="632"/>
        <v>79284</v>
      </c>
      <c r="AX1955" s="237">
        <f t="shared" si="633"/>
        <v>165698.99999999991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1004352.2249999999</v>
      </c>
      <c r="M1956" s="162">
        <f>MAX(AN28:AN1956)</f>
        <v>1016919.9749999999</v>
      </c>
      <c r="N1956" s="162">
        <f t="shared" si="624"/>
        <v>-12567.75</v>
      </c>
      <c r="O1956" s="231">
        <f>E3+(E4*0.1)</f>
        <v>1.1000000000000001</v>
      </c>
      <c r="P1956" s="162">
        <v>-550</v>
      </c>
      <c r="Q1956" s="232">
        <f>E5+(E6*0.1)</f>
        <v>1</v>
      </c>
      <c r="R1956" s="162">
        <v>-850</v>
      </c>
      <c r="S1956" s="232">
        <f>E7+(E8*0.1)</f>
        <v>1</v>
      </c>
      <c r="T1956" s="162">
        <v>2710.2</v>
      </c>
      <c r="U1956" s="233">
        <f>E9+(E10*0.5)+(E11*0.1)</f>
        <v>1</v>
      </c>
      <c r="V1956" s="162">
        <v>-578</v>
      </c>
      <c r="W1956" s="233">
        <f>E12+(E13*0.5)+(E14*0.1)</f>
        <v>1.7</v>
      </c>
      <c r="X1956" s="162">
        <v>-1200</v>
      </c>
      <c r="Y1956" s="161">
        <f t="shared" si="625"/>
        <v>1929</v>
      </c>
      <c r="Z1956" s="162">
        <f t="shared" si="617"/>
        <v>-1362.8000000000002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-1362.8000000000002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1004352.2249999999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164517.92499999987</v>
      </c>
      <c r="AU1956" s="237">
        <f t="shared" si="630"/>
        <v>211738.5</v>
      </c>
      <c r="AV1956" s="237">
        <f t="shared" si="631"/>
        <v>385730.80000000034</v>
      </c>
      <c r="AW1956" s="237">
        <f t="shared" si="632"/>
        <v>78706</v>
      </c>
      <c r="AX1956" s="237">
        <f t="shared" si="633"/>
        <v>163658.99999999991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1011077.4249999998</v>
      </c>
      <c r="M1957" s="162">
        <f>MAX(AN28:AN1957)</f>
        <v>1016919.9749999999</v>
      </c>
      <c r="N1957" s="162">
        <f t="shared" si="624"/>
        <v>-5842.5500000000466</v>
      </c>
      <c r="O1957" s="231">
        <f>E3+(E4*0.1)</f>
        <v>1.1000000000000001</v>
      </c>
      <c r="P1957" s="162">
        <v>-550</v>
      </c>
      <c r="Q1957" s="232">
        <f>E5+(E6*0.1)</f>
        <v>1</v>
      </c>
      <c r="R1957" s="162">
        <v>2285.5</v>
      </c>
      <c r="S1957" s="232">
        <f>E7+(E8*0.1)</f>
        <v>1</v>
      </c>
      <c r="T1957" s="162">
        <v>5100</v>
      </c>
      <c r="U1957" s="233">
        <f>E9+(E10*0.5)+(E11*0.1)</f>
        <v>1</v>
      </c>
      <c r="V1957" s="162">
        <v>-1400</v>
      </c>
      <c r="W1957" s="233">
        <f>E12+(E13*0.5)+(E14*0.1)</f>
        <v>1.7</v>
      </c>
      <c r="X1957" s="162">
        <v>791</v>
      </c>
      <c r="Y1957" s="161">
        <f t="shared" si="625"/>
        <v>1930</v>
      </c>
      <c r="Z1957" s="162">
        <f t="shared" si="617"/>
        <v>6725.2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6725.2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1011077.4249999998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163912.92499999987</v>
      </c>
      <c r="AU1957" s="237">
        <f t="shared" si="630"/>
        <v>214024</v>
      </c>
      <c r="AV1957" s="237">
        <f t="shared" si="631"/>
        <v>390830.80000000034</v>
      </c>
      <c r="AW1957" s="237">
        <f t="shared" si="632"/>
        <v>77306</v>
      </c>
      <c r="AX1957" s="237">
        <f t="shared" si="633"/>
        <v>165003.69999999992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1011861.2249999999</v>
      </c>
      <c r="M1958" s="162">
        <f>MAX(AN28:AN1958)</f>
        <v>1016919.9749999999</v>
      </c>
      <c r="N1958" s="162">
        <f t="shared" si="624"/>
        <v>-5058.75</v>
      </c>
      <c r="O1958" s="231">
        <f>E3+(E4*0.1)</f>
        <v>1.1000000000000001</v>
      </c>
      <c r="P1958" s="162">
        <v>-550</v>
      </c>
      <c r="Q1958" s="232">
        <f>E5+(E6*0.1)</f>
        <v>1</v>
      </c>
      <c r="R1958" s="162">
        <v>-850</v>
      </c>
      <c r="S1958" s="232">
        <f>E7+(E8*0.1)</f>
        <v>1</v>
      </c>
      <c r="T1958" s="162">
        <v>2234.8000000000002</v>
      </c>
      <c r="U1958" s="233">
        <f>E9+(E10*0.5)+(E11*0.1)</f>
        <v>1</v>
      </c>
      <c r="V1958" s="162">
        <v>2044</v>
      </c>
      <c r="W1958" s="233">
        <f>E12+(E13*0.5)+(E14*0.1)</f>
        <v>1.7</v>
      </c>
      <c r="X1958" s="162">
        <v>-1200</v>
      </c>
      <c r="Y1958" s="161">
        <f t="shared" si="625"/>
        <v>1931</v>
      </c>
      <c r="Z1958" s="162">
        <f t="shared" si="617"/>
        <v>783.80000000000018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783.80000000000018</v>
      </c>
      <c r="AI1958" s="129">
        <f t="shared" si="619"/>
        <v>0</v>
      </c>
      <c r="AJ1958" s="234">
        <f t="shared" si="620"/>
        <v>1</v>
      </c>
      <c r="AK1958" s="234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1011861.2249999999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163307.92499999987</v>
      </c>
      <c r="AU1958" s="237">
        <f t="shared" si="630"/>
        <v>213174</v>
      </c>
      <c r="AV1958" s="237">
        <f t="shared" si="631"/>
        <v>393065.60000000033</v>
      </c>
      <c r="AW1958" s="237">
        <f t="shared" si="632"/>
        <v>79350</v>
      </c>
      <c r="AX1958" s="237">
        <f t="shared" si="633"/>
        <v>162963.69999999992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1015494.3199999998</v>
      </c>
      <c r="M1959" s="162">
        <f>MAX(AN28:AN1959)</f>
        <v>1016919.9749999999</v>
      </c>
      <c r="N1959" s="162">
        <f t="shared" si="624"/>
        <v>-1425.6550000000279</v>
      </c>
      <c r="O1959" s="231">
        <f>E3+(E4*0.1)</f>
        <v>1.1000000000000001</v>
      </c>
      <c r="P1959" s="162">
        <v>-643.54999999999995</v>
      </c>
      <c r="Q1959" s="232">
        <f>E5+(E6*0.1)</f>
        <v>1</v>
      </c>
      <c r="R1959" s="162">
        <v>-850</v>
      </c>
      <c r="S1959" s="232">
        <f>E7+(E8*0.1)</f>
        <v>1</v>
      </c>
      <c r="T1959" s="162">
        <v>1657.6</v>
      </c>
      <c r="U1959" s="233">
        <f>E9+(E10*0.5)+(E11*0.1)</f>
        <v>1</v>
      </c>
      <c r="V1959" s="162">
        <v>-1400</v>
      </c>
      <c r="W1959" s="233">
        <f>E12+(E13*0.5)+(E14*0.1)</f>
        <v>1.7</v>
      </c>
      <c r="X1959" s="162">
        <v>2902</v>
      </c>
      <c r="Y1959" s="161">
        <f t="shared" si="625"/>
        <v>1932</v>
      </c>
      <c r="Z1959" s="162">
        <f t="shared" si="617"/>
        <v>3633.0949999999993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3633.0949999999993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1015494.3199999998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162600.01999999987</v>
      </c>
      <c r="AU1959" s="237">
        <f t="shared" si="630"/>
        <v>212324</v>
      </c>
      <c r="AV1959" s="237">
        <f t="shared" si="631"/>
        <v>394723.2000000003</v>
      </c>
      <c r="AW1959" s="237">
        <f t="shared" si="632"/>
        <v>77950</v>
      </c>
      <c r="AX1959" s="237">
        <f t="shared" si="633"/>
        <v>167897.09999999992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1021188.8199999998</v>
      </c>
      <c r="M1960" s="162">
        <f>MAX(AN28:AN1960)</f>
        <v>1021188.8199999998</v>
      </c>
      <c r="N1960" s="162">
        <f t="shared" si="624"/>
        <v>0</v>
      </c>
      <c r="O1960" s="231">
        <f>E3+(E4*0.1)</f>
        <v>1.1000000000000001</v>
      </c>
      <c r="P1960" s="162">
        <v>-550</v>
      </c>
      <c r="Q1960" s="232">
        <f>E5+(E6*0.1)</f>
        <v>1</v>
      </c>
      <c r="R1960" s="162">
        <v>2081.5</v>
      </c>
      <c r="S1960" s="232">
        <f>E7+(E8*0.1)</f>
        <v>1</v>
      </c>
      <c r="T1960" s="162">
        <v>4859</v>
      </c>
      <c r="U1960" s="233">
        <f>E9+(E10*0.5)+(E11*0.1)</f>
        <v>1</v>
      </c>
      <c r="V1960" s="162">
        <v>1399</v>
      </c>
      <c r="W1960" s="233">
        <f>E12+(E13*0.5)+(E14*0.1)</f>
        <v>1.7</v>
      </c>
      <c r="X1960" s="162">
        <v>-1200</v>
      </c>
      <c r="Y1960" s="161">
        <f t="shared" si="625"/>
        <v>1933</v>
      </c>
      <c r="Z1960" s="162">
        <f t="shared" si="617"/>
        <v>5694.5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5694.5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1021188.8199999998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161995.01999999987</v>
      </c>
      <c r="AU1960" s="237">
        <f t="shared" si="630"/>
        <v>214405.5</v>
      </c>
      <c r="AV1960" s="237">
        <f t="shared" si="631"/>
        <v>399582.2000000003</v>
      </c>
      <c r="AW1960" s="237">
        <f t="shared" si="632"/>
        <v>79349</v>
      </c>
      <c r="AX1960" s="237">
        <f t="shared" si="633"/>
        <v>165857.09999999992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1019239.1999999998</v>
      </c>
      <c r="M1961" s="162">
        <f>MAX(AN28:AN1961)</f>
        <v>1021188.8199999998</v>
      </c>
      <c r="N1961" s="162">
        <f t="shared" si="624"/>
        <v>-1949.6199999999953</v>
      </c>
      <c r="O1961" s="231">
        <f>E3+(E4*0.1)</f>
        <v>1.1000000000000001</v>
      </c>
      <c r="P1961" s="162">
        <v>283.8</v>
      </c>
      <c r="Q1961" s="232">
        <f>E5+(E6*0.1)</f>
        <v>1</v>
      </c>
      <c r="R1961" s="162">
        <v>690</v>
      </c>
      <c r="S1961" s="232">
        <f>E7+(E8*0.1)</f>
        <v>1</v>
      </c>
      <c r="T1961" s="162">
        <v>122.2</v>
      </c>
      <c r="U1961" s="233">
        <f>E9+(E10*0.5)+(E11*0.1)</f>
        <v>1</v>
      </c>
      <c r="V1961" s="162">
        <v>-1034</v>
      </c>
      <c r="W1961" s="233">
        <f>E12+(E13*0.5)+(E14*0.1)</f>
        <v>1.7</v>
      </c>
      <c r="X1961" s="162">
        <v>-1200</v>
      </c>
      <c r="Y1961" s="161">
        <f t="shared" si="625"/>
        <v>1934</v>
      </c>
      <c r="Z1961" s="162">
        <f t="shared" si="617"/>
        <v>-1949.62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-1949.62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1019239.1999999998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162307.19999999987</v>
      </c>
      <c r="AU1961" s="237">
        <f t="shared" si="630"/>
        <v>215095.5</v>
      </c>
      <c r="AV1961" s="237">
        <f t="shared" si="631"/>
        <v>399704.40000000031</v>
      </c>
      <c r="AW1961" s="237">
        <f t="shared" si="632"/>
        <v>78315</v>
      </c>
      <c r="AX1961" s="237">
        <f t="shared" si="633"/>
        <v>163817.09999999992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1019162.8999999998</v>
      </c>
      <c r="M1962" s="162">
        <f>MAX(AN28:AN1962)</f>
        <v>1021188.8199999998</v>
      </c>
      <c r="N1962" s="162">
        <f t="shared" si="624"/>
        <v>-2025.9200000000419</v>
      </c>
      <c r="O1962" s="231">
        <f>E3+(E4*0.1)</f>
        <v>1.1000000000000001</v>
      </c>
      <c r="P1962" s="162">
        <v>0</v>
      </c>
      <c r="Q1962" s="232">
        <f>E5+(E6*0.1)</f>
        <v>1</v>
      </c>
      <c r="R1962" s="162">
        <v>0</v>
      </c>
      <c r="S1962" s="232">
        <f>E7+(E8*0.1)</f>
        <v>1</v>
      </c>
      <c r="T1962" s="162">
        <v>0</v>
      </c>
      <c r="U1962" s="233">
        <f>E9+(E10*0.5)+(E11*0.1)</f>
        <v>1</v>
      </c>
      <c r="V1962" s="162">
        <v>109</v>
      </c>
      <c r="W1962" s="233">
        <f>E12+(E13*0.5)+(E14*0.1)</f>
        <v>1.7</v>
      </c>
      <c r="X1962" s="162">
        <v>-109</v>
      </c>
      <c r="Y1962" s="161">
        <f t="shared" si="625"/>
        <v>1935</v>
      </c>
      <c r="Z1962" s="162">
        <f t="shared" si="617"/>
        <v>-76.299999999999983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-76.299999999999983</v>
      </c>
      <c r="AJ1962" s="234">
        <f t="shared" si="620"/>
        <v>0</v>
      </c>
      <c r="AK1962" s="234">
        <f t="shared" si="621"/>
        <v>1</v>
      </c>
      <c r="AL1962" s="129">
        <f t="shared" si="622"/>
        <v>0</v>
      </c>
      <c r="AM1962" s="127">
        <v>45462</v>
      </c>
      <c r="AN1962" s="129">
        <f t="shared" si="626"/>
        <v>1019162.8999999998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162307.19999999987</v>
      </c>
      <c r="AU1962" s="237">
        <f t="shared" si="630"/>
        <v>215095.5</v>
      </c>
      <c r="AV1962" s="237">
        <f t="shared" si="631"/>
        <v>399704.40000000031</v>
      </c>
      <c r="AW1962" s="237">
        <f t="shared" si="632"/>
        <v>78424</v>
      </c>
      <c r="AX1962" s="237">
        <f t="shared" si="633"/>
        <v>163631.79999999993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1020480.1499999998</v>
      </c>
      <c r="M1963" s="162">
        <f>MAX(AN28:AN1963)</f>
        <v>1021188.8199999998</v>
      </c>
      <c r="N1963" s="162">
        <f t="shared" si="624"/>
        <v>-708.67000000004191</v>
      </c>
      <c r="O1963" s="231">
        <f>E3+(E4*0.1)</f>
        <v>1.1000000000000001</v>
      </c>
      <c r="P1963" s="162">
        <v>1499.5</v>
      </c>
      <c r="Q1963" s="232">
        <f>E5+(E6*0.1)</f>
        <v>1</v>
      </c>
      <c r="R1963" s="162">
        <v>-850</v>
      </c>
      <c r="S1963" s="232">
        <f>E7+(E8*0.1)</f>
        <v>1</v>
      </c>
      <c r="T1963" s="162">
        <v>-3410</v>
      </c>
      <c r="U1963" s="233">
        <f>E9+(E10*0.5)+(E11*0.1)</f>
        <v>1</v>
      </c>
      <c r="V1963" s="162">
        <v>-1400</v>
      </c>
      <c r="W1963" s="233">
        <f>E12+(E13*0.5)+(E14*0.1)</f>
        <v>1.7</v>
      </c>
      <c r="X1963" s="162">
        <v>3134</v>
      </c>
      <c r="Y1963" s="161">
        <f t="shared" si="625"/>
        <v>1936</v>
      </c>
      <c r="Z1963" s="162">
        <f t="shared" si="617"/>
        <v>1317.25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1317.25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1020480.1499999998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163956.64999999988</v>
      </c>
      <c r="AU1963" s="237">
        <f t="shared" si="630"/>
        <v>214245.5</v>
      </c>
      <c r="AV1963" s="237">
        <f t="shared" si="631"/>
        <v>396294.40000000031</v>
      </c>
      <c r="AW1963" s="237">
        <f t="shared" si="632"/>
        <v>77024</v>
      </c>
      <c r="AX1963" s="237">
        <f t="shared" si="633"/>
        <v>168959.59999999992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1015238.3849999998</v>
      </c>
      <c r="M1964" s="162">
        <f>MAX(AN28:AN1964)</f>
        <v>1021188.8199999998</v>
      </c>
      <c r="N1964" s="162">
        <f t="shared" si="624"/>
        <v>-5950.4350000000559</v>
      </c>
      <c r="O1964" s="231">
        <f>E3+(E4*0.1)</f>
        <v>1.1000000000000001</v>
      </c>
      <c r="P1964" s="162">
        <v>77.849999999999994</v>
      </c>
      <c r="Q1964" s="232">
        <f>E5+(E6*0.1)</f>
        <v>1</v>
      </c>
      <c r="R1964" s="162">
        <v>-850</v>
      </c>
      <c r="S1964" s="232">
        <f>E7+(E8*0.1)</f>
        <v>1</v>
      </c>
      <c r="T1964" s="162">
        <v>-1037.4000000000001</v>
      </c>
      <c r="U1964" s="233">
        <f>E9+(E10*0.5)+(E11*0.1)</f>
        <v>1</v>
      </c>
      <c r="V1964" s="162">
        <v>-1400</v>
      </c>
      <c r="W1964" s="233">
        <f>E12+(E13*0.5)+(E14*0.1)</f>
        <v>1.7</v>
      </c>
      <c r="X1964" s="162">
        <v>-1200</v>
      </c>
      <c r="Y1964" s="161">
        <f t="shared" si="625"/>
        <v>1937</v>
      </c>
      <c r="Z1964" s="162">
        <f t="shared" si="617"/>
        <v>-5241.7650000000003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-5241.7650000000003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1015238.3849999998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164042.28499999989</v>
      </c>
      <c r="AU1964" s="237">
        <f t="shared" si="630"/>
        <v>213395.5</v>
      </c>
      <c r="AV1964" s="237">
        <f t="shared" si="631"/>
        <v>395257.00000000029</v>
      </c>
      <c r="AW1964" s="237">
        <f t="shared" si="632"/>
        <v>75624</v>
      </c>
      <c r="AX1964" s="237">
        <f t="shared" si="633"/>
        <v>166919.59999999992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1013320.4249999998</v>
      </c>
      <c r="M1965" s="162">
        <f>MAX(AN28:AN1965)</f>
        <v>1021188.8199999998</v>
      </c>
      <c r="N1965" s="162">
        <f t="shared" si="624"/>
        <v>-7868.3950000000186</v>
      </c>
      <c r="O1965" s="231">
        <f>E3+(E4*0.1)</f>
        <v>1.1000000000000001</v>
      </c>
      <c r="P1965" s="162">
        <v>1304.4000000000001</v>
      </c>
      <c r="Q1965" s="232">
        <f>E5+(E6*0.1)</f>
        <v>1</v>
      </c>
      <c r="R1965" s="162">
        <v>-850</v>
      </c>
      <c r="S1965" s="232">
        <f>E7+(E8*0.1)</f>
        <v>1</v>
      </c>
      <c r="T1965" s="162">
        <v>-3410</v>
      </c>
      <c r="U1965" s="233">
        <f>E9+(E10*0.5)+(E11*0.1)</f>
        <v>1</v>
      </c>
      <c r="V1965" s="162">
        <v>-1296</v>
      </c>
      <c r="W1965" s="233">
        <f>E12+(E13*0.5)+(E14*0.1)</f>
        <v>1.7</v>
      </c>
      <c r="X1965" s="162">
        <v>1296</v>
      </c>
      <c r="Y1965" s="161">
        <f t="shared" si="625"/>
        <v>1938</v>
      </c>
      <c r="Z1965" s="162">
        <f t="shared" si="617"/>
        <v>-1917.96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-1917.96</v>
      </c>
      <c r="AJ1965" s="234">
        <f t="shared" si="620"/>
        <v>0</v>
      </c>
      <c r="AK1965" s="234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1013320.4249999998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165477.12499999988</v>
      </c>
      <c r="AU1965" s="237">
        <f t="shared" si="630"/>
        <v>212545.5</v>
      </c>
      <c r="AV1965" s="237">
        <f t="shared" si="631"/>
        <v>391847.00000000029</v>
      </c>
      <c r="AW1965" s="237">
        <f t="shared" si="632"/>
        <v>74328</v>
      </c>
      <c r="AX1965" s="237">
        <f t="shared" si="633"/>
        <v>169122.79999999993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1017724.1249999998</v>
      </c>
      <c r="M1966" s="162">
        <f>MAX(AN28:AN1966)</f>
        <v>1021188.8199999998</v>
      </c>
      <c r="N1966" s="162">
        <f t="shared" si="624"/>
        <v>-3464.6950000000652</v>
      </c>
      <c r="O1966" s="231">
        <f>E3+(E4*0.1)</f>
        <v>1.1000000000000001</v>
      </c>
      <c r="P1966" s="162">
        <v>-550</v>
      </c>
      <c r="Q1966" s="232">
        <f>E5+(E6*0.1)</f>
        <v>1</v>
      </c>
      <c r="R1966" s="162">
        <v>1071.5</v>
      </c>
      <c r="S1966" s="232">
        <f>E7+(E8*0.1)</f>
        <v>1</v>
      </c>
      <c r="T1966" s="162">
        <v>4530.2</v>
      </c>
      <c r="U1966" s="233">
        <f>E9+(E10*0.5)+(E11*0.1)</f>
        <v>1</v>
      </c>
      <c r="V1966" s="162">
        <v>1447</v>
      </c>
      <c r="W1966" s="233">
        <f>E12+(E13*0.5)+(E14*0.1)</f>
        <v>1.7</v>
      </c>
      <c r="X1966" s="162">
        <v>-1200</v>
      </c>
      <c r="Y1966" s="161">
        <f t="shared" si="625"/>
        <v>1939</v>
      </c>
      <c r="Z1966" s="162">
        <f t="shared" si="617"/>
        <v>4403.7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4403.7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1017724.1249999998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164872.12499999988</v>
      </c>
      <c r="AU1966" s="237">
        <f t="shared" si="630"/>
        <v>213617</v>
      </c>
      <c r="AV1966" s="237">
        <f t="shared" si="631"/>
        <v>396377.2000000003</v>
      </c>
      <c r="AW1966" s="237">
        <f t="shared" si="632"/>
        <v>75775</v>
      </c>
      <c r="AX1966" s="237">
        <f t="shared" si="633"/>
        <v>167082.79999999993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1017347.5249999998</v>
      </c>
      <c r="M1967" s="162">
        <f>MAX(AN28:AN1967)</f>
        <v>1021188.8199999998</v>
      </c>
      <c r="N1967" s="162">
        <f t="shared" si="624"/>
        <v>-3841.2950000000419</v>
      </c>
      <c r="O1967" s="231">
        <f>E3+(E4*0.1)</f>
        <v>1.1000000000000001</v>
      </c>
      <c r="P1967" s="162">
        <v>-550</v>
      </c>
      <c r="Q1967" s="232">
        <f>E5+(E6*0.1)</f>
        <v>1</v>
      </c>
      <c r="R1967" s="162">
        <v>-850</v>
      </c>
      <c r="S1967" s="232">
        <f>E7+(E8*0.1)</f>
        <v>1</v>
      </c>
      <c r="T1967" s="162">
        <v>998.4</v>
      </c>
      <c r="U1967" s="233">
        <f>E9+(E10*0.5)+(E11*0.1)</f>
        <v>1</v>
      </c>
      <c r="V1967" s="162">
        <v>2120</v>
      </c>
      <c r="W1967" s="233">
        <f>E12+(E13*0.5)+(E14*0.1)</f>
        <v>1.7</v>
      </c>
      <c r="X1967" s="162">
        <v>-1200</v>
      </c>
      <c r="Y1967" s="161">
        <f t="shared" si="625"/>
        <v>1940</v>
      </c>
      <c r="Z1967" s="162">
        <f t="shared" si="617"/>
        <v>-376.59999999999991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0</v>
      </c>
      <c r="AI1967" s="129">
        <f t="shared" si="619"/>
        <v>-376.59999999999991</v>
      </c>
      <c r="AJ1967" s="234">
        <f t="shared" si="620"/>
        <v>0</v>
      </c>
      <c r="AK1967" s="234">
        <f t="shared" si="621"/>
        <v>1</v>
      </c>
      <c r="AL1967" s="129">
        <f t="shared" si="622"/>
        <v>0</v>
      </c>
      <c r="AM1967" s="127">
        <v>45469</v>
      </c>
      <c r="AN1967" s="129">
        <f t="shared" si="626"/>
        <v>1017347.5249999998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164267.12499999988</v>
      </c>
      <c r="AU1967" s="237">
        <f t="shared" si="630"/>
        <v>212767</v>
      </c>
      <c r="AV1967" s="237">
        <f t="shared" si="631"/>
        <v>397375.60000000033</v>
      </c>
      <c r="AW1967" s="237">
        <f t="shared" si="632"/>
        <v>77895</v>
      </c>
      <c r="AX1967" s="237">
        <f t="shared" si="633"/>
        <v>165042.79999999993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1021401.3249999998</v>
      </c>
      <c r="M1968" s="162">
        <f>MAX(AN28:AN1968)</f>
        <v>1021401.3249999998</v>
      </c>
      <c r="N1968" s="162">
        <f t="shared" si="624"/>
        <v>0</v>
      </c>
      <c r="O1968" s="231">
        <f>E3+(E4*0.1)</f>
        <v>1.1000000000000001</v>
      </c>
      <c r="P1968" s="162">
        <v>-550</v>
      </c>
      <c r="Q1968" s="232">
        <f>E5+(E6*0.1)</f>
        <v>1</v>
      </c>
      <c r="R1968" s="162">
        <v>248.5</v>
      </c>
      <c r="S1968" s="232">
        <f>E7+(E8*0.1)</f>
        <v>1</v>
      </c>
      <c r="T1968" s="162">
        <v>759.6</v>
      </c>
      <c r="U1968" s="233">
        <f>E9+(E10*0.5)+(E11*0.1)</f>
        <v>1</v>
      </c>
      <c r="V1968" s="162">
        <v>-1400</v>
      </c>
      <c r="W1968" s="233">
        <f>E12+(E13*0.5)+(E14*0.1)</f>
        <v>1.7</v>
      </c>
      <c r="X1968" s="162">
        <v>2971</v>
      </c>
      <c r="Y1968" s="161">
        <f t="shared" si="625"/>
        <v>1941</v>
      </c>
      <c r="Z1968" s="162">
        <f t="shared" si="617"/>
        <v>4053.7999999999997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4053.7999999999997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1021401.3249999998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163662.12499999988</v>
      </c>
      <c r="AU1968" s="237">
        <f t="shared" si="630"/>
        <v>213015.5</v>
      </c>
      <c r="AV1968" s="237">
        <f t="shared" si="631"/>
        <v>398135.2000000003</v>
      </c>
      <c r="AW1968" s="237">
        <f t="shared" si="632"/>
        <v>76495</v>
      </c>
      <c r="AX1968" s="237">
        <f t="shared" si="633"/>
        <v>170093.49999999994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1017725.8249999998</v>
      </c>
      <c r="M1969" s="162">
        <f>MAX(AN28:AN1969)</f>
        <v>1021401.3249999998</v>
      </c>
      <c r="N1969" s="162">
        <f t="shared" si="624"/>
        <v>-3675.5</v>
      </c>
      <c r="O1969" s="231">
        <f>E3+(E4*0.1)</f>
        <v>1.1000000000000001</v>
      </c>
      <c r="P1969" s="162">
        <v>-550</v>
      </c>
      <c r="Q1969" s="232">
        <f>E5+(E6*0.1)</f>
        <v>1</v>
      </c>
      <c r="R1969" s="162">
        <v>-850</v>
      </c>
      <c r="S1969" s="232">
        <f>E7+(E8*0.1)</f>
        <v>1</v>
      </c>
      <c r="T1969" s="162">
        <v>-2123.1999999999998</v>
      </c>
      <c r="U1969" s="233">
        <f>E9+(E10*0.5)+(E11*0.1)</f>
        <v>1</v>
      </c>
      <c r="V1969" s="162">
        <v>139</v>
      </c>
      <c r="W1969" s="233">
        <f>E12+(E13*0.5)+(E14*0.1)</f>
        <v>1.7</v>
      </c>
      <c r="X1969" s="162">
        <v>-139</v>
      </c>
      <c r="Y1969" s="161">
        <f t="shared" si="625"/>
        <v>1942</v>
      </c>
      <c r="Z1969" s="162">
        <f t="shared" si="617"/>
        <v>-3675.5</v>
      </c>
      <c r="AA1969" s="238">
        <v>45471</v>
      </c>
      <c r="AB1969" s="129">
        <f>SUM(Z1950:Z1969)</f>
        <v>21035.720000000008</v>
      </c>
      <c r="AC1969" s="128">
        <f>(AB1969&gt;0)*1</f>
        <v>1</v>
      </c>
      <c r="AD1969" s="128">
        <f>(AB1969&lt;0)*1</f>
        <v>0</v>
      </c>
      <c r="AE1969" s="129">
        <f>AB1969*AC1969</f>
        <v>21035.720000000008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-3675.5</v>
      </c>
      <c r="AJ1969" s="234">
        <f t="shared" si="620"/>
        <v>0</v>
      </c>
      <c r="AK1969" s="234">
        <f t="shared" si="621"/>
        <v>1</v>
      </c>
      <c r="AL1969" s="129">
        <f t="shared" si="622"/>
        <v>21035.720000000008</v>
      </c>
      <c r="AM1969" s="127">
        <v>45471</v>
      </c>
      <c r="AN1969" s="129">
        <f t="shared" si="626"/>
        <v>1017725.8249999998</v>
      </c>
      <c r="AO1969" s="129">
        <f t="shared" si="627"/>
        <v>21035.720000000008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163057.12499999988</v>
      </c>
      <c r="AU1969" s="237">
        <f t="shared" si="630"/>
        <v>212165.5</v>
      </c>
      <c r="AV1969" s="237">
        <f t="shared" si="631"/>
        <v>396012.00000000029</v>
      </c>
      <c r="AW1969" s="237">
        <f t="shared" si="632"/>
        <v>76634</v>
      </c>
      <c r="AX1969" s="237">
        <f t="shared" si="633"/>
        <v>169857.19999999995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1021704.1549999998</v>
      </c>
      <c r="M1970" s="162">
        <f>MAX(AN28:AN1970)</f>
        <v>1021704.1549999998</v>
      </c>
      <c r="N1970" s="162">
        <f t="shared" si="624"/>
        <v>0</v>
      </c>
      <c r="O1970" s="231">
        <f>E3+(E4*0.1)</f>
        <v>1.1000000000000001</v>
      </c>
      <c r="P1970" s="162">
        <v>253.3</v>
      </c>
      <c r="Q1970" s="232">
        <f>E5+(E6*0.1)</f>
        <v>1</v>
      </c>
      <c r="R1970" s="162">
        <v>730.5</v>
      </c>
      <c r="S1970" s="232">
        <f>E7+(E8*0.1)</f>
        <v>1</v>
      </c>
      <c r="T1970" s="162">
        <v>2587</v>
      </c>
      <c r="U1970" s="233">
        <f>E9+(E10*0.5)+(E11*0.1)</f>
        <v>1</v>
      </c>
      <c r="V1970" s="162">
        <v>-546</v>
      </c>
      <c r="W1970" s="233">
        <f>E12+(E13*0.5)+(E14*0.1)</f>
        <v>1.7</v>
      </c>
      <c r="X1970" s="162">
        <v>546</v>
      </c>
      <c r="Y1970" s="161">
        <f t="shared" si="625"/>
        <v>1943</v>
      </c>
      <c r="Z1970" s="162">
        <f t="shared" si="617"/>
        <v>3978.33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3978.33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1021704.1549999998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163335.75499999989</v>
      </c>
      <c r="AU1970" s="237">
        <f t="shared" si="630"/>
        <v>212896</v>
      </c>
      <c r="AV1970" s="237">
        <f t="shared" si="631"/>
        <v>398599.00000000029</v>
      </c>
      <c r="AW1970" s="237">
        <f t="shared" si="632"/>
        <v>76088</v>
      </c>
      <c r="AX1970" s="237">
        <f t="shared" si="633"/>
        <v>170785.39999999997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1025575.8699999998</v>
      </c>
      <c r="M1971" s="162">
        <f>MAX(AN28:AN1971)</f>
        <v>1025575.8699999998</v>
      </c>
      <c r="N1971" s="162">
        <f t="shared" si="624"/>
        <v>0</v>
      </c>
      <c r="O1971" s="231">
        <f>E3+(E4*0.1)</f>
        <v>1.1000000000000001</v>
      </c>
      <c r="P1971" s="162">
        <v>811.65</v>
      </c>
      <c r="Q1971" s="232">
        <f>E5+(E6*0.1)</f>
        <v>1</v>
      </c>
      <c r="R1971" s="162">
        <v>-850</v>
      </c>
      <c r="S1971" s="232">
        <f>E7+(E8*0.1)</f>
        <v>1</v>
      </c>
      <c r="T1971" s="162">
        <v>3993.4</v>
      </c>
      <c r="U1971" s="233">
        <f>E9+(E10*0.5)+(E11*0.1)</f>
        <v>1</v>
      </c>
      <c r="V1971" s="162">
        <v>235</v>
      </c>
      <c r="W1971" s="233">
        <f>E12+(E13*0.5)+(E14*0.1)</f>
        <v>1.7</v>
      </c>
      <c r="X1971" s="162">
        <v>-235</v>
      </c>
      <c r="Y1971" s="161">
        <f t="shared" si="625"/>
        <v>1944</v>
      </c>
      <c r="Z1971" s="162">
        <f t="shared" si="617"/>
        <v>3871.7150000000001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3871.7150000000001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1025575.8699999998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164228.56999999989</v>
      </c>
      <c r="AU1971" s="237">
        <f t="shared" si="630"/>
        <v>212046</v>
      </c>
      <c r="AV1971" s="237">
        <f t="shared" si="631"/>
        <v>402592.40000000031</v>
      </c>
      <c r="AW1971" s="237">
        <f t="shared" si="632"/>
        <v>76323</v>
      </c>
      <c r="AX1971" s="237">
        <f t="shared" si="633"/>
        <v>170385.89999999997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1032983.0699999997</v>
      </c>
      <c r="M1972" s="162">
        <f>MAX(AN28:AN1972)</f>
        <v>1032983.0699999997</v>
      </c>
      <c r="N1972" s="162">
        <f t="shared" si="624"/>
        <v>0</v>
      </c>
      <c r="O1972" s="231">
        <f>E3+(E4*0.1)</f>
        <v>1.1000000000000001</v>
      </c>
      <c r="P1972" s="162">
        <v>-550</v>
      </c>
      <c r="Q1972" s="232">
        <f>E5+(E6*0.1)</f>
        <v>1</v>
      </c>
      <c r="R1972" s="162">
        <v>1400.5</v>
      </c>
      <c r="S1972" s="232">
        <f>E7+(E8*0.1)</f>
        <v>1</v>
      </c>
      <c r="T1972" s="162">
        <v>3494.8</v>
      </c>
      <c r="U1972" s="233">
        <f>E9+(E10*0.5)+(E11*0.1)</f>
        <v>1</v>
      </c>
      <c r="V1972" s="162">
        <v>-1400</v>
      </c>
      <c r="W1972" s="233">
        <f>E12+(E13*0.5)+(E14*0.1)</f>
        <v>1.7</v>
      </c>
      <c r="X1972" s="162">
        <v>2657</v>
      </c>
      <c r="Y1972" s="161">
        <f t="shared" si="625"/>
        <v>1945</v>
      </c>
      <c r="Z1972" s="162">
        <f t="shared" si="617"/>
        <v>7407.2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7407.2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1032983.0699999997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163623.56999999989</v>
      </c>
      <c r="AU1972" s="237">
        <f t="shared" si="630"/>
        <v>213446.5</v>
      </c>
      <c r="AV1972" s="237">
        <f t="shared" si="631"/>
        <v>406087.2000000003</v>
      </c>
      <c r="AW1972" s="237">
        <f t="shared" si="632"/>
        <v>74923</v>
      </c>
      <c r="AX1972" s="237">
        <f t="shared" si="633"/>
        <v>174902.79999999996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1033282.7699999997</v>
      </c>
      <c r="M1973" s="162">
        <f>MAX(AN28:AN1973)</f>
        <v>1033282.7699999997</v>
      </c>
      <c r="N1973" s="162">
        <f t="shared" si="624"/>
        <v>0</v>
      </c>
      <c r="O1973" s="231">
        <f>E3+(E4*0.1)</f>
        <v>1.1000000000000001</v>
      </c>
      <c r="P1973" s="162">
        <v>0</v>
      </c>
      <c r="Q1973" s="232">
        <f>E5+(E6*0.1)</f>
        <v>1</v>
      </c>
      <c r="R1973" s="162">
        <v>0</v>
      </c>
      <c r="S1973" s="232">
        <f>E7+(E8*0.1)</f>
        <v>1</v>
      </c>
      <c r="T1973" s="162">
        <v>0</v>
      </c>
      <c r="U1973" s="233">
        <f>E9+(E10*0.5)+(E11*0.1)</f>
        <v>1</v>
      </c>
      <c r="V1973" s="162">
        <v>111</v>
      </c>
      <c r="W1973" s="233">
        <f>E12+(E13*0.5)+(E14*0.1)</f>
        <v>1.7</v>
      </c>
      <c r="X1973" s="162">
        <v>111</v>
      </c>
      <c r="Y1973" s="161">
        <f t="shared" si="625"/>
        <v>1946</v>
      </c>
      <c r="Z1973" s="162">
        <f t="shared" si="617"/>
        <v>299.7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299.7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1033282.7699999997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163623.56999999989</v>
      </c>
      <c r="AU1973" s="237">
        <f t="shared" si="630"/>
        <v>213446.5</v>
      </c>
      <c r="AV1973" s="237">
        <f t="shared" si="631"/>
        <v>406087.2000000003</v>
      </c>
      <c r="AW1973" s="237">
        <f t="shared" si="632"/>
        <v>75034</v>
      </c>
      <c r="AX1973" s="237">
        <f t="shared" si="633"/>
        <v>175091.49999999997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1047513.5699999997</v>
      </c>
      <c r="M1974" s="162">
        <f>MAX(AN28:AN1974)</f>
        <v>1047513.5699999997</v>
      </c>
      <c r="N1974" s="162">
        <f t="shared" si="624"/>
        <v>0</v>
      </c>
      <c r="O1974" s="231">
        <f>E3+(E4*0.1)</f>
        <v>1.1000000000000001</v>
      </c>
      <c r="P1974" s="162">
        <v>-550</v>
      </c>
      <c r="Q1974" s="232">
        <f>E5+(E6*0.1)</f>
        <v>1</v>
      </c>
      <c r="R1974" s="162">
        <v>1508.5</v>
      </c>
      <c r="S1974" s="232">
        <f>E7+(E8*0.1)</f>
        <v>1</v>
      </c>
      <c r="T1974" s="162">
        <v>4106.8</v>
      </c>
      <c r="U1974" s="233">
        <f>E9+(E10*0.5)+(E11*0.1)</f>
        <v>1</v>
      </c>
      <c r="V1974" s="162">
        <v>3415</v>
      </c>
      <c r="W1974" s="233">
        <f>E12+(E13*0.5)+(E14*0.1)</f>
        <v>1.7</v>
      </c>
      <c r="X1974" s="162">
        <v>3415</v>
      </c>
      <c r="Y1974" s="161">
        <f t="shared" si="625"/>
        <v>1947</v>
      </c>
      <c r="Z1974" s="162">
        <f t="shared" si="617"/>
        <v>14230.8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14230.8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1047513.5699999997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163018.56999999989</v>
      </c>
      <c r="AU1974" s="237">
        <f t="shared" si="630"/>
        <v>214955</v>
      </c>
      <c r="AV1974" s="237">
        <f t="shared" si="631"/>
        <v>410194.00000000029</v>
      </c>
      <c r="AW1974" s="237">
        <f t="shared" si="632"/>
        <v>78449</v>
      </c>
      <c r="AX1974" s="237">
        <f t="shared" si="633"/>
        <v>180896.99999999997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1045137.0299999997</v>
      </c>
      <c r="M1975" s="162">
        <f>MAX(AN28:AN1975)</f>
        <v>1047513.5699999997</v>
      </c>
      <c r="N1975" s="162">
        <f t="shared" si="624"/>
        <v>-2376.5400000000373</v>
      </c>
      <c r="O1975" s="231">
        <f>E3+(E4*0.1)</f>
        <v>1.1000000000000001</v>
      </c>
      <c r="P1975" s="162">
        <v>-155.4</v>
      </c>
      <c r="Q1975" s="232">
        <f>E5+(E6*0.1)</f>
        <v>1</v>
      </c>
      <c r="R1975" s="162">
        <v>283</v>
      </c>
      <c r="S1975" s="232">
        <f>E7+(E8*0.1)</f>
        <v>1</v>
      </c>
      <c r="T1975" s="162">
        <v>951.4</v>
      </c>
      <c r="U1975" s="233">
        <f>E9+(E10*0.5)+(E11*0.1)</f>
        <v>1</v>
      </c>
      <c r="V1975" s="162">
        <v>-1400</v>
      </c>
      <c r="W1975" s="233">
        <f>E12+(E13*0.5)+(E14*0.1)</f>
        <v>1.7</v>
      </c>
      <c r="X1975" s="162">
        <v>-1200</v>
      </c>
      <c r="Y1975" s="161">
        <f t="shared" si="625"/>
        <v>1948</v>
      </c>
      <c r="Z1975" s="162">
        <f t="shared" si="617"/>
        <v>-2376.54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-2376.54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1045137.0299999997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162847.62999999989</v>
      </c>
      <c r="AU1975" s="237">
        <f t="shared" si="630"/>
        <v>215238</v>
      </c>
      <c r="AV1975" s="237">
        <f t="shared" si="631"/>
        <v>411145.40000000031</v>
      </c>
      <c r="AW1975" s="237">
        <f t="shared" si="632"/>
        <v>77049</v>
      </c>
      <c r="AX1975" s="237">
        <f t="shared" si="633"/>
        <v>178856.99999999997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1046382.4299999997</v>
      </c>
      <c r="M1976" s="162">
        <f>MAX(AN28:AN1976)</f>
        <v>1047513.5699999997</v>
      </c>
      <c r="N1976" s="162">
        <f t="shared" si="624"/>
        <v>-1131.140000000014</v>
      </c>
      <c r="O1976" s="231">
        <f>E3+(E4*0.1)</f>
        <v>1.1000000000000001</v>
      </c>
      <c r="P1976" s="162">
        <v>-550</v>
      </c>
      <c r="Q1976" s="232">
        <f>E5+(E6*0.1)</f>
        <v>1</v>
      </c>
      <c r="R1976" s="162">
        <v>206.5</v>
      </c>
      <c r="S1976" s="232">
        <f>E7+(E8*0.1)</f>
        <v>1</v>
      </c>
      <c r="T1976" s="162">
        <v>269.60000000000002</v>
      </c>
      <c r="U1976" s="233">
        <f>E9+(E10*0.5)+(E11*0.1)</f>
        <v>1</v>
      </c>
      <c r="V1976" s="162">
        <v>509</v>
      </c>
      <c r="W1976" s="233">
        <f>E12+(E13*0.5)+(E14*0.1)</f>
        <v>1.7</v>
      </c>
      <c r="X1976" s="162">
        <v>509</v>
      </c>
      <c r="Y1976" s="161">
        <f t="shared" si="625"/>
        <v>1949</v>
      </c>
      <c r="Z1976" s="162">
        <f t="shared" si="617"/>
        <v>1245.4000000000001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1245.4000000000001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1046382.4299999997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162242.62999999989</v>
      </c>
      <c r="AU1976" s="237">
        <f t="shared" si="630"/>
        <v>215444.5</v>
      </c>
      <c r="AV1976" s="237">
        <f t="shared" si="631"/>
        <v>411415.00000000029</v>
      </c>
      <c r="AW1976" s="237">
        <f t="shared" si="632"/>
        <v>77558</v>
      </c>
      <c r="AX1976" s="237">
        <f t="shared" si="633"/>
        <v>179722.29999999996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1058054.6749999998</v>
      </c>
      <c r="M1977" s="162">
        <f>MAX(AN28:AN1977)</f>
        <v>1058054.6749999998</v>
      </c>
      <c r="N1977" s="162">
        <f t="shared" si="624"/>
        <v>0</v>
      </c>
      <c r="O1977" s="231">
        <f>E3+(E4*0.1)</f>
        <v>1.1000000000000001</v>
      </c>
      <c r="P1977" s="162">
        <v>2146.9499999999998</v>
      </c>
      <c r="Q1977" s="232">
        <f>E5+(E6*0.1)</f>
        <v>1</v>
      </c>
      <c r="R1977" s="162">
        <v>2846.5</v>
      </c>
      <c r="S1977" s="232">
        <f>E7+(E8*0.1)</f>
        <v>1</v>
      </c>
      <c r="T1977" s="162">
        <v>4447.2</v>
      </c>
      <c r="U1977" s="233">
        <f>E9+(E10*0.5)+(E11*0.1)</f>
        <v>1</v>
      </c>
      <c r="V1977" s="162">
        <v>747</v>
      </c>
      <c r="W1977" s="233">
        <f>E12+(E13*0.5)+(E14*0.1)</f>
        <v>1.7</v>
      </c>
      <c r="X1977" s="162">
        <v>747</v>
      </c>
      <c r="Y1977" s="161">
        <f t="shared" si="625"/>
        <v>1950</v>
      </c>
      <c r="Z1977" s="162">
        <f t="shared" si="617"/>
        <v>11672.245000000001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11672.245000000001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1058054.6749999998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164604.27499999988</v>
      </c>
      <c r="AU1977" s="237">
        <f t="shared" si="630"/>
        <v>218291</v>
      </c>
      <c r="AV1977" s="237">
        <f t="shared" si="631"/>
        <v>415862.2000000003</v>
      </c>
      <c r="AW1977" s="237">
        <f t="shared" si="632"/>
        <v>78305</v>
      </c>
      <c r="AX1977" s="237">
        <f t="shared" si="633"/>
        <v>180992.19999999995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1065712.42</v>
      </c>
      <c r="M1978" s="162">
        <f>MAX(AN28:AN1978)</f>
        <v>1065712.42</v>
      </c>
      <c r="N1978" s="162">
        <f t="shared" si="624"/>
        <v>0</v>
      </c>
      <c r="O1978" s="231">
        <f>E3+(E4*0.1)</f>
        <v>1.1000000000000001</v>
      </c>
      <c r="P1978" s="162">
        <v>161.94999999999999</v>
      </c>
      <c r="Q1978" s="232">
        <f>E5+(E6*0.1)</f>
        <v>1</v>
      </c>
      <c r="R1978" s="162">
        <v>-850</v>
      </c>
      <c r="S1978" s="232">
        <f>E7+(E8*0.1)</f>
        <v>1</v>
      </c>
      <c r="T1978" s="162">
        <v>-3410</v>
      </c>
      <c r="U1978" s="233">
        <f>E9+(E10*0.5)+(E11*0.1)</f>
        <v>1</v>
      </c>
      <c r="V1978" s="162">
        <v>4348</v>
      </c>
      <c r="W1978" s="233">
        <f>E12+(E13*0.5)+(E14*0.1)</f>
        <v>1.7</v>
      </c>
      <c r="X1978" s="162">
        <v>4348</v>
      </c>
      <c r="Y1978" s="161">
        <f t="shared" si="625"/>
        <v>1951</v>
      </c>
      <c r="Z1978" s="162">
        <f t="shared" si="617"/>
        <v>7657.744999999999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7657.744999999999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1065712.42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164782.41999999987</v>
      </c>
      <c r="AU1978" s="237">
        <f t="shared" si="630"/>
        <v>217441</v>
      </c>
      <c r="AV1978" s="237">
        <f t="shared" si="631"/>
        <v>412452.2000000003</v>
      </c>
      <c r="AW1978" s="237">
        <f t="shared" si="632"/>
        <v>82653</v>
      </c>
      <c r="AX1978" s="237">
        <f t="shared" si="633"/>
        <v>188383.79999999996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1067574.845</v>
      </c>
      <c r="M1979" s="162">
        <f>MAX(AN28:AN1979)</f>
        <v>1067574.845</v>
      </c>
      <c r="N1979" s="162">
        <f t="shared" si="624"/>
        <v>0</v>
      </c>
      <c r="O1979" s="231">
        <f>E3+(E4*0.1)</f>
        <v>1.1000000000000001</v>
      </c>
      <c r="P1979" s="162">
        <v>1235.75</v>
      </c>
      <c r="Q1979" s="232">
        <f>E5+(E6*0.1)</f>
        <v>1</v>
      </c>
      <c r="R1979" s="162">
        <v>1540.5</v>
      </c>
      <c r="S1979" s="232">
        <f>E7+(E8*0.1)</f>
        <v>1</v>
      </c>
      <c r="T1979" s="162">
        <v>2402.6</v>
      </c>
      <c r="U1979" s="233">
        <f>E9+(E10*0.5)+(E11*0.1)</f>
        <v>1</v>
      </c>
      <c r="V1979" s="162">
        <v>-1400</v>
      </c>
      <c r="W1979" s="233">
        <f>E12+(E13*0.5)+(E14*0.1)</f>
        <v>1.7</v>
      </c>
      <c r="X1979" s="162">
        <v>-1200</v>
      </c>
      <c r="Y1979" s="161">
        <f t="shared" si="625"/>
        <v>1952</v>
      </c>
      <c r="Z1979" s="162">
        <f t="shared" si="617"/>
        <v>1862.4249999999993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1862.4249999999993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1067574.845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166141.74499999988</v>
      </c>
      <c r="AU1979" s="237">
        <f t="shared" si="630"/>
        <v>218981.5</v>
      </c>
      <c r="AV1979" s="237">
        <f t="shared" si="631"/>
        <v>414854.80000000028</v>
      </c>
      <c r="AW1979" s="237">
        <f t="shared" si="632"/>
        <v>81253</v>
      </c>
      <c r="AX1979" s="237">
        <f t="shared" si="633"/>
        <v>186343.79999999996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1073440.9550000001</v>
      </c>
      <c r="M1980" s="162">
        <f>MAX(AN28:AN1980)</f>
        <v>1073440.9550000001</v>
      </c>
      <c r="N1980" s="162">
        <f t="shared" si="624"/>
        <v>0</v>
      </c>
      <c r="O1980" s="231">
        <f>E3+(E4*0.1)</f>
        <v>1.1000000000000001</v>
      </c>
      <c r="P1980" s="162">
        <v>1054.0999999999999</v>
      </c>
      <c r="Q1980" s="232">
        <f>E5+(E6*0.1)</f>
        <v>1</v>
      </c>
      <c r="R1980" s="162">
        <v>793.5</v>
      </c>
      <c r="S1980" s="232">
        <f>E7+(E8*0.1)</f>
        <v>1</v>
      </c>
      <c r="T1980" s="162">
        <v>1107.8</v>
      </c>
      <c r="U1980" s="233">
        <f>E9+(E10*0.5)+(E11*0.1)</f>
        <v>1</v>
      </c>
      <c r="V1980" s="162">
        <v>1039</v>
      </c>
      <c r="W1980" s="233">
        <f>E12+(E13*0.5)+(E14*0.1)</f>
        <v>1.7</v>
      </c>
      <c r="X1980" s="162">
        <v>1039</v>
      </c>
      <c r="Y1980" s="161">
        <f t="shared" si="625"/>
        <v>1953</v>
      </c>
      <c r="Z1980" s="162">
        <f t="shared" si="617"/>
        <v>5866.11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5866.11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1073440.9550000001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167301.25499999989</v>
      </c>
      <c r="AU1980" s="237">
        <f t="shared" si="630"/>
        <v>219775</v>
      </c>
      <c r="AV1980" s="237">
        <f t="shared" si="631"/>
        <v>415962.60000000027</v>
      </c>
      <c r="AW1980" s="237">
        <f t="shared" si="632"/>
        <v>82292</v>
      </c>
      <c r="AX1980" s="237">
        <f t="shared" si="633"/>
        <v>188110.09999999995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1092193.2350000001</v>
      </c>
      <c r="M1981" s="162">
        <f>MAX(AN28:AN1981)</f>
        <v>1092193.2350000001</v>
      </c>
      <c r="N1981" s="162">
        <f t="shared" si="624"/>
        <v>0</v>
      </c>
      <c r="O1981" s="231">
        <f>E3+(E4*0.1)</f>
        <v>1.1000000000000001</v>
      </c>
      <c r="P1981" s="162">
        <v>3713.8</v>
      </c>
      <c r="Q1981" s="232">
        <f>E5+(E6*0.1)</f>
        <v>1</v>
      </c>
      <c r="R1981" s="162">
        <v>1799</v>
      </c>
      <c r="S1981" s="232">
        <f>E7+(E8*0.1)</f>
        <v>1</v>
      </c>
      <c r="T1981" s="162">
        <v>234.8</v>
      </c>
      <c r="U1981" s="233">
        <f>E9+(E10*0.5)+(E11*0.1)</f>
        <v>1</v>
      </c>
      <c r="V1981" s="162">
        <v>4679</v>
      </c>
      <c r="W1981" s="233">
        <f>E12+(E13*0.5)+(E14*0.1)</f>
        <v>1.7</v>
      </c>
      <c r="X1981" s="162">
        <v>4679</v>
      </c>
      <c r="Y1981" s="161">
        <f t="shared" si="625"/>
        <v>1954</v>
      </c>
      <c r="Z1981" s="162">
        <f t="shared" si="617"/>
        <v>18752.28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18752.28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1092193.2350000001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171386.43499999988</v>
      </c>
      <c r="AU1981" s="237">
        <f t="shared" si="630"/>
        <v>221574</v>
      </c>
      <c r="AV1981" s="237">
        <f t="shared" si="631"/>
        <v>416197.40000000026</v>
      </c>
      <c r="AW1981" s="237">
        <f t="shared" si="632"/>
        <v>86971</v>
      </c>
      <c r="AX1981" s="237">
        <f t="shared" si="633"/>
        <v>196064.39999999994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1078045.5350000001</v>
      </c>
      <c r="M1982" s="162">
        <f>MAX(AN28:AN1982)</f>
        <v>1092193.2350000001</v>
      </c>
      <c r="N1982" s="162">
        <f t="shared" si="624"/>
        <v>-14147.699999999953</v>
      </c>
      <c r="O1982" s="231">
        <f>E3+(E4*0.1)</f>
        <v>1.1000000000000001</v>
      </c>
      <c r="P1982" s="162">
        <v>-550</v>
      </c>
      <c r="Q1982" s="232">
        <f>E5+(E6*0.1)</f>
        <v>1</v>
      </c>
      <c r="R1982" s="162">
        <v>-2906.5</v>
      </c>
      <c r="S1982" s="232">
        <f>E7+(E8*0.1)</f>
        <v>1</v>
      </c>
      <c r="T1982" s="162">
        <v>-7196.2</v>
      </c>
      <c r="U1982" s="233">
        <f>E9+(E10*0.5)+(E11*0.1)</f>
        <v>1</v>
      </c>
      <c r="V1982" s="162">
        <v>-1400</v>
      </c>
      <c r="W1982" s="233">
        <f>E12+(E13*0.5)+(E14*0.1)</f>
        <v>1.7</v>
      </c>
      <c r="X1982" s="162">
        <v>-1200</v>
      </c>
      <c r="Y1982" s="161">
        <f t="shared" si="625"/>
        <v>1955</v>
      </c>
      <c r="Z1982" s="162">
        <f t="shared" si="617"/>
        <v>-14147.7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-14147.7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1078045.5350000001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170781.43499999988</v>
      </c>
      <c r="AU1982" s="237">
        <f t="shared" si="630"/>
        <v>218667.5</v>
      </c>
      <c r="AV1982" s="237">
        <f t="shared" si="631"/>
        <v>409001.20000000024</v>
      </c>
      <c r="AW1982" s="237">
        <f t="shared" si="632"/>
        <v>85571</v>
      </c>
      <c r="AX1982" s="237">
        <f t="shared" si="633"/>
        <v>194024.39999999994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1069740.5350000001</v>
      </c>
      <c r="M1983" s="162">
        <f>MAX(AN28:AN1983)</f>
        <v>1092193.2350000001</v>
      </c>
      <c r="N1983" s="162">
        <f t="shared" si="624"/>
        <v>-22452.699999999953</v>
      </c>
      <c r="O1983" s="231">
        <f>E3+(E4*0.1)</f>
        <v>1.1000000000000001</v>
      </c>
      <c r="P1983" s="162">
        <v>-550</v>
      </c>
      <c r="Q1983" s="232">
        <f>E5+(E6*0.1)</f>
        <v>1</v>
      </c>
      <c r="R1983" s="162">
        <v>-850</v>
      </c>
      <c r="S1983" s="232">
        <f>E7+(E8*0.1)</f>
        <v>1</v>
      </c>
      <c r="T1983" s="162">
        <v>-3410</v>
      </c>
      <c r="U1983" s="233">
        <f>E9+(E10*0.5)+(E11*0.1)</f>
        <v>1</v>
      </c>
      <c r="V1983" s="162">
        <v>-1400</v>
      </c>
      <c r="W1983" s="233">
        <f>E12+(E13*0.5)+(E14*0.1)</f>
        <v>1.7</v>
      </c>
      <c r="X1983" s="162">
        <v>-1200</v>
      </c>
      <c r="Y1983" s="161">
        <f t="shared" si="625"/>
        <v>1956</v>
      </c>
      <c r="Z1983" s="162">
        <f t="shared" si="617"/>
        <v>-8305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-8305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1069740.5350000001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170176.43499999988</v>
      </c>
      <c r="AU1983" s="237">
        <f t="shared" si="630"/>
        <v>217817.5</v>
      </c>
      <c r="AV1983" s="237">
        <f t="shared" si="631"/>
        <v>405591.20000000024</v>
      </c>
      <c r="AW1983" s="237">
        <f t="shared" si="632"/>
        <v>84171</v>
      </c>
      <c r="AX1983" s="237">
        <f t="shared" si="633"/>
        <v>191984.39999999994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1061435.5350000001</v>
      </c>
      <c r="M1984" s="162">
        <f>MAX(AN28:AN1984)</f>
        <v>1092193.2350000001</v>
      </c>
      <c r="N1984" s="162">
        <f t="shared" si="624"/>
        <v>-30757.699999999953</v>
      </c>
      <c r="O1984" s="231">
        <f>E3+(E4*0.1)</f>
        <v>1.1000000000000001</v>
      </c>
      <c r="P1984" s="162">
        <v>-550</v>
      </c>
      <c r="Q1984" s="232">
        <f>E5+(E6*0.1)</f>
        <v>1</v>
      </c>
      <c r="R1984" s="162">
        <v>-850</v>
      </c>
      <c r="S1984" s="232">
        <f>E7+(E8*0.1)</f>
        <v>1</v>
      </c>
      <c r="T1984" s="162">
        <v>-3410</v>
      </c>
      <c r="U1984" s="233">
        <f>E9+(E10*0.5)+(E11*0.1)</f>
        <v>1</v>
      </c>
      <c r="V1984" s="162">
        <v>-1400</v>
      </c>
      <c r="W1984" s="233">
        <f>E12+(E13*0.5)+(E14*0.1)</f>
        <v>1.7</v>
      </c>
      <c r="X1984" s="162">
        <v>-1200</v>
      </c>
      <c r="Y1984" s="161">
        <f t="shared" si="625"/>
        <v>1957</v>
      </c>
      <c r="Z1984" s="162">
        <f t="shared" si="617"/>
        <v>-8305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-8305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1061435.5350000001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169571.43499999988</v>
      </c>
      <c r="AU1984" s="237">
        <f t="shared" si="630"/>
        <v>216967.5</v>
      </c>
      <c r="AV1984" s="237">
        <f t="shared" si="631"/>
        <v>402181.20000000024</v>
      </c>
      <c r="AW1984" s="237">
        <f t="shared" si="632"/>
        <v>82771</v>
      </c>
      <c r="AX1984" s="237">
        <f t="shared" si="633"/>
        <v>189944.39999999994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1067674.54</v>
      </c>
      <c r="M1985" s="162">
        <f>MAX(AN28:AN1985)</f>
        <v>1092193.2350000001</v>
      </c>
      <c r="N1985" s="162">
        <f t="shared" si="624"/>
        <v>-24518.695000000065</v>
      </c>
      <c r="O1985" s="231">
        <f>E3+(E4*0.1)</f>
        <v>1.1000000000000001</v>
      </c>
      <c r="P1985" s="162">
        <v>639.54999999999995</v>
      </c>
      <c r="Q1985" s="232">
        <f>E5+(E6*0.1)</f>
        <v>1</v>
      </c>
      <c r="R1985" s="162">
        <v>2970.5</v>
      </c>
      <c r="S1985" s="232">
        <f>E7+(E8*0.1)</f>
        <v>1</v>
      </c>
      <c r="T1985" s="162">
        <v>6005</v>
      </c>
      <c r="U1985" s="233">
        <f>E9+(E10*0.5)+(E11*0.1)</f>
        <v>1</v>
      </c>
      <c r="V1985" s="162">
        <v>-1400</v>
      </c>
      <c r="W1985" s="233">
        <f>E12+(E13*0.5)+(E14*0.1)</f>
        <v>1.7</v>
      </c>
      <c r="X1985" s="162">
        <v>-1200</v>
      </c>
      <c r="Y1985" s="161">
        <f t="shared" si="625"/>
        <v>1958</v>
      </c>
      <c r="Z1985" s="162">
        <f t="shared" si="617"/>
        <v>6239.005000000001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6239.005000000001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1067674.54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170274.93999999989</v>
      </c>
      <c r="AU1985" s="237">
        <f t="shared" si="630"/>
        <v>219938</v>
      </c>
      <c r="AV1985" s="237">
        <f t="shared" si="631"/>
        <v>408186.20000000024</v>
      </c>
      <c r="AW1985" s="237">
        <f t="shared" si="632"/>
        <v>81371</v>
      </c>
      <c r="AX1985" s="237">
        <f t="shared" si="633"/>
        <v>187904.39999999994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1069024.5150000001</v>
      </c>
      <c r="M1986" s="162">
        <f>MAX(AN28:AN1986)</f>
        <v>1092193.2350000001</v>
      </c>
      <c r="N1986" s="162">
        <f t="shared" si="624"/>
        <v>-23168.719999999972</v>
      </c>
      <c r="O1986" s="231">
        <f>E3+(E4*0.1)</f>
        <v>1.1000000000000001</v>
      </c>
      <c r="P1986" s="162">
        <v>-286.75</v>
      </c>
      <c r="Q1986" s="232">
        <f>E5+(E6*0.1)</f>
        <v>1</v>
      </c>
      <c r="R1986" s="162">
        <v>-433.5</v>
      </c>
      <c r="S1986" s="232">
        <f>E7+(E8*0.1)</f>
        <v>1</v>
      </c>
      <c r="T1986" s="162">
        <v>-1370.6</v>
      </c>
      <c r="U1986" s="233">
        <f>E9+(E10*0.5)+(E11*0.1)</f>
        <v>1</v>
      </c>
      <c r="V1986" s="162">
        <v>1285</v>
      </c>
      <c r="W1986" s="233">
        <f>E12+(E13*0.5)+(E14*0.1)</f>
        <v>1.7</v>
      </c>
      <c r="X1986" s="162">
        <v>1285</v>
      </c>
      <c r="Y1986" s="161">
        <f t="shared" si="625"/>
        <v>1959</v>
      </c>
      <c r="Z1986" s="162">
        <f t="shared" si="617"/>
        <v>1349.9750000000004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1349.9750000000004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1069024.5150000001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169959.5149999999</v>
      </c>
      <c r="AU1986" s="237">
        <f t="shared" si="630"/>
        <v>219504.5</v>
      </c>
      <c r="AV1986" s="237">
        <f t="shared" si="631"/>
        <v>406815.60000000027</v>
      </c>
      <c r="AW1986" s="237">
        <f t="shared" si="632"/>
        <v>82656</v>
      </c>
      <c r="AX1986" s="237">
        <f t="shared" si="633"/>
        <v>190088.89999999994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1056883.4850000001</v>
      </c>
      <c r="M1987" s="162">
        <f>MAX(AN28:AN1987)</f>
        <v>1092193.2350000001</v>
      </c>
      <c r="N1987" s="162">
        <f t="shared" si="624"/>
        <v>-35309.75</v>
      </c>
      <c r="O1987" s="231">
        <f>E3+(E4*0.1)</f>
        <v>1.1000000000000001</v>
      </c>
      <c r="P1987" s="162">
        <v>-787.3</v>
      </c>
      <c r="Q1987" s="232">
        <f>E5+(E6*0.1)</f>
        <v>1</v>
      </c>
      <c r="R1987" s="162">
        <v>-2545</v>
      </c>
      <c r="S1987" s="232">
        <f>E7+(E8*0.1)</f>
        <v>1</v>
      </c>
      <c r="T1987" s="162">
        <v>-5662.8</v>
      </c>
      <c r="U1987" s="233">
        <f>E9+(E10*0.5)+(E11*0.1)</f>
        <v>1</v>
      </c>
      <c r="V1987" s="162">
        <v>-1136</v>
      </c>
      <c r="W1987" s="233">
        <f>E12+(E13*0.5)+(E14*0.1)</f>
        <v>1.7</v>
      </c>
      <c r="X1987" s="162">
        <v>-1136</v>
      </c>
      <c r="Y1987" s="161">
        <f t="shared" si="625"/>
        <v>1960</v>
      </c>
      <c r="Z1987" s="162">
        <f t="shared" si="617"/>
        <v>-12141.03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-12141.03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1056883.4850000001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169093.4849999999</v>
      </c>
      <c r="AU1987" s="237">
        <f t="shared" si="630"/>
        <v>216959.5</v>
      </c>
      <c r="AV1987" s="237">
        <f t="shared" si="631"/>
        <v>401152.80000000028</v>
      </c>
      <c r="AW1987" s="237">
        <f t="shared" si="632"/>
        <v>81520</v>
      </c>
      <c r="AX1987" s="237">
        <f t="shared" si="633"/>
        <v>188157.69999999992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1049630.0850000002</v>
      </c>
      <c r="M1988" s="162">
        <f>MAX(AN28:AN1988)</f>
        <v>1092193.2350000001</v>
      </c>
      <c r="N1988" s="162">
        <f t="shared" si="624"/>
        <v>-42563.149999999907</v>
      </c>
      <c r="O1988" s="231">
        <f>E3+(E4*0.1)</f>
        <v>1.1000000000000001</v>
      </c>
      <c r="P1988" s="162">
        <v>406</v>
      </c>
      <c r="Q1988" s="232">
        <f>E5+(E6*0.1)</f>
        <v>1</v>
      </c>
      <c r="R1988" s="162">
        <v>-850</v>
      </c>
      <c r="S1988" s="232">
        <f>E7+(E8*0.1)</f>
        <v>1</v>
      </c>
      <c r="T1988" s="162">
        <v>-3410</v>
      </c>
      <c r="U1988" s="233">
        <f>E9+(E10*0.5)+(E11*0.1)</f>
        <v>1</v>
      </c>
      <c r="V1988" s="162">
        <v>-1400</v>
      </c>
      <c r="W1988" s="233">
        <f>E12+(E13*0.5)+(E14*0.1)</f>
        <v>1.7</v>
      </c>
      <c r="X1988" s="162">
        <v>-1200</v>
      </c>
      <c r="Y1988" s="161">
        <f t="shared" si="625"/>
        <v>1961</v>
      </c>
      <c r="Z1988" s="162">
        <f t="shared" si="617"/>
        <v>-7253.4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-7253.4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1049630.0850000002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169540.0849999999</v>
      </c>
      <c r="AU1988" s="237">
        <f t="shared" si="630"/>
        <v>216109.5</v>
      </c>
      <c r="AV1988" s="237">
        <f t="shared" si="631"/>
        <v>397742.80000000028</v>
      </c>
      <c r="AW1988" s="237">
        <f t="shared" si="632"/>
        <v>80120</v>
      </c>
      <c r="AX1988" s="237">
        <f t="shared" si="633"/>
        <v>186117.69999999992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1066375.1700000002</v>
      </c>
      <c r="M1989" s="162">
        <f>MAX(AN28:AN1989)</f>
        <v>1092193.2350000001</v>
      </c>
      <c r="N1989" s="162">
        <f t="shared" si="624"/>
        <v>-25818.064999999944</v>
      </c>
      <c r="O1989" s="231">
        <f>E3+(E4*0.1)</f>
        <v>1.1000000000000001</v>
      </c>
      <c r="P1989" s="162">
        <v>3271.35</v>
      </c>
      <c r="Q1989" s="232">
        <f>E5+(E6*0.1)</f>
        <v>1</v>
      </c>
      <c r="R1989" s="162">
        <v>2994</v>
      </c>
      <c r="S1989" s="232">
        <f>E7+(E8*0.1)</f>
        <v>1</v>
      </c>
      <c r="T1989" s="162">
        <v>3861.6</v>
      </c>
      <c r="U1989" s="233">
        <f>E9+(E10*0.5)+(E11*0.1)</f>
        <v>1</v>
      </c>
      <c r="V1989" s="162">
        <v>2330</v>
      </c>
      <c r="W1989" s="233">
        <f>E12+(E13*0.5)+(E14*0.1)</f>
        <v>1.7</v>
      </c>
      <c r="X1989" s="162">
        <v>2330</v>
      </c>
      <c r="Y1989" s="161">
        <f t="shared" si="625"/>
        <v>1962</v>
      </c>
      <c r="Z1989" s="162">
        <f t="shared" si="617"/>
        <v>16745.084999999999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16745.084999999999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1066375.1700000002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173138.56999999989</v>
      </c>
      <c r="AU1989" s="237">
        <f t="shared" si="630"/>
        <v>219103.5</v>
      </c>
      <c r="AV1989" s="237">
        <f t="shared" si="631"/>
        <v>401604.40000000026</v>
      </c>
      <c r="AW1989" s="237">
        <f t="shared" si="632"/>
        <v>82450</v>
      </c>
      <c r="AX1989" s="237">
        <f t="shared" si="633"/>
        <v>190078.69999999992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1063268.7700000003</v>
      </c>
      <c r="M1990" s="162">
        <f>MAX(AN28:AN1990)</f>
        <v>1092193.2350000001</v>
      </c>
      <c r="N1990" s="162">
        <f t="shared" si="624"/>
        <v>-28924.464999999851</v>
      </c>
      <c r="O1990" s="231">
        <f>E3+(E4*0.1)</f>
        <v>1.1000000000000001</v>
      </c>
      <c r="P1990" s="162">
        <v>-550</v>
      </c>
      <c r="Q1990" s="232">
        <f>E5+(E6*0.1)</f>
        <v>1</v>
      </c>
      <c r="R1990" s="162">
        <v>222</v>
      </c>
      <c r="S1990" s="232">
        <f>E7+(E8*0.1)</f>
        <v>1</v>
      </c>
      <c r="T1990" s="162">
        <v>716.6</v>
      </c>
      <c r="U1990" s="233">
        <f>E9+(E10*0.5)+(E11*0.1)</f>
        <v>1</v>
      </c>
      <c r="V1990" s="162">
        <v>-1400</v>
      </c>
      <c r="W1990" s="233">
        <f>E12+(E13*0.5)+(E14*0.1)</f>
        <v>1.7</v>
      </c>
      <c r="X1990" s="162">
        <v>-1200</v>
      </c>
      <c r="Y1990" s="161">
        <f t="shared" si="625"/>
        <v>1963</v>
      </c>
      <c r="Z1990" s="162">
        <f t="shared" si="617"/>
        <v>-3106.4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-3106.4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1063268.7700000003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172533.56999999989</v>
      </c>
      <c r="AU1990" s="237">
        <f t="shared" si="630"/>
        <v>219325.5</v>
      </c>
      <c r="AV1990" s="237">
        <f t="shared" si="631"/>
        <v>402321.00000000023</v>
      </c>
      <c r="AW1990" s="237">
        <f t="shared" si="632"/>
        <v>81050</v>
      </c>
      <c r="AX1990" s="237">
        <f t="shared" si="633"/>
        <v>188038.69999999992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1063334.4700000002</v>
      </c>
      <c r="M1991" s="162">
        <f>MAX(AN28:AN1991)</f>
        <v>1092193.2350000001</v>
      </c>
      <c r="N1991" s="162">
        <f t="shared" si="624"/>
        <v>-28858.764999999898</v>
      </c>
      <c r="O1991" s="231">
        <f>E3+(E4*0.1)</f>
        <v>1.1000000000000001</v>
      </c>
      <c r="P1991" s="162">
        <v>1017</v>
      </c>
      <c r="Q1991" s="232">
        <f>E5+(E6*0.1)</f>
        <v>1</v>
      </c>
      <c r="R1991" s="162">
        <v>-850</v>
      </c>
      <c r="S1991" s="232">
        <f>E7+(E8*0.1)</f>
        <v>1</v>
      </c>
      <c r="T1991" s="162">
        <v>-3410</v>
      </c>
      <c r="U1991" s="233">
        <f>E9+(E10*0.5)+(E11*0.1)</f>
        <v>1</v>
      </c>
      <c r="V1991" s="162">
        <v>-1400</v>
      </c>
      <c r="W1991" s="233">
        <f>E12+(E13*0.5)+(E14*0.1)</f>
        <v>1.7</v>
      </c>
      <c r="X1991" s="162">
        <v>2710</v>
      </c>
      <c r="Y1991" s="161">
        <f t="shared" si="625"/>
        <v>1964</v>
      </c>
      <c r="Z1991" s="162">
        <f t="shared" si="617"/>
        <v>65.699999999999818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65.699999999999818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1063334.4700000002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173652.2699999999</v>
      </c>
      <c r="AU1991" s="237">
        <f t="shared" si="630"/>
        <v>218475.5</v>
      </c>
      <c r="AV1991" s="237">
        <f t="shared" si="631"/>
        <v>398911.00000000023</v>
      </c>
      <c r="AW1991" s="237">
        <f t="shared" si="632"/>
        <v>79650</v>
      </c>
      <c r="AX1991" s="237">
        <f t="shared" si="633"/>
        <v>192645.69999999992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1081471.2000000002</v>
      </c>
      <c r="M1992" s="162">
        <f>MAX(AN28:AN1992)</f>
        <v>1092193.2350000001</v>
      </c>
      <c r="N1992" s="162">
        <f t="shared" si="624"/>
        <v>-10722.034999999916</v>
      </c>
      <c r="O1992" s="231">
        <f>E3+(E4*0.1)</f>
        <v>1.1000000000000001</v>
      </c>
      <c r="P1992" s="162">
        <v>497.3</v>
      </c>
      <c r="Q1992" s="232">
        <f>E5+(E6*0.1)</f>
        <v>1</v>
      </c>
      <c r="R1992" s="162">
        <v>-3507.5</v>
      </c>
      <c r="S1992" s="232">
        <f>E7+(E8*0.1)</f>
        <v>1</v>
      </c>
      <c r="T1992" s="162">
        <v>11323.2</v>
      </c>
      <c r="U1992" s="233">
        <f>E9+(E10*0.5)+(E11*0.1)</f>
        <v>1</v>
      </c>
      <c r="V1992" s="162">
        <v>3620</v>
      </c>
      <c r="W1992" s="233">
        <f>E12+(E13*0.5)+(E14*0.1)</f>
        <v>1.7</v>
      </c>
      <c r="X1992" s="162">
        <v>3620</v>
      </c>
      <c r="Y1992" s="161">
        <f t="shared" si="625"/>
        <v>1965</v>
      </c>
      <c r="Z1992" s="162">
        <f t="shared" si="617"/>
        <v>18136.730000000003</v>
      </c>
      <c r="AA1992" s="238">
        <v>45504</v>
      </c>
      <c r="AB1992" s="129">
        <f>SUM(Z1970:Z1992)</f>
        <v>63745.375000000007</v>
      </c>
      <c r="AC1992" s="128">
        <f>(AB1992&gt;0)*1</f>
        <v>1</v>
      </c>
      <c r="AD1992" s="128">
        <f>(AB1992&lt;0)*1</f>
        <v>0</v>
      </c>
      <c r="AE1992" s="129">
        <f>AB1992*AC1992</f>
        <v>63745.375000000007</v>
      </c>
      <c r="AF1992" s="129">
        <f>AB1992*AD1992</f>
        <v>0</v>
      </c>
      <c r="AG1992" s="129"/>
      <c r="AH1992" s="129">
        <f t="shared" si="618"/>
        <v>18136.730000000003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63745.375000000007</v>
      </c>
      <c r="AM1992" s="127">
        <v>45504</v>
      </c>
      <c r="AN1992" s="129">
        <f t="shared" si="626"/>
        <v>1081471.2000000002</v>
      </c>
      <c r="AO1992" s="129">
        <f t="shared" si="627"/>
        <v>63745.375000000007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174199.2999999999</v>
      </c>
      <c r="AU1992" s="237">
        <f t="shared" si="630"/>
        <v>214968</v>
      </c>
      <c r="AV1992" s="237">
        <f t="shared" si="631"/>
        <v>410234.20000000024</v>
      </c>
      <c r="AW1992" s="237">
        <f t="shared" si="632"/>
        <v>83270</v>
      </c>
      <c r="AX1992" s="237">
        <f t="shared" si="633"/>
        <v>198799.69999999992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1073166.2000000002</v>
      </c>
      <c r="M1993" s="162">
        <f>MAX(AN28:AN1993)</f>
        <v>1092193.2350000001</v>
      </c>
      <c r="N1993" s="162">
        <f t="shared" si="624"/>
        <v>-19027.034999999916</v>
      </c>
      <c r="O1993" s="231">
        <f>E3+(E4*0.1)</f>
        <v>1.1000000000000001</v>
      </c>
      <c r="P1993" s="162">
        <v>-550</v>
      </c>
      <c r="Q1993" s="232">
        <f>E5+(E6*0.1)</f>
        <v>1</v>
      </c>
      <c r="R1993" s="162">
        <v>-850</v>
      </c>
      <c r="S1993" s="232">
        <f>E7+(E8*0.1)</f>
        <v>1</v>
      </c>
      <c r="T1993" s="162">
        <v>-3410</v>
      </c>
      <c r="U1993" s="233">
        <f>E9+(E10*0.5)+(E11*0.1)</f>
        <v>1</v>
      </c>
      <c r="V1993" s="162">
        <v>-1400</v>
      </c>
      <c r="W1993" s="233">
        <f>E12+(E13*0.5)+(E14*0.1)</f>
        <v>1.7</v>
      </c>
      <c r="X1993" s="162">
        <v>-1200</v>
      </c>
      <c r="Y1993" s="161">
        <f t="shared" si="625"/>
        <v>1966</v>
      </c>
      <c r="Z1993" s="162">
        <f t="shared" si="617"/>
        <v>-8305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-8305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1073166.2000000002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173594.2999999999</v>
      </c>
      <c r="AU1993" s="237">
        <f t="shared" si="630"/>
        <v>214118</v>
      </c>
      <c r="AV1993" s="237">
        <f t="shared" si="631"/>
        <v>406824.20000000024</v>
      </c>
      <c r="AW1993" s="237">
        <f t="shared" si="632"/>
        <v>81870</v>
      </c>
      <c r="AX1993" s="237">
        <f t="shared" si="633"/>
        <v>196759.69999999992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1065110.6800000002</v>
      </c>
      <c r="M1994" s="162">
        <f>MAX(AN28:AN1994)</f>
        <v>1092193.2350000001</v>
      </c>
      <c r="N1994" s="162">
        <f t="shared" si="624"/>
        <v>-27082.554999999935</v>
      </c>
      <c r="O1994" s="231">
        <f>E3+(E4*0.1)</f>
        <v>1.1000000000000001</v>
      </c>
      <c r="P1994" s="162">
        <v>-1413.2</v>
      </c>
      <c r="Q1994" s="232">
        <f>E5+(E6*0.1)</f>
        <v>1</v>
      </c>
      <c r="R1994" s="162">
        <v>5006</v>
      </c>
      <c r="S1994" s="232">
        <f>E7+(E8*0.1)</f>
        <v>1</v>
      </c>
      <c r="T1994" s="162">
        <v>-8067</v>
      </c>
      <c r="U1994" s="233">
        <f>E9+(E10*0.5)+(E11*0.1)</f>
        <v>1</v>
      </c>
      <c r="V1994" s="162">
        <v>-1400</v>
      </c>
      <c r="W1994" s="233">
        <f>E12+(E13*0.5)+(E14*0.1)</f>
        <v>1.7</v>
      </c>
      <c r="X1994" s="162">
        <v>-1200</v>
      </c>
      <c r="Y1994" s="161">
        <f t="shared" si="625"/>
        <v>1967</v>
      </c>
      <c r="Z1994" s="162">
        <f t="shared" si="617"/>
        <v>-8055.52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-8055.52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1065110.6800000002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172039.77999999991</v>
      </c>
      <c r="AU1994" s="237">
        <f t="shared" si="630"/>
        <v>219124</v>
      </c>
      <c r="AV1994" s="237">
        <f t="shared" si="631"/>
        <v>398757.20000000024</v>
      </c>
      <c r="AW1994" s="237">
        <f t="shared" si="632"/>
        <v>80470</v>
      </c>
      <c r="AX1994" s="237">
        <f t="shared" si="633"/>
        <v>194719.69999999992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1046140.8950000001</v>
      </c>
      <c r="M1995" s="162">
        <f>MAX(AN28:AN1995)</f>
        <v>1092193.2350000001</v>
      </c>
      <c r="N1995" s="162">
        <f t="shared" si="624"/>
        <v>-46052.339999999967</v>
      </c>
      <c r="O1995" s="231">
        <f>E3+(E4*0.1)</f>
        <v>1.1000000000000001</v>
      </c>
      <c r="P1995" s="162">
        <v>-3455.35</v>
      </c>
      <c r="Q1995" s="232">
        <f>E5+(E6*0.1)</f>
        <v>1</v>
      </c>
      <c r="R1995" s="162">
        <v>8011.5</v>
      </c>
      <c r="S1995" s="232">
        <f>E7+(E8*0.1)</f>
        <v>1</v>
      </c>
      <c r="T1995" s="162">
        <v>-19740.400000000001</v>
      </c>
      <c r="U1995" s="233">
        <f>E9+(E10*0.5)+(E11*0.1)</f>
        <v>1</v>
      </c>
      <c r="V1995" s="162">
        <v>-1400</v>
      </c>
      <c r="W1995" s="233">
        <f>E12+(E13*0.5)+(E14*0.1)</f>
        <v>1.7</v>
      </c>
      <c r="X1995" s="162">
        <v>-1200</v>
      </c>
      <c r="Y1995" s="161">
        <f t="shared" si="625"/>
        <v>1968</v>
      </c>
      <c r="Z1995" s="162">
        <f t="shared" si="617"/>
        <v>-18969.785000000003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-18969.785000000003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1046140.8950000001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168238.8949999999</v>
      </c>
      <c r="AU1995" s="237">
        <f t="shared" si="630"/>
        <v>227135.5</v>
      </c>
      <c r="AV1995" s="237">
        <f t="shared" si="631"/>
        <v>379016.80000000022</v>
      </c>
      <c r="AW1995" s="237">
        <f t="shared" si="632"/>
        <v>79070</v>
      </c>
      <c r="AX1995" s="237">
        <f t="shared" si="633"/>
        <v>192679.69999999992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1046870.7400000001</v>
      </c>
      <c r="M1996" s="162">
        <f>MAX(AN28:AN1996)</f>
        <v>1092193.2350000001</v>
      </c>
      <c r="N1996" s="162">
        <f t="shared" si="624"/>
        <v>-45322.494999999995</v>
      </c>
      <c r="O1996" s="231">
        <f>E3+(E4*0.1)</f>
        <v>1.1000000000000001</v>
      </c>
      <c r="P1996" s="162">
        <v>1471.95</v>
      </c>
      <c r="Q1996" s="232">
        <f>E5+(E6*0.1)</f>
        <v>1</v>
      </c>
      <c r="R1996" s="162">
        <v>-1054.5</v>
      </c>
      <c r="S1996" s="232">
        <f>E7+(E8*0.1)</f>
        <v>1</v>
      </c>
      <c r="T1996" s="162">
        <v>3605.2</v>
      </c>
      <c r="U1996" s="233">
        <f>E9+(E10*0.5)+(E11*0.1)</f>
        <v>1</v>
      </c>
      <c r="V1996" s="162">
        <v>-1400</v>
      </c>
      <c r="W1996" s="233">
        <f>E12+(E13*0.5)+(E14*0.1)</f>
        <v>1.7</v>
      </c>
      <c r="X1996" s="162">
        <v>-1200</v>
      </c>
      <c r="Y1996" s="161">
        <f t="shared" si="625"/>
        <v>1969</v>
      </c>
      <c r="Z1996" s="162">
        <f t="shared" si="617"/>
        <v>729.84500000000025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729.84500000000025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1046870.7400000001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169858.03999999989</v>
      </c>
      <c r="AU1996" s="237">
        <f t="shared" si="630"/>
        <v>226081</v>
      </c>
      <c r="AV1996" s="237">
        <f t="shared" si="631"/>
        <v>382622.00000000023</v>
      </c>
      <c r="AW1996" s="237">
        <f t="shared" si="632"/>
        <v>77670</v>
      </c>
      <c r="AX1996" s="237">
        <f t="shared" si="633"/>
        <v>190639.69999999992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1036448.6400000001</v>
      </c>
      <c r="M1997" s="162">
        <f>MAX(AN28:AN1997)</f>
        <v>1092193.2350000001</v>
      </c>
      <c r="N1997" s="162">
        <f t="shared" si="624"/>
        <v>-55744.594999999972</v>
      </c>
      <c r="O1997" s="231">
        <f>E3+(E4*0.1)</f>
        <v>1.1000000000000001</v>
      </c>
      <c r="P1997" s="162">
        <v>-550</v>
      </c>
      <c r="Q1997" s="232">
        <f>E5+(E6*0.1)</f>
        <v>1</v>
      </c>
      <c r="R1997" s="162">
        <v>-2705</v>
      </c>
      <c r="S1997" s="232">
        <f>E7+(E8*0.1)</f>
        <v>1</v>
      </c>
      <c r="T1997" s="162">
        <v>-5336.8</v>
      </c>
      <c r="U1997" s="233">
        <f>E9+(E10*0.5)+(E11*0.1)</f>
        <v>1</v>
      </c>
      <c r="V1997" s="162">
        <v>-689</v>
      </c>
      <c r="W1997" s="233">
        <f>E12+(E13*0.5)+(E14*0.1)</f>
        <v>1.7</v>
      </c>
      <c r="X1997" s="162">
        <v>-639</v>
      </c>
      <c r="Y1997" s="161">
        <f t="shared" si="625"/>
        <v>1970</v>
      </c>
      <c r="Z1997" s="162">
        <f t="shared" si="617"/>
        <v>-10422.099999999999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-10422.099999999999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1036448.6400000001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169253.03999999989</v>
      </c>
      <c r="AU1997" s="237">
        <f t="shared" si="630"/>
        <v>223376</v>
      </c>
      <c r="AV1997" s="237">
        <f t="shared" si="631"/>
        <v>377285.20000000024</v>
      </c>
      <c r="AW1997" s="237">
        <f t="shared" si="632"/>
        <v>76981</v>
      </c>
      <c r="AX1997" s="237">
        <f t="shared" si="633"/>
        <v>189553.39999999994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1038614.4600000001</v>
      </c>
      <c r="M1998" s="162">
        <f>MAX(AN28:AN1998)</f>
        <v>1092193.2350000001</v>
      </c>
      <c r="N1998" s="162">
        <f t="shared" si="624"/>
        <v>-53578.775000000023</v>
      </c>
      <c r="O1998" s="231">
        <f>E3+(E4*0.1)</f>
        <v>1.1000000000000001</v>
      </c>
      <c r="P1998" s="162">
        <v>3415.2</v>
      </c>
      <c r="Q1998" s="232">
        <f>E5+(E6*0.1)</f>
        <v>1</v>
      </c>
      <c r="R1998" s="162">
        <v>-2703.5</v>
      </c>
      <c r="S1998" s="232">
        <f>E7+(E8*0.1)</f>
        <v>1</v>
      </c>
      <c r="T1998" s="162">
        <v>-5018.3999999999996</v>
      </c>
      <c r="U1998" s="233">
        <f>E9+(E10*0.5)+(E11*0.1)</f>
        <v>1</v>
      </c>
      <c r="V1998" s="162">
        <v>-1400</v>
      </c>
      <c r="W1998" s="233">
        <f>E12+(E13*0.5)+(E14*0.1)</f>
        <v>1.7</v>
      </c>
      <c r="X1998" s="162">
        <v>4430</v>
      </c>
      <c r="Y1998" s="161">
        <f t="shared" si="625"/>
        <v>1971</v>
      </c>
      <c r="Z1998" s="162">
        <f t="shared" si="617"/>
        <v>2165.8200000000006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2165.8200000000006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1038614.4600000001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173009.75999999989</v>
      </c>
      <c r="AU1998" s="237">
        <f t="shared" si="630"/>
        <v>220672.5</v>
      </c>
      <c r="AV1998" s="237">
        <f t="shared" si="631"/>
        <v>372266.80000000022</v>
      </c>
      <c r="AW1998" s="237">
        <f t="shared" si="632"/>
        <v>75581</v>
      </c>
      <c r="AX1998" s="237">
        <f t="shared" si="633"/>
        <v>197084.39999999994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1036220.06</v>
      </c>
      <c r="M1999" s="162">
        <f>MAX(AN28:AN1999)</f>
        <v>1092193.2350000001</v>
      </c>
      <c r="N1999" s="162">
        <f t="shared" si="624"/>
        <v>-55973.175000000047</v>
      </c>
      <c r="O1999" s="231">
        <f>E3+(E4*0.1)</f>
        <v>1.1000000000000001</v>
      </c>
      <c r="P1999" s="162">
        <v>-550</v>
      </c>
      <c r="Q1999" s="232">
        <f>E5+(E6*0.1)</f>
        <v>1</v>
      </c>
      <c r="R1999" s="162">
        <v>-850</v>
      </c>
      <c r="S1999" s="232">
        <f>E7+(E8*0.1)</f>
        <v>1</v>
      </c>
      <c r="T1999" s="162">
        <v>-2035.6</v>
      </c>
      <c r="U1999" s="233">
        <f>E9+(E10*0.5)+(E11*0.1)</f>
        <v>1</v>
      </c>
      <c r="V1999" s="162">
        <v>406</v>
      </c>
      <c r="W1999" s="233">
        <f>E12+(E13*0.5)+(E14*0.1)</f>
        <v>1.7</v>
      </c>
      <c r="X1999" s="162">
        <v>406</v>
      </c>
      <c r="Y1999" s="161">
        <f t="shared" si="625"/>
        <v>1972</v>
      </c>
      <c r="Z1999" s="162">
        <f t="shared" si="617"/>
        <v>-2394.4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-2394.4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1036220.06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172404.75999999989</v>
      </c>
      <c r="AU1999" s="237">
        <f t="shared" si="630"/>
        <v>219822.5</v>
      </c>
      <c r="AV1999" s="237">
        <f t="shared" si="631"/>
        <v>370231.20000000024</v>
      </c>
      <c r="AW1999" s="237">
        <f t="shared" si="632"/>
        <v>75987</v>
      </c>
      <c r="AX1999" s="237">
        <f t="shared" si="633"/>
        <v>197774.59999999995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1046456.8600000001</v>
      </c>
      <c r="M2000" s="162">
        <f>MAX(AN28:AN2000)</f>
        <v>1092193.2350000001</v>
      </c>
      <c r="N2000" s="162">
        <f t="shared" si="624"/>
        <v>-45736.375</v>
      </c>
      <c r="O2000" s="231">
        <f>E3+(E4*0.1)</f>
        <v>1.1000000000000001</v>
      </c>
      <c r="P2000" s="162">
        <v>-550</v>
      </c>
      <c r="Q2000" s="232">
        <f>E5+(E6*0.1)</f>
        <v>1</v>
      </c>
      <c r="R2000" s="162">
        <v>-850</v>
      </c>
      <c r="S2000" s="232">
        <f>E7+(E8*0.1)</f>
        <v>1</v>
      </c>
      <c r="T2000" s="162">
        <v>578.6</v>
      </c>
      <c r="U2000" s="233">
        <f>E9+(E10*0.5)+(E11*0.1)</f>
        <v>1</v>
      </c>
      <c r="V2000" s="162">
        <v>4116</v>
      </c>
      <c r="W2000" s="233">
        <f>E12+(E13*0.5)+(E14*0.1)</f>
        <v>1.7</v>
      </c>
      <c r="X2000" s="162">
        <v>4116</v>
      </c>
      <c r="Y2000" s="161">
        <f t="shared" si="625"/>
        <v>1973</v>
      </c>
      <c r="Z2000" s="162">
        <f t="shared" si="617"/>
        <v>10236.799999999999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10236.799999999999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1046456.8600000001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171799.75999999989</v>
      </c>
      <c r="AU2000" s="237">
        <f t="shared" si="630"/>
        <v>218972.5</v>
      </c>
      <c r="AV2000" s="237">
        <f t="shared" si="631"/>
        <v>370809.80000000022</v>
      </c>
      <c r="AW2000" s="237">
        <f t="shared" si="632"/>
        <v>80103</v>
      </c>
      <c r="AX2000" s="237">
        <f t="shared" si="633"/>
        <v>204771.79999999996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1053585.8250000002</v>
      </c>
      <c r="M2001" s="162">
        <f>MAX(AN28:AN2001)</f>
        <v>1092193.2350000001</v>
      </c>
      <c r="N2001" s="162">
        <f t="shared" si="624"/>
        <v>-38607.409999999916</v>
      </c>
      <c r="O2001" s="231">
        <f>E3+(E4*0.1)</f>
        <v>1.1000000000000001</v>
      </c>
      <c r="P2001" s="162">
        <v>2043.15</v>
      </c>
      <c r="Q2001" s="232">
        <f>E5+(E6*0.1)</f>
        <v>1</v>
      </c>
      <c r="R2001" s="162">
        <v>-1679.5</v>
      </c>
      <c r="S2001" s="232">
        <f>E7+(E8*0.1)</f>
        <v>1</v>
      </c>
      <c r="T2001" s="162">
        <v>9288</v>
      </c>
      <c r="U2001" s="233">
        <f>E9+(E10*0.5)+(E11*0.1)</f>
        <v>1</v>
      </c>
      <c r="V2001" s="162">
        <v>-687</v>
      </c>
      <c r="W2001" s="233">
        <f>E12+(E13*0.5)+(E14*0.1)</f>
        <v>1.7</v>
      </c>
      <c r="X2001" s="162">
        <v>-1200</v>
      </c>
      <c r="Y2001" s="161">
        <f t="shared" si="625"/>
        <v>1974</v>
      </c>
      <c r="Z2001" s="162">
        <f t="shared" si="617"/>
        <v>7128.9650000000001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7128.9650000000001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1053585.8250000002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174047.22499999989</v>
      </c>
      <c r="AU2001" s="237">
        <f t="shared" si="630"/>
        <v>217293</v>
      </c>
      <c r="AV2001" s="237">
        <f t="shared" si="631"/>
        <v>380097.80000000022</v>
      </c>
      <c r="AW2001" s="237">
        <f t="shared" si="632"/>
        <v>79416</v>
      </c>
      <c r="AX2001" s="237">
        <f t="shared" si="633"/>
        <v>202731.79999999996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1047220.9500000002</v>
      </c>
      <c r="M2002" s="162">
        <f>MAX(AN28:AN2002)</f>
        <v>1092193.2350000001</v>
      </c>
      <c r="N2002" s="162">
        <f t="shared" si="624"/>
        <v>-44972.284999999916</v>
      </c>
      <c r="O2002" s="231">
        <f>E3+(E4*0.1)</f>
        <v>1.1000000000000001</v>
      </c>
      <c r="P2002" s="162">
        <v>1213.75</v>
      </c>
      <c r="Q2002" s="232">
        <f>E5+(E6*0.1)</f>
        <v>1</v>
      </c>
      <c r="R2002" s="162">
        <v>-850</v>
      </c>
      <c r="S2002" s="232">
        <f>E7+(E8*0.1)</f>
        <v>1</v>
      </c>
      <c r="T2002" s="162">
        <v>-3410</v>
      </c>
      <c r="U2002" s="233">
        <f>E9+(E10*0.5)+(E11*0.1)</f>
        <v>1</v>
      </c>
      <c r="V2002" s="162">
        <v>-1400</v>
      </c>
      <c r="W2002" s="233">
        <f>E12+(E13*0.5)+(E14*0.1)</f>
        <v>1.7</v>
      </c>
      <c r="X2002" s="162">
        <v>-1200</v>
      </c>
      <c r="Y2002" s="161">
        <f t="shared" si="625"/>
        <v>1975</v>
      </c>
      <c r="Z2002" s="162">
        <f t="shared" si="617"/>
        <v>-6364.875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-6364.875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1047220.9500000002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175382.34999999989</v>
      </c>
      <c r="AU2002" s="237">
        <f t="shared" si="630"/>
        <v>216443</v>
      </c>
      <c r="AV2002" s="237">
        <f t="shared" si="631"/>
        <v>376687.80000000022</v>
      </c>
      <c r="AW2002" s="237">
        <f t="shared" si="632"/>
        <v>78016</v>
      </c>
      <c r="AX2002" s="237">
        <f t="shared" si="633"/>
        <v>200691.79999999996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1056065.0350000001</v>
      </c>
      <c r="M2003" s="162">
        <f>MAX(AN28:AN2003)</f>
        <v>1092193.2350000001</v>
      </c>
      <c r="N2003" s="162">
        <f t="shared" si="624"/>
        <v>-36128.199999999953</v>
      </c>
      <c r="O2003" s="231">
        <f>E3+(E4*0.1)</f>
        <v>1.1000000000000001</v>
      </c>
      <c r="P2003" s="162">
        <v>2773.35</v>
      </c>
      <c r="Q2003" s="232">
        <f>E5+(E6*0.1)</f>
        <v>1</v>
      </c>
      <c r="R2003" s="162">
        <v>-2346</v>
      </c>
      <c r="S2003" s="232">
        <f>E7+(E8*0.1)</f>
        <v>1</v>
      </c>
      <c r="T2003" s="162">
        <v>9349.4</v>
      </c>
      <c r="U2003" s="233">
        <f>E9+(E10*0.5)+(E11*0.1)</f>
        <v>1</v>
      </c>
      <c r="V2003" s="162">
        <v>830</v>
      </c>
      <c r="W2003" s="233">
        <f>E12+(E13*0.5)+(E14*0.1)</f>
        <v>1.7</v>
      </c>
      <c r="X2003" s="162">
        <v>-1200</v>
      </c>
      <c r="Y2003" s="161">
        <f t="shared" si="625"/>
        <v>1976</v>
      </c>
      <c r="Z2003" s="162">
        <f t="shared" si="617"/>
        <v>8844.0849999999991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8844.0849999999991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1056065.0350000001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178433.03499999989</v>
      </c>
      <c r="AU2003" s="237">
        <f t="shared" si="630"/>
        <v>214097</v>
      </c>
      <c r="AV2003" s="237">
        <f t="shared" si="631"/>
        <v>386037.20000000024</v>
      </c>
      <c r="AW2003" s="237">
        <f t="shared" si="632"/>
        <v>78846</v>
      </c>
      <c r="AX2003" s="237">
        <f t="shared" si="633"/>
        <v>198651.79999999996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1068801.4350000001</v>
      </c>
      <c r="M2004" s="162">
        <f>MAX(AN28:AN2004)</f>
        <v>1092193.2350000001</v>
      </c>
      <c r="N2004" s="162">
        <f t="shared" si="624"/>
        <v>-23391.800000000047</v>
      </c>
      <c r="O2004" s="231">
        <f>E3+(E4*0.1)</f>
        <v>1.1000000000000001</v>
      </c>
      <c r="P2004" s="162">
        <v>-550</v>
      </c>
      <c r="Q2004" s="232">
        <f>E5+(E6*0.1)</f>
        <v>1</v>
      </c>
      <c r="R2004" s="162">
        <v>-850</v>
      </c>
      <c r="S2004" s="232">
        <f>E7+(E8*0.1)</f>
        <v>1</v>
      </c>
      <c r="T2004" s="162">
        <v>367.4</v>
      </c>
      <c r="U2004" s="233">
        <f>E9+(E10*0.5)+(E11*0.1)</f>
        <v>1</v>
      </c>
      <c r="V2004" s="162">
        <v>5120</v>
      </c>
      <c r="W2004" s="233">
        <f>E12+(E13*0.5)+(E14*0.1)</f>
        <v>1.7</v>
      </c>
      <c r="X2004" s="162">
        <v>5120</v>
      </c>
      <c r="Y2004" s="161">
        <f t="shared" si="625"/>
        <v>1977</v>
      </c>
      <c r="Z2004" s="162">
        <f t="shared" si="617"/>
        <v>12736.4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12736.4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1068801.4350000001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177828.03499999989</v>
      </c>
      <c r="AU2004" s="237">
        <f t="shared" si="630"/>
        <v>213247</v>
      </c>
      <c r="AV2004" s="237">
        <f t="shared" si="631"/>
        <v>386404.60000000027</v>
      </c>
      <c r="AW2004" s="237">
        <f t="shared" si="632"/>
        <v>83966</v>
      </c>
      <c r="AX2004" s="237">
        <f t="shared" si="633"/>
        <v>207355.79999999996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1074523.07</v>
      </c>
      <c r="M2005" s="162">
        <f>MAX(AN28:AN2005)</f>
        <v>1092193.2350000001</v>
      </c>
      <c r="N2005" s="162">
        <f t="shared" si="624"/>
        <v>-17670.165000000037</v>
      </c>
      <c r="O2005" s="231">
        <f>E3+(E4*0.1)</f>
        <v>1.1000000000000001</v>
      </c>
      <c r="P2005" s="162">
        <v>1183.8499999999999</v>
      </c>
      <c r="Q2005" s="232">
        <f>E5+(E6*0.1)</f>
        <v>1</v>
      </c>
      <c r="R2005" s="162">
        <v>2700</v>
      </c>
      <c r="S2005" s="232">
        <f>E7+(E8*0.1)</f>
        <v>1</v>
      </c>
      <c r="T2005" s="162">
        <v>5159.3999999999996</v>
      </c>
      <c r="U2005" s="233">
        <f>E9+(E10*0.5)+(E11*0.1)</f>
        <v>1</v>
      </c>
      <c r="V2005" s="162">
        <v>-1400</v>
      </c>
      <c r="W2005" s="233">
        <f>E12+(E13*0.5)+(E14*0.1)</f>
        <v>1.7</v>
      </c>
      <c r="X2005" s="162">
        <v>-1200</v>
      </c>
      <c r="Y2005" s="161">
        <f t="shared" si="625"/>
        <v>1978</v>
      </c>
      <c r="Z2005" s="162">
        <f t="shared" si="617"/>
        <v>5721.6349999999984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5721.6349999999984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1074523.07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179130.26999999987</v>
      </c>
      <c r="AU2005" s="237">
        <f t="shared" si="630"/>
        <v>215947</v>
      </c>
      <c r="AV2005" s="237">
        <f t="shared" si="631"/>
        <v>391564.00000000029</v>
      </c>
      <c r="AW2005" s="237">
        <f t="shared" si="632"/>
        <v>82566</v>
      </c>
      <c r="AX2005" s="237">
        <f t="shared" si="633"/>
        <v>205315.79999999996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1074861.6700000002</v>
      </c>
      <c r="M2006" s="162">
        <f>MAX(AN28:AN2006)</f>
        <v>1092193.2350000001</v>
      </c>
      <c r="N2006" s="162">
        <f t="shared" si="624"/>
        <v>-17331.564999999944</v>
      </c>
      <c r="O2006" s="231">
        <f>E3+(E4*0.1)</f>
        <v>1.1000000000000001</v>
      </c>
      <c r="P2006" s="162">
        <v>-550</v>
      </c>
      <c r="Q2006" s="232">
        <f>E5+(E6*0.1)</f>
        <v>1</v>
      </c>
      <c r="R2006" s="162">
        <v>-850</v>
      </c>
      <c r="S2006" s="232">
        <f>E7+(E8*0.1)</f>
        <v>1</v>
      </c>
      <c r="T2006" s="162">
        <v>-933.4</v>
      </c>
      <c r="U2006" s="233">
        <f>E9+(E10*0.5)+(E11*0.1)</f>
        <v>1</v>
      </c>
      <c r="V2006" s="162">
        <v>1010</v>
      </c>
      <c r="W2006" s="233">
        <f>E12+(E13*0.5)+(E14*0.1)</f>
        <v>1.7</v>
      </c>
      <c r="X2006" s="162">
        <v>1010</v>
      </c>
      <c r="Y2006" s="161">
        <f t="shared" si="625"/>
        <v>1979</v>
      </c>
      <c r="Z2006" s="162">
        <f t="shared" si="617"/>
        <v>338.59999999999991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338.59999999999991</v>
      </c>
      <c r="AI2006" s="129">
        <f t="shared" si="619"/>
        <v>0</v>
      </c>
      <c r="AJ2006" s="234">
        <f t="shared" si="620"/>
        <v>1</v>
      </c>
      <c r="AK2006" s="234">
        <f t="shared" si="621"/>
        <v>0</v>
      </c>
      <c r="AL2006" s="129">
        <f t="shared" si="622"/>
        <v>0</v>
      </c>
      <c r="AM2006" s="127">
        <v>45524</v>
      </c>
      <c r="AN2006" s="129">
        <f t="shared" si="626"/>
        <v>1074861.6700000002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178525.26999999987</v>
      </c>
      <c r="AU2006" s="237">
        <f t="shared" si="630"/>
        <v>215097</v>
      </c>
      <c r="AV2006" s="237">
        <f t="shared" si="631"/>
        <v>390630.60000000027</v>
      </c>
      <c r="AW2006" s="237">
        <f t="shared" si="632"/>
        <v>83576</v>
      </c>
      <c r="AX2006" s="237">
        <f t="shared" si="633"/>
        <v>207032.79999999996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1075013.9300000002</v>
      </c>
      <c r="M2007" s="162">
        <f>MAX(AN28:AN2007)</f>
        <v>1092193.2350000001</v>
      </c>
      <c r="N2007" s="162">
        <f t="shared" si="624"/>
        <v>-17179.304999999935</v>
      </c>
      <c r="O2007" s="231">
        <f>E3+(E4*0.1)</f>
        <v>1.1000000000000001</v>
      </c>
      <c r="P2007" s="162">
        <v>277.60000000000002</v>
      </c>
      <c r="Q2007" s="232">
        <f>E5+(E6*0.1)</f>
        <v>1</v>
      </c>
      <c r="R2007" s="162">
        <v>1186.5</v>
      </c>
      <c r="S2007" s="232">
        <f>E7+(E8*0.1)</f>
        <v>1</v>
      </c>
      <c r="T2007" s="162">
        <v>2100.4</v>
      </c>
      <c r="U2007" s="233">
        <f>E9+(E10*0.5)+(E11*0.1)</f>
        <v>1</v>
      </c>
      <c r="V2007" s="162">
        <v>-1400</v>
      </c>
      <c r="W2007" s="233">
        <f>E12+(E13*0.5)+(E14*0.1)</f>
        <v>1.7</v>
      </c>
      <c r="X2007" s="162">
        <v>-1200</v>
      </c>
      <c r="Y2007" s="161">
        <f t="shared" si="625"/>
        <v>1980</v>
      </c>
      <c r="Z2007" s="162">
        <f t="shared" si="617"/>
        <v>152.26000000000022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152.26000000000022</v>
      </c>
      <c r="AI2007" s="129">
        <f t="shared" si="619"/>
        <v>0</v>
      </c>
      <c r="AJ2007" s="234">
        <f t="shared" si="620"/>
        <v>1</v>
      </c>
      <c r="AK2007" s="234">
        <f t="shared" si="621"/>
        <v>0</v>
      </c>
      <c r="AL2007" s="129">
        <f t="shared" si="622"/>
        <v>0</v>
      </c>
      <c r="AM2007" s="127">
        <v>45525</v>
      </c>
      <c r="AN2007" s="129">
        <f t="shared" si="626"/>
        <v>1075013.9300000002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178830.62999999986</v>
      </c>
      <c r="AU2007" s="237">
        <f t="shared" si="630"/>
        <v>216283.5</v>
      </c>
      <c r="AV2007" s="237">
        <f t="shared" si="631"/>
        <v>392731.00000000029</v>
      </c>
      <c r="AW2007" s="237">
        <f t="shared" si="632"/>
        <v>82176</v>
      </c>
      <c r="AX2007" s="237">
        <f t="shared" si="633"/>
        <v>204992.79999999996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1066708.9300000002</v>
      </c>
      <c r="M2008" s="162">
        <f>MAX(AN28:AN2008)</f>
        <v>1092193.2350000001</v>
      </c>
      <c r="N2008" s="162">
        <f t="shared" si="624"/>
        <v>-25484.304999999935</v>
      </c>
      <c r="O2008" s="231">
        <f>E3+(E4*0.1)</f>
        <v>1.1000000000000001</v>
      </c>
      <c r="P2008" s="162">
        <v>-550</v>
      </c>
      <c r="Q2008" s="232">
        <f>E5+(E6*0.1)</f>
        <v>1</v>
      </c>
      <c r="R2008" s="162">
        <v>-850</v>
      </c>
      <c r="S2008" s="232">
        <f>E7+(E8*0.1)</f>
        <v>1</v>
      </c>
      <c r="T2008" s="162">
        <v>-3410</v>
      </c>
      <c r="U2008" s="233">
        <f>E9+(E10*0.5)+(E11*0.1)</f>
        <v>1</v>
      </c>
      <c r="V2008" s="162">
        <v>-1400</v>
      </c>
      <c r="W2008" s="233">
        <f>E12+(E13*0.5)+(E14*0.1)</f>
        <v>1.7</v>
      </c>
      <c r="X2008" s="162">
        <v>-1200</v>
      </c>
      <c r="Y2008" s="161">
        <f t="shared" si="625"/>
        <v>1981</v>
      </c>
      <c r="Z2008" s="162">
        <f t="shared" si="617"/>
        <v>-8305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-8305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1066708.9300000002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178225.62999999986</v>
      </c>
      <c r="AU2008" s="237">
        <f t="shared" si="630"/>
        <v>215433.5</v>
      </c>
      <c r="AV2008" s="237">
        <f t="shared" si="631"/>
        <v>389321.00000000029</v>
      </c>
      <c r="AW2008" s="237">
        <f t="shared" si="632"/>
        <v>80776</v>
      </c>
      <c r="AX2008" s="237">
        <f t="shared" si="633"/>
        <v>202952.79999999996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1084404.3800000001</v>
      </c>
      <c r="M2009" s="162">
        <f>MAX(AN28:AN2009)</f>
        <v>1092193.2350000001</v>
      </c>
      <c r="N2009" s="162">
        <f t="shared" si="624"/>
        <v>-7788.8549999999814</v>
      </c>
      <c r="O2009" s="231">
        <f>E3+(E4*0.1)</f>
        <v>1.1000000000000001</v>
      </c>
      <c r="P2009" s="162">
        <v>2311.5</v>
      </c>
      <c r="Q2009" s="232">
        <f>E5+(E6*0.1)</f>
        <v>1</v>
      </c>
      <c r="R2009" s="162">
        <v>3198.5</v>
      </c>
      <c r="S2009" s="232">
        <f>E7+(E8*0.1)</f>
        <v>1</v>
      </c>
      <c r="T2009" s="162">
        <v>4580.6000000000004</v>
      </c>
      <c r="U2009" s="233">
        <f>E9+(E10*0.5)+(E11*0.1)</f>
        <v>1</v>
      </c>
      <c r="V2009" s="162">
        <v>2731</v>
      </c>
      <c r="W2009" s="233">
        <f>E12+(E13*0.5)+(E14*0.1)</f>
        <v>1.7</v>
      </c>
      <c r="X2009" s="162">
        <v>2731</v>
      </c>
      <c r="Y2009" s="161">
        <f t="shared" si="625"/>
        <v>1982</v>
      </c>
      <c r="Z2009" s="162">
        <f t="shared" si="617"/>
        <v>17695.45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17695.45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1084404.3800000001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180768.27999999985</v>
      </c>
      <c r="AU2009" s="237">
        <f t="shared" si="630"/>
        <v>218632</v>
      </c>
      <c r="AV2009" s="237">
        <f t="shared" si="631"/>
        <v>393901.60000000027</v>
      </c>
      <c r="AW2009" s="237">
        <f t="shared" si="632"/>
        <v>83507</v>
      </c>
      <c r="AX2009" s="237">
        <f t="shared" si="633"/>
        <v>207595.49999999997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1082208.0000000002</v>
      </c>
      <c r="M2010" s="162">
        <f>MAX(AN28:AN2010)</f>
        <v>1092193.2350000001</v>
      </c>
      <c r="N2010" s="162">
        <f t="shared" si="624"/>
        <v>-9985.2349999998696</v>
      </c>
      <c r="O2010" s="231">
        <f>E3+(E4*0.1)</f>
        <v>1.1000000000000001</v>
      </c>
      <c r="P2010" s="162">
        <v>327.2</v>
      </c>
      <c r="Q2010" s="232">
        <f>E5+(E6*0.1)</f>
        <v>1</v>
      </c>
      <c r="R2010" s="162">
        <v>-850</v>
      </c>
      <c r="S2010" s="232">
        <f>E7+(E8*0.1)</f>
        <v>1</v>
      </c>
      <c r="T2010" s="162">
        <v>-3410</v>
      </c>
      <c r="U2010" s="233">
        <f>E9+(E10*0.5)+(E11*0.1)</f>
        <v>1</v>
      </c>
      <c r="V2010" s="162">
        <v>631</v>
      </c>
      <c r="W2010" s="233">
        <f>E12+(E13*0.5)+(E14*0.1)</f>
        <v>1.7</v>
      </c>
      <c r="X2010" s="162">
        <v>631</v>
      </c>
      <c r="Y2010" s="161">
        <f t="shared" si="625"/>
        <v>1983</v>
      </c>
      <c r="Z2010" s="162">
        <f t="shared" si="617"/>
        <v>-2196.38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-2196.38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1082208.0000000002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181128.19999999987</v>
      </c>
      <c r="AU2010" s="237">
        <f t="shared" si="630"/>
        <v>217782</v>
      </c>
      <c r="AV2010" s="237">
        <f t="shared" si="631"/>
        <v>390491.60000000027</v>
      </c>
      <c r="AW2010" s="237">
        <f t="shared" si="632"/>
        <v>84138</v>
      </c>
      <c r="AX2010" s="237">
        <f t="shared" si="633"/>
        <v>208668.19999999998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1080644.6000000003</v>
      </c>
      <c r="M2011" s="162">
        <f>MAX(AN28:AN2011)</f>
        <v>1092193.2350000001</v>
      </c>
      <c r="N2011" s="162">
        <f t="shared" si="624"/>
        <v>-11548.634999999776</v>
      </c>
      <c r="O2011" s="231">
        <f>E3+(E4*0.1)</f>
        <v>1.1000000000000001</v>
      </c>
      <c r="P2011" s="162">
        <v>-550</v>
      </c>
      <c r="Q2011" s="232">
        <f>E5+(E6*0.1)</f>
        <v>1</v>
      </c>
      <c r="R2011" s="162">
        <v>-850</v>
      </c>
      <c r="S2011" s="232">
        <f>E7+(E8*0.1)</f>
        <v>1</v>
      </c>
      <c r="T2011" s="162">
        <v>1301.5999999999999</v>
      </c>
      <c r="U2011" s="233">
        <f>E9+(E10*0.5)+(E11*0.1)</f>
        <v>1</v>
      </c>
      <c r="V2011" s="162">
        <v>630</v>
      </c>
      <c r="W2011" s="233">
        <f>E12+(E13*0.5)+(E14*0.1)</f>
        <v>1.7</v>
      </c>
      <c r="X2011" s="162">
        <v>-1200</v>
      </c>
      <c r="Y2011" s="161">
        <f t="shared" si="625"/>
        <v>1984</v>
      </c>
      <c r="Z2011" s="162">
        <f t="shared" si="617"/>
        <v>-1563.4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-1563.4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1080644.6000000003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180523.19999999987</v>
      </c>
      <c r="AU2011" s="237">
        <f t="shared" si="630"/>
        <v>216932</v>
      </c>
      <c r="AV2011" s="237">
        <f t="shared" si="631"/>
        <v>391793.20000000024</v>
      </c>
      <c r="AW2011" s="237">
        <f t="shared" si="632"/>
        <v>84768</v>
      </c>
      <c r="AX2011" s="237">
        <f t="shared" si="633"/>
        <v>206628.19999999998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1072339.6000000003</v>
      </c>
      <c r="M2012" s="162">
        <f>MAX(AN28:AN2012)</f>
        <v>1092193.2350000001</v>
      </c>
      <c r="N2012" s="162">
        <f t="shared" si="624"/>
        <v>-19853.634999999776</v>
      </c>
      <c r="O2012" s="231">
        <f>E3+(E4*0.1)</f>
        <v>1.1000000000000001</v>
      </c>
      <c r="P2012" s="162">
        <v>-550</v>
      </c>
      <c r="Q2012" s="232">
        <f>E5+(E6*0.1)</f>
        <v>1</v>
      </c>
      <c r="R2012" s="162">
        <v>-850</v>
      </c>
      <c r="S2012" s="232">
        <f>E7+(E8*0.1)</f>
        <v>1</v>
      </c>
      <c r="T2012" s="162">
        <v>-3410</v>
      </c>
      <c r="U2012" s="233">
        <f>E9+(E10*0.5)+(E11*0.1)</f>
        <v>1</v>
      </c>
      <c r="V2012" s="162">
        <v>-1400</v>
      </c>
      <c r="W2012" s="233">
        <f>E12+(E13*0.5)+(E14*0.1)</f>
        <v>1.7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-8305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-8305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1072339.6000000003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179918.19999999987</v>
      </c>
      <c r="AU2012" s="237">
        <f t="shared" si="630"/>
        <v>216082</v>
      </c>
      <c r="AV2012" s="237">
        <f t="shared" si="631"/>
        <v>388383.20000000024</v>
      </c>
      <c r="AW2012" s="237">
        <f t="shared" si="632"/>
        <v>83368</v>
      </c>
      <c r="AX2012" s="237">
        <f t="shared" si="633"/>
        <v>204588.19999999998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1077687.1650000003</v>
      </c>
      <c r="M2013" s="162">
        <f>MAX(AN28:AN2013)</f>
        <v>1092193.2350000001</v>
      </c>
      <c r="N2013" s="162">
        <f t="shared" ref="N2013:N2076" si="643">AN2013-M2013</f>
        <v>-14506.069999999832</v>
      </c>
      <c r="O2013" s="231">
        <f>E3+(E4*0.1)</f>
        <v>1.1000000000000001</v>
      </c>
      <c r="P2013" s="162">
        <v>1218.1500000000001</v>
      </c>
      <c r="Q2013" s="232">
        <f>E5+(E6*0.1)</f>
        <v>1</v>
      </c>
      <c r="R2013" s="162">
        <v>-11</v>
      </c>
      <c r="S2013" s="232">
        <f>E7+(E8*0.1)</f>
        <v>1</v>
      </c>
      <c r="T2013" s="162">
        <v>-506.6</v>
      </c>
      <c r="U2013" s="233">
        <f>E9+(E10*0.5)+(E11*0.1)</f>
        <v>1</v>
      </c>
      <c r="V2013" s="162">
        <v>1676</v>
      </c>
      <c r="W2013" s="233">
        <f>E12+(E13*0.5)+(E14*0.1)</f>
        <v>1.7</v>
      </c>
      <c r="X2013" s="162">
        <v>1676</v>
      </c>
      <c r="Y2013" s="161">
        <f t="shared" ref="Y2013:Y2076" si="644">Y2012+1</f>
        <v>1986</v>
      </c>
      <c r="Z2013" s="162">
        <f t="shared" si="636"/>
        <v>5347.5650000000005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5347.5650000000005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1077687.1650000003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181258.16499999986</v>
      </c>
      <c r="AU2013" s="237">
        <f t="shared" ref="AU2013:AU2076" si="649">(R2013*Q2013)+AU2012</f>
        <v>216071</v>
      </c>
      <c r="AV2013" s="237">
        <f t="shared" ref="AV2013:AV2076" si="650">(S2013*T2013)+AV2012</f>
        <v>387876.60000000027</v>
      </c>
      <c r="AW2013" s="237">
        <f t="shared" ref="AW2013:AW2076" si="651">(V2013*U2013)+AW2012</f>
        <v>85044</v>
      </c>
      <c r="AX2013" s="237">
        <f t="shared" ref="AX2013:AX2076" si="652">(X2013*W2013)+AX2012</f>
        <v>207437.4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1081447.9650000003</v>
      </c>
      <c r="M2014" s="162">
        <f>MAX(AN28:AN2014)</f>
        <v>1092193.2350000001</v>
      </c>
      <c r="N2014" s="162">
        <f t="shared" si="643"/>
        <v>-10745.269999999786</v>
      </c>
      <c r="O2014" s="231">
        <f>E3+(E4*0.1)</f>
        <v>1.1000000000000001</v>
      </c>
      <c r="P2014" s="162">
        <v>-550</v>
      </c>
      <c r="Q2014" s="232">
        <f>E5+(E6*0.1)</f>
        <v>1</v>
      </c>
      <c r="R2014" s="162">
        <v>2822</v>
      </c>
      <c r="S2014" s="232">
        <f>E7+(E8*0.1)</f>
        <v>1</v>
      </c>
      <c r="T2014" s="162">
        <v>4983.8</v>
      </c>
      <c r="U2014" s="233">
        <f>E9+(E10*0.5)+(E11*0.1)</f>
        <v>1</v>
      </c>
      <c r="V2014" s="162">
        <v>-1400</v>
      </c>
      <c r="W2014" s="233">
        <f>E12+(E13*0.5)+(E14*0.1)</f>
        <v>1.7</v>
      </c>
      <c r="X2014" s="162">
        <v>-1200</v>
      </c>
      <c r="Y2014" s="161">
        <f t="shared" si="644"/>
        <v>1987</v>
      </c>
      <c r="Z2014" s="162">
        <f t="shared" si="636"/>
        <v>3760.8</v>
      </c>
      <c r="AA2014" s="238">
        <v>45534</v>
      </c>
      <c r="AB2014" s="129">
        <f>SUM(Z1993:Z2014)</f>
        <v>-23.235000000016043</v>
      </c>
      <c r="AC2014" s="128">
        <f>(AB2014&gt;0)*1</f>
        <v>0</v>
      </c>
      <c r="AD2014" s="128">
        <f>(AB2014&lt;0)*1</f>
        <v>1</v>
      </c>
      <c r="AE2014" s="129">
        <f>AB2014*AC2014</f>
        <v>0</v>
      </c>
      <c r="AF2014" s="129">
        <f>AB2014*AD2014</f>
        <v>-23.235000000016043</v>
      </c>
      <c r="AG2014" s="129"/>
      <c r="AH2014" s="129">
        <f t="shared" si="637"/>
        <v>3760.8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-23.235000000016043</v>
      </c>
      <c r="AM2014" s="127">
        <v>45534</v>
      </c>
      <c r="AN2014" s="129">
        <f t="shared" si="645"/>
        <v>1081447.9650000003</v>
      </c>
      <c r="AO2014" s="129">
        <f t="shared" si="646"/>
        <v>0</v>
      </c>
      <c r="AP2014" s="129">
        <f t="shared" si="647"/>
        <v>-23.235000000016043</v>
      </c>
      <c r="AQ2014" s="235"/>
      <c r="AR2014" s="235"/>
      <c r="AS2014" s="236">
        <f t="shared" si="642"/>
        <v>45534</v>
      </c>
      <c r="AT2014" s="237">
        <f t="shared" si="648"/>
        <v>180653.16499999986</v>
      </c>
      <c r="AU2014" s="237">
        <f t="shared" si="649"/>
        <v>218893</v>
      </c>
      <c r="AV2014" s="237">
        <f t="shared" si="650"/>
        <v>392860.40000000026</v>
      </c>
      <c r="AW2014" s="237">
        <f t="shared" si="651"/>
        <v>83644</v>
      </c>
      <c r="AX2014" s="237">
        <f t="shared" si="652"/>
        <v>205397.4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1079015.9650000003</v>
      </c>
      <c r="M2015" s="162">
        <f>MAX(AN28:AN2015)</f>
        <v>1092193.2350000001</v>
      </c>
      <c r="N2015" s="162">
        <f t="shared" si="643"/>
        <v>-13177.269999999786</v>
      </c>
      <c r="O2015" s="231">
        <f>E3+(E4*0.1)</f>
        <v>1.1000000000000001</v>
      </c>
      <c r="P2015" s="162">
        <v>0</v>
      </c>
      <c r="Q2015" s="232">
        <f>E5+(E6*0.1)</f>
        <v>1</v>
      </c>
      <c r="R2015" s="162">
        <v>0</v>
      </c>
      <c r="S2015" s="232">
        <f>E7+(E8*0.1)</f>
        <v>1</v>
      </c>
      <c r="T2015" s="162">
        <v>0</v>
      </c>
      <c r="U2015" s="233">
        <f>E9+(E10*0.5)+(E11*0.1)</f>
        <v>1</v>
      </c>
      <c r="V2015" s="162">
        <v>-392</v>
      </c>
      <c r="W2015" s="233">
        <f>E12+(E13*0.5)+(E14*0.1)</f>
        <v>1.7</v>
      </c>
      <c r="X2015" s="162">
        <v>-1200</v>
      </c>
      <c r="Y2015" s="161">
        <f t="shared" si="644"/>
        <v>1988</v>
      </c>
      <c r="Z2015" s="162">
        <f t="shared" si="636"/>
        <v>-2432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-2432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1079015.9650000003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180653.16499999986</v>
      </c>
      <c r="AU2015" s="237">
        <f t="shared" si="649"/>
        <v>218893</v>
      </c>
      <c r="AV2015" s="237">
        <f t="shared" si="650"/>
        <v>392860.40000000026</v>
      </c>
      <c r="AW2015" s="237">
        <f t="shared" si="651"/>
        <v>83252</v>
      </c>
      <c r="AX2015" s="237">
        <f t="shared" si="652"/>
        <v>203357.4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1070285.4650000003</v>
      </c>
      <c r="M2016" s="162">
        <f>MAX(AN28:AN2016)</f>
        <v>1092193.2350000001</v>
      </c>
      <c r="N2016" s="162">
        <f t="shared" si="643"/>
        <v>-21907.769999999786</v>
      </c>
      <c r="O2016" s="231">
        <f>E3+(E4*0.1)</f>
        <v>1.1000000000000001</v>
      </c>
      <c r="P2016" s="162">
        <v>-550</v>
      </c>
      <c r="Q2016" s="232">
        <f>E5+(E6*0.1)</f>
        <v>1</v>
      </c>
      <c r="R2016" s="162">
        <v>-1275.5</v>
      </c>
      <c r="S2016" s="232">
        <f>E7+(E8*0.1)</f>
        <v>1</v>
      </c>
      <c r="T2016" s="162">
        <v>-3410</v>
      </c>
      <c r="U2016" s="233">
        <f>E9+(E10*0.5)+(E11*0.1)</f>
        <v>1</v>
      </c>
      <c r="V2016" s="162">
        <v>-1400</v>
      </c>
      <c r="W2016" s="233">
        <f>E12+(E13*0.5)+(E14*0.1)</f>
        <v>1.7</v>
      </c>
      <c r="X2016" s="162">
        <v>-1200</v>
      </c>
      <c r="Y2016" s="161">
        <f t="shared" si="644"/>
        <v>1989</v>
      </c>
      <c r="Z2016" s="162">
        <f t="shared" si="636"/>
        <v>-8730.5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-8730.5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1070285.4650000003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180048.16499999986</v>
      </c>
      <c r="AU2016" s="237">
        <f t="shared" si="649"/>
        <v>217617.5</v>
      </c>
      <c r="AV2016" s="237">
        <f t="shared" si="650"/>
        <v>389450.40000000026</v>
      </c>
      <c r="AW2016" s="237">
        <f t="shared" si="651"/>
        <v>81852</v>
      </c>
      <c r="AX2016" s="237">
        <f t="shared" si="652"/>
        <v>201317.4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1065145.5850000004</v>
      </c>
      <c r="M2017" s="162">
        <f>MAX(AN28:AN2017)</f>
        <v>1092193.2350000001</v>
      </c>
      <c r="N2017" s="162">
        <f t="shared" si="643"/>
        <v>-27047.649999999674</v>
      </c>
      <c r="O2017" s="231">
        <f>E3+(E4*0.1)</f>
        <v>1.1000000000000001</v>
      </c>
      <c r="P2017" s="162">
        <v>190.2</v>
      </c>
      <c r="Q2017" s="232">
        <f>E5+(E6*0.1)</f>
        <v>1</v>
      </c>
      <c r="R2017" s="162">
        <v>-1162.5</v>
      </c>
      <c r="S2017" s="232">
        <f>E7+(E8*0.1)</f>
        <v>1</v>
      </c>
      <c r="T2017" s="162">
        <v>-746.6</v>
      </c>
      <c r="U2017" s="233">
        <f>E9+(E10*0.5)+(E11*0.1)</f>
        <v>1</v>
      </c>
      <c r="V2017" s="162">
        <v>-1400</v>
      </c>
      <c r="W2017" s="233">
        <f>E12+(E13*0.5)+(E14*0.1)</f>
        <v>1.7</v>
      </c>
      <c r="X2017" s="162">
        <v>-1200</v>
      </c>
      <c r="Y2017" s="161">
        <f t="shared" si="644"/>
        <v>1990</v>
      </c>
      <c r="Z2017" s="162">
        <f t="shared" si="636"/>
        <v>-5139.88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-5139.88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1065145.5850000004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180257.38499999986</v>
      </c>
      <c r="AU2017" s="237">
        <f t="shared" si="649"/>
        <v>216455</v>
      </c>
      <c r="AV2017" s="237">
        <f t="shared" si="650"/>
        <v>388703.80000000028</v>
      </c>
      <c r="AW2017" s="237">
        <f t="shared" si="651"/>
        <v>80452</v>
      </c>
      <c r="AX2017" s="237">
        <f t="shared" si="652"/>
        <v>199277.4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1069949.5850000004</v>
      </c>
      <c r="M2018" s="162">
        <f>MAX(AN28:AN2018)</f>
        <v>1092193.2350000001</v>
      </c>
      <c r="N2018" s="162">
        <f t="shared" si="643"/>
        <v>-22243.649999999674</v>
      </c>
      <c r="O2018" s="231">
        <f>E3+(E4*0.1)</f>
        <v>1.1000000000000001</v>
      </c>
      <c r="P2018" s="162">
        <v>-550</v>
      </c>
      <c r="Q2018" s="232">
        <f>E5+(E6*0.1)</f>
        <v>1</v>
      </c>
      <c r="R2018" s="162">
        <v>-850</v>
      </c>
      <c r="S2018" s="232">
        <f>E7+(E8*0.1)</f>
        <v>1</v>
      </c>
      <c r="T2018" s="162">
        <v>178.6</v>
      </c>
      <c r="U2018" s="233">
        <f>E9+(E10*0.5)+(E11*0.1)</f>
        <v>1</v>
      </c>
      <c r="V2018" s="162">
        <v>2252</v>
      </c>
      <c r="W2018" s="233">
        <f>E12+(E13*0.5)+(E14*0.1)</f>
        <v>1.7</v>
      </c>
      <c r="X2018" s="162">
        <v>2252</v>
      </c>
      <c r="Y2018" s="161">
        <f t="shared" si="644"/>
        <v>1991</v>
      </c>
      <c r="Z2018" s="162">
        <f t="shared" si="636"/>
        <v>4804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4804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1069949.5850000004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179652.38499999986</v>
      </c>
      <c r="AU2018" s="237">
        <f t="shared" si="649"/>
        <v>215605</v>
      </c>
      <c r="AV2018" s="237">
        <f t="shared" si="650"/>
        <v>388882.40000000026</v>
      </c>
      <c r="AW2018" s="237">
        <f t="shared" si="651"/>
        <v>82704</v>
      </c>
      <c r="AX2018" s="237">
        <f t="shared" si="652"/>
        <v>203105.8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1061644.5850000004</v>
      </c>
      <c r="M2019" s="162">
        <f>MAX(AN28:AN2019)</f>
        <v>1092193.2350000001</v>
      </c>
      <c r="N2019" s="162">
        <f t="shared" si="643"/>
        <v>-30548.649999999674</v>
      </c>
      <c r="O2019" s="231">
        <f>E3+(E4*0.1)</f>
        <v>1.1000000000000001</v>
      </c>
      <c r="P2019" s="162">
        <v>-550</v>
      </c>
      <c r="Q2019" s="232">
        <f>E5+(E6*0.1)</f>
        <v>1</v>
      </c>
      <c r="R2019" s="162">
        <v>-850</v>
      </c>
      <c r="S2019" s="232">
        <f>E7+(E8*0.1)</f>
        <v>1</v>
      </c>
      <c r="T2019" s="162">
        <v>-3410</v>
      </c>
      <c r="U2019" s="233">
        <f>E9+(E10*0.5)+(E11*0.1)</f>
        <v>1</v>
      </c>
      <c r="V2019" s="162">
        <v>-1400</v>
      </c>
      <c r="W2019" s="233">
        <f>E12+(E13*0.5)+(E14*0.1)</f>
        <v>1.7</v>
      </c>
      <c r="X2019" s="162">
        <v>-1200</v>
      </c>
      <c r="Y2019" s="161">
        <f t="shared" si="644"/>
        <v>1992</v>
      </c>
      <c r="Z2019" s="162">
        <f t="shared" si="636"/>
        <v>-8305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-8305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1061644.5850000004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179047.38499999986</v>
      </c>
      <c r="AU2019" s="237">
        <f t="shared" si="649"/>
        <v>214755</v>
      </c>
      <c r="AV2019" s="237">
        <f t="shared" si="650"/>
        <v>385472.40000000026</v>
      </c>
      <c r="AW2019" s="237">
        <f t="shared" si="651"/>
        <v>81304</v>
      </c>
      <c r="AX2019" s="237">
        <f t="shared" si="652"/>
        <v>201065.8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1074404.6750000005</v>
      </c>
      <c r="M2020" s="162">
        <f>MAX(AN28:AN2020)</f>
        <v>1092193.2350000001</v>
      </c>
      <c r="N2020" s="162">
        <f t="shared" si="643"/>
        <v>-17788.55999999959</v>
      </c>
      <c r="O2020" s="231">
        <f>E3+(E4*0.1)</f>
        <v>1.1000000000000001</v>
      </c>
      <c r="P2020" s="162">
        <v>2420.9</v>
      </c>
      <c r="Q2020" s="232">
        <f>E5+(E6*0.1)</f>
        <v>1</v>
      </c>
      <c r="R2020" s="162">
        <v>3131.5</v>
      </c>
      <c r="S2020" s="232">
        <f>E7+(E8*0.1)</f>
        <v>1</v>
      </c>
      <c r="T2020" s="162">
        <v>4789.3999999999996</v>
      </c>
      <c r="U2020" s="233">
        <f>E9+(E10*0.5)+(E11*0.1)</f>
        <v>1</v>
      </c>
      <c r="V2020" s="162">
        <v>806</v>
      </c>
      <c r="W2020" s="233">
        <f>E12+(E13*0.5)+(E14*0.1)</f>
        <v>1.7</v>
      </c>
      <c r="X2020" s="162">
        <v>806</v>
      </c>
      <c r="Y2020" s="161">
        <f t="shared" si="644"/>
        <v>1993</v>
      </c>
      <c r="Z2020" s="162">
        <f t="shared" si="636"/>
        <v>12760.09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12760.09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1074404.6750000005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181710.37499999985</v>
      </c>
      <c r="AU2020" s="237">
        <f t="shared" si="649"/>
        <v>217886.5</v>
      </c>
      <c r="AV2020" s="237">
        <f t="shared" si="650"/>
        <v>390261.80000000028</v>
      </c>
      <c r="AW2020" s="237">
        <f t="shared" si="651"/>
        <v>82110</v>
      </c>
      <c r="AX2020" s="237">
        <f t="shared" si="652"/>
        <v>202436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1079348.9750000006</v>
      </c>
      <c r="M2021" s="162">
        <f>MAX(AN28:AN2021)</f>
        <v>1092193.2350000001</v>
      </c>
      <c r="N2021" s="162">
        <f t="shared" si="643"/>
        <v>-12844.259999999544</v>
      </c>
      <c r="O2021" s="231">
        <f>E3+(E4*0.1)</f>
        <v>1.1000000000000001</v>
      </c>
      <c r="P2021" s="162">
        <v>-550</v>
      </c>
      <c r="Q2021" s="232">
        <f>E5+(E6*0.1)</f>
        <v>1</v>
      </c>
      <c r="R2021" s="162">
        <v>-850</v>
      </c>
      <c r="S2021" s="232">
        <f>E7+(E8*0.1)</f>
        <v>1</v>
      </c>
      <c r="T2021" s="162">
        <v>3367.2</v>
      </c>
      <c r="U2021" s="233">
        <f>E9+(E10*0.5)+(E11*0.1)</f>
        <v>1</v>
      </c>
      <c r="V2021" s="162">
        <v>1123</v>
      </c>
      <c r="W2021" s="233">
        <f>E12+(E13*0.5)+(E14*0.1)</f>
        <v>1.7</v>
      </c>
      <c r="X2021" s="162">
        <v>1123</v>
      </c>
      <c r="Y2021" s="161">
        <f t="shared" si="644"/>
        <v>1994</v>
      </c>
      <c r="Z2021" s="162">
        <f t="shared" si="636"/>
        <v>4944.2999999999993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4944.2999999999993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1079348.9750000006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181105.37499999985</v>
      </c>
      <c r="AU2021" s="237">
        <f t="shared" si="649"/>
        <v>217036.5</v>
      </c>
      <c r="AV2021" s="237">
        <f t="shared" si="650"/>
        <v>393629.00000000029</v>
      </c>
      <c r="AW2021" s="237">
        <f t="shared" si="651"/>
        <v>83233</v>
      </c>
      <c r="AX2021" s="237">
        <f t="shared" si="652"/>
        <v>204345.1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1071965.9750000006</v>
      </c>
      <c r="M2022" s="162">
        <f>MAX(AN28:AN2022)</f>
        <v>1092193.2350000001</v>
      </c>
      <c r="N2022" s="162">
        <f t="shared" si="643"/>
        <v>-20227.259999999544</v>
      </c>
      <c r="O2022" s="231">
        <f>E3+(E4*0.1)</f>
        <v>1.1000000000000001</v>
      </c>
      <c r="P2022" s="162">
        <v>-550</v>
      </c>
      <c r="Q2022" s="232">
        <f>E5+(E6*0.1)</f>
        <v>1</v>
      </c>
      <c r="R2022" s="162">
        <v>-850</v>
      </c>
      <c r="S2022" s="232">
        <f>E7+(E8*0.1)</f>
        <v>1</v>
      </c>
      <c r="T2022" s="162">
        <v>-3410</v>
      </c>
      <c r="U2022" s="233">
        <f>E9+(E10*0.5)+(E11*0.1)</f>
        <v>1</v>
      </c>
      <c r="V2022" s="162">
        <v>-478</v>
      </c>
      <c r="W2022" s="233">
        <f>E12+(E13*0.5)+(E14*0.1)</f>
        <v>1.7</v>
      </c>
      <c r="X2022" s="162">
        <v>-1200</v>
      </c>
      <c r="Y2022" s="161">
        <f t="shared" si="644"/>
        <v>1995</v>
      </c>
      <c r="Z2022" s="162">
        <f t="shared" si="636"/>
        <v>-7383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-7383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1071965.9750000006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180500.37499999985</v>
      </c>
      <c r="AU2022" s="237">
        <f t="shared" si="649"/>
        <v>216186.5</v>
      </c>
      <c r="AV2022" s="237">
        <f t="shared" si="650"/>
        <v>390219.00000000029</v>
      </c>
      <c r="AW2022" s="237">
        <f t="shared" si="651"/>
        <v>82755</v>
      </c>
      <c r="AX2022" s="237">
        <f t="shared" si="652"/>
        <v>202305.1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1086937.9750000006</v>
      </c>
      <c r="M2023" s="162">
        <f>MAX(AN28:AN2023)</f>
        <v>1092193.2350000001</v>
      </c>
      <c r="N2023" s="162">
        <f t="shared" si="643"/>
        <v>-5255.2599999995437</v>
      </c>
      <c r="O2023" s="231">
        <f>E3+(E4*0.1)</f>
        <v>1.1000000000000001</v>
      </c>
      <c r="P2023" s="162">
        <v>-550</v>
      </c>
      <c r="Q2023" s="232">
        <f>E5+(E6*0.1)</f>
        <v>1</v>
      </c>
      <c r="R2023" s="162">
        <v>-850</v>
      </c>
      <c r="S2023" s="232">
        <f>E7+(E8*0.1)</f>
        <v>1</v>
      </c>
      <c r="T2023" s="162">
        <v>3715.4</v>
      </c>
      <c r="U2023" s="233">
        <f>E9+(E10*0.5)+(E11*0.1)</f>
        <v>1</v>
      </c>
      <c r="V2023" s="162">
        <v>4708</v>
      </c>
      <c r="W2023" s="233">
        <f>E12+(E13*0.5)+(E14*0.1)</f>
        <v>1.7</v>
      </c>
      <c r="X2023" s="162">
        <v>4708</v>
      </c>
      <c r="Y2023" s="161">
        <f t="shared" si="644"/>
        <v>1996</v>
      </c>
      <c r="Z2023" s="162">
        <f t="shared" si="636"/>
        <v>14972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14972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1086937.9750000006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179895.37499999985</v>
      </c>
      <c r="AU2023" s="237">
        <f t="shared" si="649"/>
        <v>215336.5</v>
      </c>
      <c r="AV2023" s="237">
        <f t="shared" si="650"/>
        <v>393934.40000000031</v>
      </c>
      <c r="AW2023" s="237">
        <f t="shared" si="651"/>
        <v>87463</v>
      </c>
      <c r="AX2023" s="237">
        <f t="shared" si="652"/>
        <v>210308.7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1097341.7300000004</v>
      </c>
      <c r="M2024" s="162">
        <f>MAX(AN28:AN2024)</f>
        <v>1097341.7300000004</v>
      </c>
      <c r="N2024" s="162">
        <f t="shared" si="643"/>
        <v>0</v>
      </c>
      <c r="O2024" s="231">
        <f>E3+(E4*0.1)</f>
        <v>1.1000000000000001</v>
      </c>
      <c r="P2024" s="162">
        <v>1485.05</v>
      </c>
      <c r="Q2024" s="232">
        <f>E5+(E6*0.1)</f>
        <v>1</v>
      </c>
      <c r="R2024" s="162">
        <v>1513</v>
      </c>
      <c r="S2024" s="232">
        <f>E7+(E8*0.1)</f>
        <v>1</v>
      </c>
      <c r="T2024" s="162">
        <v>1830.2</v>
      </c>
      <c r="U2024" s="233">
        <f>E9+(E10*0.5)+(E11*0.1)</f>
        <v>1</v>
      </c>
      <c r="V2024" s="162">
        <v>2010</v>
      </c>
      <c r="W2024" s="233">
        <f>E12+(E13*0.5)+(E14*0.1)</f>
        <v>1.7</v>
      </c>
      <c r="X2024" s="162">
        <v>2010</v>
      </c>
      <c r="Y2024" s="161">
        <f t="shared" si="644"/>
        <v>1997</v>
      </c>
      <c r="Z2024" s="162">
        <f t="shared" si="636"/>
        <v>10403.755000000001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10403.755000000001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1097341.7300000004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181528.92999999985</v>
      </c>
      <c r="AU2024" s="237">
        <f t="shared" si="649"/>
        <v>216849.5</v>
      </c>
      <c r="AV2024" s="237">
        <f t="shared" si="650"/>
        <v>395764.60000000033</v>
      </c>
      <c r="AW2024" s="237">
        <f t="shared" si="651"/>
        <v>89473</v>
      </c>
      <c r="AX2024" s="237">
        <f t="shared" si="652"/>
        <v>213725.7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1095428.1800000004</v>
      </c>
      <c r="M2025" s="162">
        <f>MAX(AN28:AN2025)</f>
        <v>1097341.7300000004</v>
      </c>
      <c r="N2025" s="162">
        <f t="shared" si="643"/>
        <v>-1913.5500000000466</v>
      </c>
      <c r="O2025" s="231">
        <f>E3+(E4*0.1)</f>
        <v>1.1000000000000001</v>
      </c>
      <c r="P2025" s="162">
        <v>1141.5</v>
      </c>
      <c r="Q2025" s="232">
        <f>E5+(E6*0.1)</f>
        <v>1</v>
      </c>
      <c r="R2025" s="162">
        <v>-850</v>
      </c>
      <c r="S2025" s="232">
        <f>E7+(E8*0.1)</f>
        <v>1</v>
      </c>
      <c r="T2025" s="162">
        <v>-3410</v>
      </c>
      <c r="U2025" s="233">
        <f>E9+(E10*0.5)+(E11*0.1)</f>
        <v>1</v>
      </c>
      <c r="V2025" s="162">
        <v>404</v>
      </c>
      <c r="W2025" s="233">
        <f>E12+(E13*0.5)+(E14*0.1)</f>
        <v>1.7</v>
      </c>
      <c r="X2025" s="162">
        <v>404</v>
      </c>
      <c r="Y2025" s="161">
        <f t="shared" si="644"/>
        <v>1998</v>
      </c>
      <c r="Z2025" s="162">
        <f t="shared" si="636"/>
        <v>-1913.55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0</v>
      </c>
      <c r="AI2025" s="129">
        <f t="shared" si="638"/>
        <v>-1913.55</v>
      </c>
      <c r="AJ2025" s="234">
        <f t="shared" si="639"/>
        <v>0</v>
      </c>
      <c r="AK2025" s="234">
        <f t="shared" si="640"/>
        <v>1</v>
      </c>
      <c r="AL2025" s="129">
        <f t="shared" si="641"/>
        <v>0</v>
      </c>
      <c r="AM2025" s="127">
        <v>45551</v>
      </c>
      <c r="AN2025" s="129">
        <f t="shared" si="645"/>
        <v>1095428.1800000004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182784.57999999984</v>
      </c>
      <c r="AU2025" s="237">
        <f t="shared" si="649"/>
        <v>215999.5</v>
      </c>
      <c r="AV2025" s="237">
        <f t="shared" si="650"/>
        <v>392354.60000000033</v>
      </c>
      <c r="AW2025" s="237">
        <f t="shared" si="651"/>
        <v>89877</v>
      </c>
      <c r="AX2025" s="237">
        <f t="shared" si="652"/>
        <v>214412.5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1090719.9800000004</v>
      </c>
      <c r="M2026" s="162">
        <f>MAX(AN28:AN2026)</f>
        <v>1097341.7300000004</v>
      </c>
      <c r="N2026" s="162">
        <f t="shared" si="643"/>
        <v>-6621.75</v>
      </c>
      <c r="O2026" s="231">
        <f>E3+(E4*0.1)</f>
        <v>1.1000000000000001</v>
      </c>
      <c r="P2026" s="162">
        <v>-550</v>
      </c>
      <c r="Q2026" s="232">
        <f>E5+(E6*0.1)</f>
        <v>1</v>
      </c>
      <c r="R2026" s="162">
        <v>-850</v>
      </c>
      <c r="S2026" s="232">
        <f>E7+(E8*0.1)</f>
        <v>1</v>
      </c>
      <c r="T2026" s="162">
        <v>186.8</v>
      </c>
      <c r="U2026" s="233">
        <f>E9+(E10*0.5)+(E11*0.1)</f>
        <v>1</v>
      </c>
      <c r="V2026" s="162">
        <v>-1400</v>
      </c>
      <c r="W2026" s="233">
        <f>E12+(E13*0.5)+(E14*0.1)</f>
        <v>1.7</v>
      </c>
      <c r="X2026" s="162">
        <v>-1200</v>
      </c>
      <c r="Y2026" s="161">
        <f t="shared" si="644"/>
        <v>1999</v>
      </c>
      <c r="Z2026" s="162">
        <f t="shared" si="636"/>
        <v>-4708.2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-4708.2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1090719.9800000004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182179.57999999984</v>
      </c>
      <c r="AU2026" s="237">
        <f t="shared" si="649"/>
        <v>215149.5</v>
      </c>
      <c r="AV2026" s="237">
        <f t="shared" si="650"/>
        <v>392541.40000000031</v>
      </c>
      <c r="AW2026" s="237">
        <f t="shared" si="651"/>
        <v>88477</v>
      </c>
      <c r="AX2026" s="237">
        <f t="shared" si="652"/>
        <v>212372.5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1084066.7800000005</v>
      </c>
      <c r="M2027" s="162">
        <f>MAX(AN28:AN2027)</f>
        <v>1097341.7300000004</v>
      </c>
      <c r="N2027" s="162">
        <f t="shared" si="643"/>
        <v>-13274.949999999953</v>
      </c>
      <c r="O2027" s="231">
        <f>E3+(E4*0.1)</f>
        <v>1.1000000000000001</v>
      </c>
      <c r="P2027" s="162">
        <v>-550</v>
      </c>
      <c r="Q2027" s="232">
        <f>E5+(E6*0.1)</f>
        <v>1</v>
      </c>
      <c r="R2027" s="162">
        <v>-850</v>
      </c>
      <c r="S2027" s="232">
        <f>E7+(E8*0.1)</f>
        <v>1</v>
      </c>
      <c r="T2027" s="162">
        <v>-1758.2</v>
      </c>
      <c r="U2027" s="233">
        <f>E9+(E10*0.5)+(E11*0.1)</f>
        <v>1</v>
      </c>
      <c r="V2027" s="162">
        <v>-1400</v>
      </c>
      <c r="W2027" s="233">
        <f>E12+(E13*0.5)+(E14*0.1)</f>
        <v>1.7</v>
      </c>
      <c r="X2027" s="162">
        <v>-1200</v>
      </c>
      <c r="Y2027" s="161">
        <f t="shared" si="644"/>
        <v>2000</v>
      </c>
      <c r="Z2027" s="162">
        <f t="shared" si="636"/>
        <v>-6653.2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-6653.2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1084066.7800000005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181574.57999999984</v>
      </c>
      <c r="AU2027" s="237">
        <f t="shared" si="649"/>
        <v>214299.5</v>
      </c>
      <c r="AV2027" s="237">
        <f t="shared" si="650"/>
        <v>390783.2000000003</v>
      </c>
      <c r="AW2027" s="237">
        <f t="shared" si="651"/>
        <v>87077</v>
      </c>
      <c r="AX2027" s="237">
        <f t="shared" si="652"/>
        <v>210332.5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1109157.8750000005</v>
      </c>
      <c r="M2028" s="162">
        <f>MAX(AN28:AN2028)</f>
        <v>1109157.8750000005</v>
      </c>
      <c r="N2028" s="162">
        <f t="shared" si="643"/>
        <v>0</v>
      </c>
      <c r="O2028" s="231">
        <f>E3+(E4*0.1)</f>
        <v>1.1000000000000001</v>
      </c>
      <c r="P2028" s="162">
        <v>2610.4499999999998</v>
      </c>
      <c r="Q2028" s="232">
        <f>E5+(E6*0.1)</f>
        <v>1</v>
      </c>
      <c r="R2028" s="162">
        <v>4769</v>
      </c>
      <c r="S2028" s="232">
        <f>E7+(E8*0.1)</f>
        <v>1</v>
      </c>
      <c r="T2028" s="162">
        <v>9906.7999999999993</v>
      </c>
      <c r="U2028" s="233">
        <f>E9+(E10*0.5)+(E11*0.1)</f>
        <v>1</v>
      </c>
      <c r="V2028" s="162">
        <v>2794</v>
      </c>
      <c r="W2028" s="233">
        <f>E12+(E13*0.5)+(E14*0.1)</f>
        <v>1.7</v>
      </c>
      <c r="X2028" s="162">
        <v>2794</v>
      </c>
      <c r="Y2028" s="161">
        <f t="shared" si="644"/>
        <v>2001</v>
      </c>
      <c r="Z2028" s="162">
        <f t="shared" si="636"/>
        <v>25091.094999999998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25091.094999999998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1109157.8750000005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184446.07499999984</v>
      </c>
      <c r="AU2028" s="237">
        <f t="shared" si="649"/>
        <v>219068.5</v>
      </c>
      <c r="AV2028" s="237">
        <f t="shared" si="650"/>
        <v>400690.00000000029</v>
      </c>
      <c r="AW2028" s="237">
        <f t="shared" si="651"/>
        <v>89871</v>
      </c>
      <c r="AX2028" s="237">
        <f t="shared" si="652"/>
        <v>215082.3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1113829.2750000004</v>
      </c>
      <c r="M2029" s="162">
        <f>MAX(AN28:AN2029)</f>
        <v>1113829.2750000004</v>
      </c>
      <c r="N2029" s="162">
        <f t="shared" si="643"/>
        <v>0</v>
      </c>
      <c r="O2029" s="231">
        <f>E3+(E4*0.1)</f>
        <v>1.1000000000000001</v>
      </c>
      <c r="P2029" s="162">
        <v>-550</v>
      </c>
      <c r="Q2029" s="232">
        <f>E5+(E6*0.1)</f>
        <v>1</v>
      </c>
      <c r="R2029" s="162">
        <v>-850</v>
      </c>
      <c r="S2029" s="232">
        <f>E7+(E8*0.1)</f>
        <v>1</v>
      </c>
      <c r="T2029" s="162">
        <v>-3410</v>
      </c>
      <c r="U2029" s="233">
        <f>E9+(E10*0.5)+(E11*0.1)</f>
        <v>1</v>
      </c>
      <c r="V2029" s="162">
        <v>3532</v>
      </c>
      <c r="W2029" s="233">
        <f>E12+(E13*0.5)+(E14*0.1)</f>
        <v>1.7</v>
      </c>
      <c r="X2029" s="162">
        <v>3532</v>
      </c>
      <c r="Y2029" s="161">
        <f t="shared" si="644"/>
        <v>2002</v>
      </c>
      <c r="Z2029" s="162">
        <f t="shared" si="636"/>
        <v>4671.3999999999996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4671.3999999999996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1113829.2750000004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183841.07499999984</v>
      </c>
      <c r="AU2029" s="237">
        <f t="shared" si="649"/>
        <v>218218.5</v>
      </c>
      <c r="AV2029" s="237">
        <f t="shared" si="650"/>
        <v>397280.00000000029</v>
      </c>
      <c r="AW2029" s="237">
        <f t="shared" si="651"/>
        <v>93403</v>
      </c>
      <c r="AX2029" s="237">
        <f t="shared" si="652"/>
        <v>221086.69999999998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1117871.7700000005</v>
      </c>
      <c r="M2030" s="162">
        <f>MAX(AN28:AN2030)</f>
        <v>1117871.7700000005</v>
      </c>
      <c r="N2030" s="162">
        <f t="shared" si="643"/>
        <v>0</v>
      </c>
      <c r="O2030" s="231">
        <f>E3+(E4*0.1)</f>
        <v>1.1000000000000001</v>
      </c>
      <c r="P2030" s="162">
        <v>306.45</v>
      </c>
      <c r="Q2030" s="232">
        <f>E5+(E6*0.1)</f>
        <v>1</v>
      </c>
      <c r="R2030" s="162">
        <v>801</v>
      </c>
      <c r="S2030" s="232">
        <f>E7+(E8*0.1)</f>
        <v>1</v>
      </c>
      <c r="T2030" s="162">
        <v>1214.2</v>
      </c>
      <c r="U2030" s="233">
        <f>E9+(E10*0.5)+(E11*0.1)</f>
        <v>1</v>
      </c>
      <c r="V2030" s="162">
        <v>626</v>
      </c>
      <c r="W2030" s="233">
        <f>E12+(E13*0.5)+(E14*0.1)</f>
        <v>1.7</v>
      </c>
      <c r="X2030" s="162">
        <v>626</v>
      </c>
      <c r="Y2030" s="161">
        <f t="shared" si="644"/>
        <v>2003</v>
      </c>
      <c r="Z2030" s="162">
        <f t="shared" si="636"/>
        <v>4042.4949999999999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4042.4949999999999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1117871.7700000005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184178.16999999984</v>
      </c>
      <c r="AU2030" s="237">
        <f t="shared" si="649"/>
        <v>219019.5</v>
      </c>
      <c r="AV2030" s="237">
        <f t="shared" si="650"/>
        <v>398494.2000000003</v>
      </c>
      <c r="AW2030" s="237">
        <f t="shared" si="651"/>
        <v>94029</v>
      </c>
      <c r="AX2030" s="237">
        <f t="shared" si="652"/>
        <v>222150.9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1127104.8050000004</v>
      </c>
      <c r="M2031" s="162">
        <f>MAX(AN28:AN2031)</f>
        <v>1127104.8050000004</v>
      </c>
      <c r="N2031" s="162">
        <f t="shared" si="643"/>
        <v>0</v>
      </c>
      <c r="O2031" s="231">
        <f>E3+(E4*0.1)</f>
        <v>1.1000000000000001</v>
      </c>
      <c r="P2031" s="162">
        <v>417.85</v>
      </c>
      <c r="Q2031" s="232">
        <f>E5+(E6*0.1)</f>
        <v>1</v>
      </c>
      <c r="R2031" s="162">
        <v>-850</v>
      </c>
      <c r="S2031" s="232">
        <f>E7+(E8*0.1)</f>
        <v>1</v>
      </c>
      <c r="T2031" s="162">
        <v>1852.8</v>
      </c>
      <c r="U2031" s="233">
        <f>E9+(E10*0.5)+(E11*0.1)</f>
        <v>1</v>
      </c>
      <c r="V2031" s="162">
        <v>2878</v>
      </c>
      <c r="W2031" s="233">
        <f>E12+(E13*0.5)+(E14*0.1)</f>
        <v>1.7</v>
      </c>
      <c r="X2031" s="162">
        <v>2878</v>
      </c>
      <c r="Y2031" s="161">
        <f t="shared" si="644"/>
        <v>2004</v>
      </c>
      <c r="Z2031" s="162">
        <f t="shared" si="636"/>
        <v>9233.0349999999999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9233.0349999999999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1127104.8050000004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184637.80499999985</v>
      </c>
      <c r="AU2031" s="237">
        <f t="shared" si="649"/>
        <v>218169.5</v>
      </c>
      <c r="AV2031" s="237">
        <f t="shared" si="650"/>
        <v>400347.00000000029</v>
      </c>
      <c r="AW2031" s="237">
        <f t="shared" si="651"/>
        <v>96907</v>
      </c>
      <c r="AX2031" s="237">
        <f t="shared" si="652"/>
        <v>227043.5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1126175.5050000004</v>
      </c>
      <c r="M2032" s="162">
        <f>MAX(AN28:AN2032)</f>
        <v>1127104.8050000004</v>
      </c>
      <c r="N2032" s="162">
        <f t="shared" si="643"/>
        <v>-929.30000000004657</v>
      </c>
      <c r="O2032" s="231">
        <f>E3+(E4*0.1)</f>
        <v>1.1000000000000001</v>
      </c>
      <c r="P2032" s="162">
        <v>-550</v>
      </c>
      <c r="Q2032" s="232">
        <f>E5+(E6*0.1)</f>
        <v>1</v>
      </c>
      <c r="R2032" s="162">
        <v>-850</v>
      </c>
      <c r="S2032" s="232">
        <f>E7+(E8*0.1)</f>
        <v>1</v>
      </c>
      <c r="T2032" s="162">
        <v>555.4</v>
      </c>
      <c r="U2032" s="233">
        <f>E9+(E10*0.5)+(E11*0.1)</f>
        <v>1</v>
      </c>
      <c r="V2032" s="162">
        <v>-11</v>
      </c>
      <c r="W2032" s="233">
        <f>E12+(E13*0.5)+(E14*0.1)</f>
        <v>1.7</v>
      </c>
      <c r="X2032" s="162">
        <v>-11</v>
      </c>
      <c r="Y2032" s="161">
        <f t="shared" si="644"/>
        <v>2005</v>
      </c>
      <c r="Z2032" s="162">
        <f t="shared" si="636"/>
        <v>-929.30000000000007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-929.30000000000007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1126175.5050000004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184032.80499999985</v>
      </c>
      <c r="AU2032" s="237">
        <f t="shared" si="649"/>
        <v>217319.5</v>
      </c>
      <c r="AV2032" s="237">
        <f t="shared" si="650"/>
        <v>400902.40000000031</v>
      </c>
      <c r="AW2032" s="237">
        <f t="shared" si="651"/>
        <v>96896</v>
      </c>
      <c r="AX2032" s="237">
        <f t="shared" si="652"/>
        <v>227024.8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1135779.5850000004</v>
      </c>
      <c r="M2033" s="162">
        <f>MAX(AN28:AN2033)</f>
        <v>1135779.5850000004</v>
      </c>
      <c r="N2033" s="162">
        <f t="shared" si="643"/>
        <v>0</v>
      </c>
      <c r="O2033" s="231">
        <f>E3+(E4*0.1)</f>
        <v>1.1000000000000001</v>
      </c>
      <c r="P2033" s="162">
        <v>1301.8</v>
      </c>
      <c r="Q2033" s="232">
        <f>E5+(E6*0.1)</f>
        <v>1</v>
      </c>
      <c r="R2033" s="162">
        <v>1155.5</v>
      </c>
      <c r="S2033" s="232">
        <f>E7+(E8*0.1)</f>
        <v>1</v>
      </c>
      <c r="T2033" s="162">
        <v>2858.6</v>
      </c>
      <c r="U2033" s="233">
        <f>E9+(E10*0.5)+(E11*0.1)</f>
        <v>1</v>
      </c>
      <c r="V2033" s="162">
        <v>1540</v>
      </c>
      <c r="W2033" s="233">
        <f>E12+(E13*0.5)+(E14*0.1)</f>
        <v>1.7</v>
      </c>
      <c r="X2033" s="162">
        <v>1540</v>
      </c>
      <c r="Y2033" s="161">
        <f t="shared" si="644"/>
        <v>2006</v>
      </c>
      <c r="Z2033" s="162">
        <f t="shared" si="636"/>
        <v>9604.08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9604.08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1135779.5850000004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185464.78499999986</v>
      </c>
      <c r="AU2033" s="237">
        <f t="shared" si="649"/>
        <v>218475</v>
      </c>
      <c r="AV2033" s="237">
        <f t="shared" si="650"/>
        <v>403761.00000000029</v>
      </c>
      <c r="AW2033" s="237">
        <f t="shared" si="651"/>
        <v>98436</v>
      </c>
      <c r="AX2033" s="237">
        <f t="shared" si="652"/>
        <v>229642.8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1130109.5800000005</v>
      </c>
      <c r="M2034" s="162">
        <f>MAX(AN28:AN2034)</f>
        <v>1135779.5850000004</v>
      </c>
      <c r="N2034" s="162">
        <f t="shared" si="643"/>
        <v>-5670.0049999998882</v>
      </c>
      <c r="O2034" s="231">
        <f>E3+(E4*0.1)</f>
        <v>1.1000000000000001</v>
      </c>
      <c r="P2034" s="162">
        <v>689.45</v>
      </c>
      <c r="Q2034" s="232">
        <f>E5+(E6*0.1)</f>
        <v>1</v>
      </c>
      <c r="R2034" s="162">
        <v>-850</v>
      </c>
      <c r="S2034" s="232">
        <f>E7+(E8*0.1)</f>
        <v>1</v>
      </c>
      <c r="T2034" s="162">
        <v>-2138.4</v>
      </c>
      <c r="U2034" s="233">
        <f>E9+(E10*0.5)+(E11*0.1)</f>
        <v>1</v>
      </c>
      <c r="V2034" s="162">
        <v>-1400</v>
      </c>
      <c r="W2034" s="233">
        <f>E12+(E13*0.5)+(E14*0.1)</f>
        <v>1.7</v>
      </c>
      <c r="X2034" s="162">
        <v>-1200</v>
      </c>
      <c r="Y2034" s="161">
        <f t="shared" si="644"/>
        <v>2007</v>
      </c>
      <c r="Z2034" s="162">
        <f t="shared" si="636"/>
        <v>-5670.0050000000001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-5670.0050000000001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1130109.5800000005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186223.17999999985</v>
      </c>
      <c r="AU2034" s="237">
        <f t="shared" si="649"/>
        <v>217625</v>
      </c>
      <c r="AV2034" s="237">
        <f t="shared" si="650"/>
        <v>401622.60000000027</v>
      </c>
      <c r="AW2034" s="237">
        <f t="shared" si="651"/>
        <v>97036</v>
      </c>
      <c r="AX2034" s="237">
        <f t="shared" si="652"/>
        <v>227602.8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1126255.9800000004</v>
      </c>
      <c r="M2035" s="162">
        <f>MAX(AN28:AN2035)</f>
        <v>1135779.5850000004</v>
      </c>
      <c r="N2035" s="162">
        <f t="shared" si="643"/>
        <v>-9523.6049999999814</v>
      </c>
      <c r="O2035" s="231">
        <f>E3+(E4*0.1)</f>
        <v>1.1000000000000001</v>
      </c>
      <c r="P2035" s="162">
        <v>-550</v>
      </c>
      <c r="Q2035" s="232">
        <f>E5+(E6*0.1)</f>
        <v>1</v>
      </c>
      <c r="R2035" s="162">
        <v>-850</v>
      </c>
      <c r="S2035" s="232">
        <f>E7+(E8*0.1)</f>
        <v>1</v>
      </c>
      <c r="T2035" s="162">
        <v>1041.4000000000001</v>
      </c>
      <c r="U2035" s="233">
        <f>E9+(E10*0.5)+(E11*0.1)</f>
        <v>1</v>
      </c>
      <c r="V2035" s="162">
        <v>-1400</v>
      </c>
      <c r="W2035" s="233">
        <f>E12+(E13*0.5)+(E14*0.1)</f>
        <v>1.7</v>
      </c>
      <c r="X2035" s="162">
        <v>-1200</v>
      </c>
      <c r="Y2035" s="161">
        <f t="shared" si="644"/>
        <v>2008</v>
      </c>
      <c r="Z2035" s="162">
        <f t="shared" si="636"/>
        <v>-3853.6</v>
      </c>
      <c r="AA2035" s="238">
        <v>45565</v>
      </c>
      <c r="AB2035" s="129">
        <f>SUM(Z2015:Z2035)</f>
        <v>44808.014999999999</v>
      </c>
      <c r="AC2035" s="128">
        <f>(AB2035&gt;0)*1</f>
        <v>1</v>
      </c>
      <c r="AD2035" s="128">
        <f>(AB2035&lt;0)*1</f>
        <v>0</v>
      </c>
      <c r="AE2035" s="129">
        <f>AB2035*AC2035</f>
        <v>44808.014999999999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-3853.6</v>
      </c>
      <c r="AJ2035" s="234">
        <f t="shared" si="639"/>
        <v>0</v>
      </c>
      <c r="AK2035" s="234">
        <f t="shared" si="640"/>
        <v>1</v>
      </c>
      <c r="AL2035" s="129">
        <f t="shared" si="641"/>
        <v>44808.014999999999</v>
      </c>
      <c r="AM2035" s="127">
        <v>45565</v>
      </c>
      <c r="AN2035" s="129">
        <f t="shared" si="645"/>
        <v>1126255.9800000004</v>
      </c>
      <c r="AO2035" s="129">
        <f t="shared" si="646"/>
        <v>44808.014999999999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185618.17999999985</v>
      </c>
      <c r="AU2035" s="237">
        <f t="shared" si="649"/>
        <v>216775</v>
      </c>
      <c r="AV2035" s="237">
        <f t="shared" si="650"/>
        <v>402664.00000000029</v>
      </c>
      <c r="AW2035" s="237">
        <f t="shared" si="651"/>
        <v>95636</v>
      </c>
      <c r="AX2035" s="237">
        <f t="shared" si="652"/>
        <v>225562.8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1129164.2800000005</v>
      </c>
      <c r="M2036" s="162">
        <f>MAX(AN28:AN2036)</f>
        <v>1135779.5850000004</v>
      </c>
      <c r="N2036" s="162">
        <f t="shared" si="643"/>
        <v>-6615.3049999999348</v>
      </c>
      <c r="O2036" s="231">
        <f>E3+(E4*0.1)</f>
        <v>1.1000000000000001</v>
      </c>
      <c r="P2036" s="162">
        <v>-550</v>
      </c>
      <c r="Q2036" s="232">
        <f>E5+(E6*0.1)</f>
        <v>1</v>
      </c>
      <c r="R2036" s="162">
        <v>-850</v>
      </c>
      <c r="S2036" s="232">
        <f>E7+(E8*0.1)</f>
        <v>1</v>
      </c>
      <c r="T2036" s="162">
        <v>-3410</v>
      </c>
      <c r="U2036" s="233">
        <f>E9+(E10*0.5)+(E11*0.1)</f>
        <v>1</v>
      </c>
      <c r="V2036" s="162">
        <v>2879</v>
      </c>
      <c r="W2036" s="233">
        <f>E12+(E13*0.5)+(E14*0.1)</f>
        <v>1.7</v>
      </c>
      <c r="X2036" s="162">
        <v>2879</v>
      </c>
      <c r="Y2036" s="161">
        <f t="shared" si="644"/>
        <v>2009</v>
      </c>
      <c r="Z2036" s="162">
        <f t="shared" si="636"/>
        <v>2908.3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2908.3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1129164.2800000005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185013.17999999985</v>
      </c>
      <c r="AU2036" s="237">
        <f t="shared" si="649"/>
        <v>215925</v>
      </c>
      <c r="AV2036" s="237">
        <f t="shared" si="650"/>
        <v>399254.00000000029</v>
      </c>
      <c r="AW2036" s="237">
        <f t="shared" si="651"/>
        <v>98515</v>
      </c>
      <c r="AX2036" s="237">
        <f t="shared" si="652"/>
        <v>230457.09999999998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1124854.8800000006</v>
      </c>
      <c r="M2037" s="162">
        <f>MAX(AN28:AN2037)</f>
        <v>1135779.5850000004</v>
      </c>
      <c r="N2037" s="162">
        <f t="shared" si="643"/>
        <v>-10924.704999999842</v>
      </c>
      <c r="O2037" s="231">
        <f>E3+(E4*0.1)</f>
        <v>1.1000000000000001</v>
      </c>
      <c r="P2037" s="162">
        <v>-550</v>
      </c>
      <c r="Q2037" s="232">
        <f>E5+(E6*0.1)</f>
        <v>1</v>
      </c>
      <c r="R2037" s="162">
        <v>-850</v>
      </c>
      <c r="S2037" s="232">
        <f>E7+(E8*0.1)</f>
        <v>1</v>
      </c>
      <c r="T2037" s="162">
        <v>585.6</v>
      </c>
      <c r="U2037" s="233">
        <f>E9+(E10*0.5)+(E11*0.1)</f>
        <v>1</v>
      </c>
      <c r="V2037" s="162">
        <v>-1400</v>
      </c>
      <c r="W2037" s="233">
        <f>E12+(E13*0.5)+(E14*0.1)</f>
        <v>1.7</v>
      </c>
      <c r="X2037" s="162">
        <v>-1200</v>
      </c>
      <c r="Y2037" s="161">
        <f t="shared" si="644"/>
        <v>2010</v>
      </c>
      <c r="Z2037" s="162">
        <f t="shared" si="636"/>
        <v>-4309.3999999999996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-4309.3999999999996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1124854.8800000006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184408.17999999985</v>
      </c>
      <c r="AU2037" s="237">
        <f t="shared" si="649"/>
        <v>215075</v>
      </c>
      <c r="AV2037" s="237">
        <f t="shared" si="650"/>
        <v>399839.60000000027</v>
      </c>
      <c r="AW2037" s="237">
        <f t="shared" si="651"/>
        <v>97115</v>
      </c>
      <c r="AX2037" s="237">
        <f t="shared" si="652"/>
        <v>228417.09999999998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1119775.0800000005</v>
      </c>
      <c r="M2038" s="162">
        <f>MAX(AN28:AN2038)</f>
        <v>1135779.5850000004</v>
      </c>
      <c r="N2038" s="162">
        <f t="shared" si="643"/>
        <v>-16004.504999999888</v>
      </c>
      <c r="O2038" s="231">
        <f>E3+(E4*0.1)</f>
        <v>1.1000000000000001</v>
      </c>
      <c r="P2038" s="162">
        <v>-550</v>
      </c>
      <c r="Q2038" s="232">
        <f>E5+(E6*0.1)</f>
        <v>1</v>
      </c>
      <c r="R2038" s="162">
        <v>-850</v>
      </c>
      <c r="S2038" s="232">
        <f>E7+(E8*0.1)</f>
        <v>1</v>
      </c>
      <c r="T2038" s="162">
        <v>-184.8</v>
      </c>
      <c r="U2038" s="233">
        <f>E9+(E10*0.5)+(E11*0.1)</f>
        <v>1</v>
      </c>
      <c r="V2038" s="162">
        <v>-1400</v>
      </c>
      <c r="W2038" s="233">
        <f>E12+(E13*0.5)+(E14*0.1)</f>
        <v>1.7</v>
      </c>
      <c r="X2038" s="162">
        <v>-1200</v>
      </c>
      <c r="Y2038" s="161">
        <f t="shared" si="644"/>
        <v>2011</v>
      </c>
      <c r="Z2038" s="162">
        <f t="shared" si="636"/>
        <v>-5079.8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-5079.8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1119775.0800000005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183803.17999999985</v>
      </c>
      <c r="AU2038" s="237">
        <f t="shared" si="649"/>
        <v>214225</v>
      </c>
      <c r="AV2038" s="237">
        <f t="shared" si="650"/>
        <v>399654.80000000028</v>
      </c>
      <c r="AW2038" s="237">
        <f t="shared" si="651"/>
        <v>95715</v>
      </c>
      <c r="AX2038" s="237">
        <f t="shared" si="652"/>
        <v>226377.09999999998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1125601.5600000005</v>
      </c>
      <c r="M2039" s="162">
        <f>MAX(AN28:AN2039)</f>
        <v>1135779.5850000004</v>
      </c>
      <c r="N2039" s="162">
        <f t="shared" si="643"/>
        <v>-10178.024999999907</v>
      </c>
      <c r="O2039" s="231">
        <f>E3+(E4*0.1)</f>
        <v>1.1000000000000001</v>
      </c>
      <c r="P2039" s="162">
        <v>1705.8</v>
      </c>
      <c r="Q2039" s="232">
        <f>E5+(E6*0.1)</f>
        <v>1</v>
      </c>
      <c r="R2039" s="162">
        <v>2556.5</v>
      </c>
      <c r="S2039" s="232">
        <f>E7+(E8*0.1)</f>
        <v>1</v>
      </c>
      <c r="T2039" s="162">
        <v>4833.6000000000004</v>
      </c>
      <c r="U2039" s="233">
        <f>E9+(E10*0.5)+(E11*0.1)</f>
        <v>1</v>
      </c>
      <c r="V2039" s="162">
        <v>-1400</v>
      </c>
      <c r="W2039" s="233">
        <f>E12+(E13*0.5)+(E14*0.1)</f>
        <v>1.7</v>
      </c>
      <c r="X2039" s="162">
        <v>-1200</v>
      </c>
      <c r="Y2039" s="161">
        <f t="shared" si="644"/>
        <v>2012</v>
      </c>
      <c r="Z2039" s="162">
        <f t="shared" si="636"/>
        <v>5826.48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5826.48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1125601.5600000005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185679.55999999985</v>
      </c>
      <c r="AU2039" s="237">
        <f t="shared" si="649"/>
        <v>216781.5</v>
      </c>
      <c r="AV2039" s="237">
        <f t="shared" si="650"/>
        <v>404488.40000000026</v>
      </c>
      <c r="AW2039" s="237">
        <f t="shared" si="651"/>
        <v>94315</v>
      </c>
      <c r="AX2039" s="237">
        <f t="shared" si="652"/>
        <v>224337.09999999998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1117296.5600000005</v>
      </c>
      <c r="M2040" s="162">
        <f>MAX(AN28:AN2040)</f>
        <v>1135779.5850000004</v>
      </c>
      <c r="N2040" s="162">
        <f t="shared" si="643"/>
        <v>-18483.024999999907</v>
      </c>
      <c r="O2040" s="231">
        <f>E3+(E4*0.1)</f>
        <v>1.1000000000000001</v>
      </c>
      <c r="P2040" s="162">
        <v>-550</v>
      </c>
      <c r="Q2040" s="232">
        <f>E5+(E6*0.1)</f>
        <v>1</v>
      </c>
      <c r="R2040" s="162">
        <v>-850</v>
      </c>
      <c r="S2040" s="232">
        <f>E7+(E8*0.1)</f>
        <v>1</v>
      </c>
      <c r="T2040" s="162">
        <v>-3410</v>
      </c>
      <c r="U2040" s="233">
        <f>E9+(E10*0.5)+(E11*0.1)</f>
        <v>1</v>
      </c>
      <c r="V2040" s="162">
        <v>-1400</v>
      </c>
      <c r="W2040" s="233">
        <f>E12+(E13*0.5)+(E14*0.1)</f>
        <v>1.7</v>
      </c>
      <c r="X2040" s="162">
        <v>-1200</v>
      </c>
      <c r="Y2040" s="161">
        <f t="shared" si="644"/>
        <v>2013</v>
      </c>
      <c r="Z2040" s="162">
        <f t="shared" si="636"/>
        <v>-8305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-8305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1117296.5600000005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185074.55999999985</v>
      </c>
      <c r="AU2040" s="237">
        <f t="shared" si="649"/>
        <v>215931.5</v>
      </c>
      <c r="AV2040" s="237">
        <f t="shared" si="650"/>
        <v>401078.40000000026</v>
      </c>
      <c r="AW2040" s="237">
        <f t="shared" si="651"/>
        <v>92915</v>
      </c>
      <c r="AX2040" s="237">
        <f t="shared" si="652"/>
        <v>222297.09999999998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1123450.5750000004</v>
      </c>
      <c r="M2041" s="162">
        <f>MAX(AN28:AN2041)</f>
        <v>1135779.5850000004</v>
      </c>
      <c r="N2041" s="162">
        <f t="shared" si="643"/>
        <v>-12329.010000000009</v>
      </c>
      <c r="O2041" s="231">
        <f>E3+(E4*0.1)</f>
        <v>1.1000000000000001</v>
      </c>
      <c r="P2041" s="162">
        <v>630.65</v>
      </c>
      <c r="Q2041" s="232">
        <f>E5+(E6*0.1)</f>
        <v>1</v>
      </c>
      <c r="R2041" s="162">
        <v>2759.5</v>
      </c>
      <c r="S2041" s="232">
        <f>E7+(E8*0.1)</f>
        <v>1</v>
      </c>
      <c r="T2041" s="162">
        <v>6140.8</v>
      </c>
      <c r="U2041" s="233">
        <f>E9+(E10*0.5)+(E11*0.1)</f>
        <v>1</v>
      </c>
      <c r="V2041" s="162">
        <v>-1400</v>
      </c>
      <c r="W2041" s="233">
        <f>E12+(E13*0.5)+(E14*0.1)</f>
        <v>1.7</v>
      </c>
      <c r="X2041" s="162">
        <v>-1200</v>
      </c>
      <c r="Y2041" s="161">
        <f t="shared" si="644"/>
        <v>2014</v>
      </c>
      <c r="Z2041" s="162">
        <f t="shared" si="636"/>
        <v>6154.0149999999994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6154.0149999999994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1123450.5750000004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185768.27499999985</v>
      </c>
      <c r="AU2041" s="237">
        <f t="shared" si="649"/>
        <v>218691</v>
      </c>
      <c r="AV2041" s="237">
        <f t="shared" si="650"/>
        <v>407219.20000000024</v>
      </c>
      <c r="AW2041" s="237">
        <f t="shared" si="651"/>
        <v>91515</v>
      </c>
      <c r="AX2041" s="237">
        <f t="shared" si="652"/>
        <v>220257.09999999998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1127651.6400000004</v>
      </c>
      <c r="M2042" s="162">
        <f>MAX(AN28:AN2042)</f>
        <v>1135779.5850000004</v>
      </c>
      <c r="N2042" s="162">
        <f t="shared" si="643"/>
        <v>-8127.9450000000652</v>
      </c>
      <c r="O2042" s="231">
        <f>E3+(E4*0.1)</f>
        <v>1.1000000000000001</v>
      </c>
      <c r="P2042" s="162">
        <v>2158.15</v>
      </c>
      <c r="Q2042" s="232">
        <f>E5+(E6*0.1)</f>
        <v>1</v>
      </c>
      <c r="R2042" s="162">
        <v>2045.5</v>
      </c>
      <c r="S2042" s="232">
        <f>E7+(E8*0.1)</f>
        <v>1</v>
      </c>
      <c r="T2042" s="162">
        <v>3221.6</v>
      </c>
      <c r="U2042" s="233">
        <f>E9+(E10*0.5)+(E11*0.1)</f>
        <v>1</v>
      </c>
      <c r="V2042" s="162">
        <v>-1400</v>
      </c>
      <c r="W2042" s="233">
        <f>E12+(E13*0.5)+(E14*0.1)</f>
        <v>1.7</v>
      </c>
      <c r="X2042" s="162">
        <v>-1200</v>
      </c>
      <c r="Y2042" s="161">
        <f t="shared" si="644"/>
        <v>2015</v>
      </c>
      <c r="Z2042" s="162">
        <f t="shared" si="636"/>
        <v>4201.0650000000005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4201.0650000000005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1127651.6400000004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188142.23999999985</v>
      </c>
      <c r="AU2042" s="237">
        <f t="shared" si="649"/>
        <v>220736.5</v>
      </c>
      <c r="AV2042" s="237">
        <f t="shared" si="650"/>
        <v>410440.80000000022</v>
      </c>
      <c r="AW2042" s="237">
        <f t="shared" si="651"/>
        <v>90115</v>
      </c>
      <c r="AX2042" s="237">
        <f t="shared" si="652"/>
        <v>218217.09999999998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1131532.5400000003</v>
      </c>
      <c r="M2043" s="162">
        <f>MAX(AN28:AN2043)</f>
        <v>1135779.5850000004</v>
      </c>
      <c r="N2043" s="162">
        <f t="shared" si="643"/>
        <v>-4247.0450000001583</v>
      </c>
      <c r="O2043" s="231">
        <f>E3+(E4*0.1)</f>
        <v>1.1000000000000001</v>
      </c>
      <c r="P2043" s="162">
        <v>-550</v>
      </c>
      <c r="Q2043" s="232">
        <f>E5+(E6*0.1)</f>
        <v>1</v>
      </c>
      <c r="R2043" s="162">
        <v>-850</v>
      </c>
      <c r="S2043" s="232">
        <f>E7+(E8*0.1)</f>
        <v>1</v>
      </c>
      <c r="T2043" s="162">
        <v>-542</v>
      </c>
      <c r="U2043" s="233">
        <f>E9+(E10*0.5)+(E11*0.1)</f>
        <v>1</v>
      </c>
      <c r="V2043" s="162">
        <v>2177</v>
      </c>
      <c r="W2043" s="233">
        <f>E12+(E13*0.5)+(E14*0.1)</f>
        <v>1.7</v>
      </c>
      <c r="X2043" s="162">
        <v>2177</v>
      </c>
      <c r="Y2043" s="161">
        <f t="shared" si="644"/>
        <v>2016</v>
      </c>
      <c r="Z2043" s="162">
        <f t="shared" si="636"/>
        <v>3880.9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3880.9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1131532.5400000003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187537.23999999985</v>
      </c>
      <c r="AU2043" s="237">
        <f t="shared" si="649"/>
        <v>219886.5</v>
      </c>
      <c r="AV2043" s="237">
        <f t="shared" si="650"/>
        <v>409898.80000000022</v>
      </c>
      <c r="AW2043" s="237">
        <f t="shared" si="651"/>
        <v>92292</v>
      </c>
      <c r="AX2043" s="237">
        <f t="shared" si="652"/>
        <v>221917.99999999997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1143456.3100000003</v>
      </c>
      <c r="M2044" s="162">
        <f>MAX(AN28:AN2044)</f>
        <v>1143456.3100000003</v>
      </c>
      <c r="N2044" s="162">
        <f t="shared" si="643"/>
        <v>0</v>
      </c>
      <c r="O2044" s="231">
        <f>E3+(E4*0.1)</f>
        <v>1.1000000000000001</v>
      </c>
      <c r="P2044" s="162">
        <v>2048.6999999999998</v>
      </c>
      <c r="Q2044" s="232">
        <f>E5+(E6*0.1)</f>
        <v>1</v>
      </c>
      <c r="R2044" s="162">
        <v>1749</v>
      </c>
      <c r="S2044" s="232">
        <f>E7+(E8*0.1)</f>
        <v>1</v>
      </c>
      <c r="T2044" s="162">
        <v>604.20000000000005</v>
      </c>
      <c r="U2044" s="233">
        <f>E9+(E10*0.5)+(E11*0.1)</f>
        <v>1</v>
      </c>
      <c r="V2044" s="162">
        <v>2710</v>
      </c>
      <c r="W2044" s="233">
        <f>E12+(E13*0.5)+(E14*0.1)</f>
        <v>1.7</v>
      </c>
      <c r="X2044" s="162">
        <v>2710</v>
      </c>
      <c r="Y2044" s="161">
        <f t="shared" si="644"/>
        <v>2017</v>
      </c>
      <c r="Z2044" s="162">
        <f t="shared" si="636"/>
        <v>11923.77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11923.77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1143456.3100000003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189790.80999999985</v>
      </c>
      <c r="AU2044" s="237">
        <f t="shared" si="649"/>
        <v>221635.5</v>
      </c>
      <c r="AV2044" s="237">
        <f t="shared" si="650"/>
        <v>410503.00000000023</v>
      </c>
      <c r="AW2044" s="237">
        <f t="shared" si="651"/>
        <v>95002</v>
      </c>
      <c r="AX2044" s="237">
        <f t="shared" si="652"/>
        <v>226524.99999999997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1145565.9100000004</v>
      </c>
      <c r="M2045" s="162">
        <f>MAX(AN28:AN2045)</f>
        <v>1145565.9100000004</v>
      </c>
      <c r="N2045" s="162">
        <f t="shared" si="643"/>
        <v>0</v>
      </c>
      <c r="O2045" s="231">
        <f>E3+(E4*0.1)</f>
        <v>1.1000000000000001</v>
      </c>
      <c r="P2045" s="162">
        <v>-550</v>
      </c>
      <c r="Q2045" s="232">
        <f>E5+(E6*0.1)</f>
        <v>1</v>
      </c>
      <c r="R2045" s="162">
        <v>2241</v>
      </c>
      <c r="S2045" s="232">
        <f>E7+(E8*0.1)</f>
        <v>1</v>
      </c>
      <c r="T2045" s="162">
        <v>3341.6</v>
      </c>
      <c r="U2045" s="233">
        <f>E9+(E10*0.5)+(E11*0.1)</f>
        <v>1</v>
      </c>
      <c r="V2045" s="162">
        <v>-828</v>
      </c>
      <c r="W2045" s="233">
        <f>E12+(E13*0.5)+(E14*0.1)</f>
        <v>1.7</v>
      </c>
      <c r="X2045" s="162">
        <v>-1200</v>
      </c>
      <c r="Y2045" s="161">
        <f t="shared" si="644"/>
        <v>2018</v>
      </c>
      <c r="Z2045" s="162">
        <f t="shared" si="636"/>
        <v>2109.6000000000004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2109.6000000000004</v>
      </c>
      <c r="AI2045" s="129">
        <f t="shared" si="638"/>
        <v>0</v>
      </c>
      <c r="AJ2045" s="234">
        <f t="shared" si="639"/>
        <v>1</v>
      </c>
      <c r="AK2045" s="234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1145565.9100000004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189185.80999999985</v>
      </c>
      <c r="AU2045" s="237">
        <f t="shared" si="649"/>
        <v>223876.5</v>
      </c>
      <c r="AV2045" s="237">
        <f t="shared" si="650"/>
        <v>413844.60000000021</v>
      </c>
      <c r="AW2045" s="237">
        <f t="shared" si="651"/>
        <v>94174</v>
      </c>
      <c r="AX2045" s="237">
        <f t="shared" si="652"/>
        <v>224484.99999999997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1144561.9100000004</v>
      </c>
      <c r="M2046" s="162">
        <f>MAX(AN28:AN2046)</f>
        <v>1145565.9100000004</v>
      </c>
      <c r="N2046" s="162">
        <f t="shared" si="643"/>
        <v>-1004</v>
      </c>
      <c r="O2046" s="231">
        <f>E3+(E4*0.1)</f>
        <v>1.1000000000000001</v>
      </c>
      <c r="P2046" s="162">
        <v>-550</v>
      </c>
      <c r="Q2046" s="232">
        <f>E5+(E6*0.1)</f>
        <v>1</v>
      </c>
      <c r="R2046" s="162">
        <v>-850</v>
      </c>
      <c r="S2046" s="232">
        <f>E7+(E8*0.1)</f>
        <v>1</v>
      </c>
      <c r="T2046" s="162">
        <v>-3410</v>
      </c>
      <c r="U2046" s="233">
        <f>E9+(E10*0.5)+(E11*0.1)</f>
        <v>1</v>
      </c>
      <c r="V2046" s="162">
        <v>1430</v>
      </c>
      <c r="W2046" s="233">
        <f>E12+(E13*0.5)+(E14*0.1)</f>
        <v>1.7</v>
      </c>
      <c r="X2046" s="162">
        <v>1430</v>
      </c>
      <c r="Y2046" s="161">
        <f t="shared" si="644"/>
        <v>2019</v>
      </c>
      <c r="Z2046" s="162">
        <f t="shared" si="636"/>
        <v>-1004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-1004</v>
      </c>
      <c r="AJ2046" s="234">
        <f t="shared" si="639"/>
        <v>0</v>
      </c>
      <c r="AK2046" s="234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1144561.9100000004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188580.80999999985</v>
      </c>
      <c r="AU2046" s="237">
        <f t="shared" si="649"/>
        <v>223026.5</v>
      </c>
      <c r="AV2046" s="237">
        <f t="shared" si="650"/>
        <v>410434.60000000021</v>
      </c>
      <c r="AW2046" s="237">
        <f t="shared" si="651"/>
        <v>95604</v>
      </c>
      <c r="AX2046" s="237">
        <f t="shared" si="652"/>
        <v>226915.99999999997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1150991.3500000003</v>
      </c>
      <c r="M2047" s="162">
        <f>MAX(AN28:AN2047)</f>
        <v>1150991.3500000003</v>
      </c>
      <c r="N2047" s="162">
        <f t="shared" si="643"/>
        <v>0</v>
      </c>
      <c r="O2047" s="231">
        <f>E3+(E4*0.1)</f>
        <v>1.1000000000000001</v>
      </c>
      <c r="P2047" s="162">
        <v>1686.4</v>
      </c>
      <c r="Q2047" s="232">
        <f>E5+(E6*0.1)</f>
        <v>1</v>
      </c>
      <c r="R2047" s="162">
        <v>1360.5</v>
      </c>
      <c r="S2047" s="232">
        <f>E7+(E8*0.1)</f>
        <v>1</v>
      </c>
      <c r="T2047" s="162">
        <v>284.39999999999998</v>
      </c>
      <c r="U2047" s="233">
        <f>E9+(E10*0.5)+(E11*0.1)</f>
        <v>1</v>
      </c>
      <c r="V2047" s="162">
        <v>1085</v>
      </c>
      <c r="W2047" s="233">
        <f>E12+(E13*0.5)+(E14*0.1)</f>
        <v>1.7</v>
      </c>
      <c r="X2047" s="162">
        <v>1085</v>
      </c>
      <c r="Y2047" s="161">
        <f t="shared" si="644"/>
        <v>2020</v>
      </c>
      <c r="Z2047" s="162">
        <f t="shared" si="636"/>
        <v>6429.4400000000005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6429.4400000000005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1150991.3500000003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190435.84999999986</v>
      </c>
      <c r="AU2047" s="237">
        <f t="shared" si="649"/>
        <v>224387</v>
      </c>
      <c r="AV2047" s="237">
        <f t="shared" si="650"/>
        <v>410719.00000000023</v>
      </c>
      <c r="AW2047" s="237">
        <f t="shared" si="651"/>
        <v>96689</v>
      </c>
      <c r="AX2047" s="237">
        <f t="shared" si="652"/>
        <v>228760.49999999997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1157329.3750000002</v>
      </c>
      <c r="M2048" s="162">
        <f>MAX(AN28:AN2048)</f>
        <v>1157329.3750000002</v>
      </c>
      <c r="N2048" s="162">
        <f t="shared" si="643"/>
        <v>0</v>
      </c>
      <c r="O2048" s="231">
        <f>E3+(E4*0.1)</f>
        <v>1.1000000000000001</v>
      </c>
      <c r="P2048" s="162">
        <v>806.75</v>
      </c>
      <c r="Q2048" s="232">
        <f>E5+(E6*0.1)</f>
        <v>1</v>
      </c>
      <c r="R2048" s="162">
        <v>-50</v>
      </c>
      <c r="S2048" s="232">
        <f>E7+(E8*0.1)</f>
        <v>1</v>
      </c>
      <c r="T2048" s="162">
        <v>327.39999999999998</v>
      </c>
      <c r="U2048" s="233">
        <f>E9+(E10*0.5)+(E11*0.1)</f>
        <v>1</v>
      </c>
      <c r="V2048" s="162">
        <v>1916</v>
      </c>
      <c r="W2048" s="233">
        <f>E12+(E13*0.5)+(E14*0.1)</f>
        <v>1.7</v>
      </c>
      <c r="X2048" s="162">
        <v>1916</v>
      </c>
      <c r="Y2048" s="161">
        <f t="shared" si="644"/>
        <v>2021</v>
      </c>
      <c r="Z2048" s="162">
        <f t="shared" si="636"/>
        <v>6338.0249999999996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6338.0249999999996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1157329.3750000002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191323.27499999985</v>
      </c>
      <c r="AU2048" s="237">
        <f t="shared" si="649"/>
        <v>224337</v>
      </c>
      <c r="AV2048" s="237">
        <f t="shared" si="650"/>
        <v>411046.40000000026</v>
      </c>
      <c r="AW2048" s="237">
        <f t="shared" si="651"/>
        <v>98605</v>
      </c>
      <c r="AX2048" s="237">
        <f t="shared" si="652"/>
        <v>232017.69999999998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1168386.7750000001</v>
      </c>
      <c r="M2049" s="162">
        <f>MAX(AN28:AN2049)</f>
        <v>1168386.7750000001</v>
      </c>
      <c r="N2049" s="162">
        <f t="shared" si="643"/>
        <v>0</v>
      </c>
      <c r="O2049" s="231">
        <f>E3+(E4*0.1)</f>
        <v>1.1000000000000001</v>
      </c>
      <c r="P2049" s="162">
        <v>-550</v>
      </c>
      <c r="Q2049" s="232">
        <f>E5+(E6*0.1)</f>
        <v>1</v>
      </c>
      <c r="R2049" s="162">
        <v>1160</v>
      </c>
      <c r="S2049" s="232">
        <f>E7+(E8*0.1)</f>
        <v>1</v>
      </c>
      <c r="T2049" s="162">
        <v>2672.4</v>
      </c>
      <c r="U2049" s="233">
        <f>E9+(E10*0.5)+(E11*0.1)</f>
        <v>1</v>
      </c>
      <c r="V2049" s="162">
        <v>2900</v>
      </c>
      <c r="W2049" s="233">
        <f>E12+(E13*0.5)+(E14*0.1)</f>
        <v>1.7</v>
      </c>
      <c r="X2049" s="162">
        <v>2900</v>
      </c>
      <c r="Y2049" s="161">
        <f t="shared" si="644"/>
        <v>2022</v>
      </c>
      <c r="Z2049" s="162">
        <f t="shared" si="636"/>
        <v>11057.4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11057.4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1168386.7750000001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190718.27499999985</v>
      </c>
      <c r="AU2049" s="237">
        <f t="shared" si="649"/>
        <v>225497</v>
      </c>
      <c r="AV2049" s="237">
        <f t="shared" si="650"/>
        <v>413718.80000000028</v>
      </c>
      <c r="AW2049" s="237">
        <f t="shared" si="651"/>
        <v>101505</v>
      </c>
      <c r="AX2049" s="237">
        <f t="shared" si="652"/>
        <v>236947.69999999998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1167099.8750000002</v>
      </c>
      <c r="M2050" s="162">
        <f>MAX(AN28:AN2050)</f>
        <v>1168386.7750000001</v>
      </c>
      <c r="N2050" s="162">
        <f t="shared" si="643"/>
        <v>-1286.8999999999069</v>
      </c>
      <c r="O2050" s="231">
        <f>E3+(E4*0.1)</f>
        <v>1.1000000000000001</v>
      </c>
      <c r="P2050" s="162">
        <v>-550</v>
      </c>
      <c r="Q2050" s="232">
        <f>E5+(E6*0.1)</f>
        <v>1</v>
      </c>
      <c r="R2050" s="162">
        <v>-850</v>
      </c>
      <c r="S2050" s="232">
        <f>E7+(E8*0.1)</f>
        <v>1</v>
      </c>
      <c r="T2050" s="162">
        <v>748.6</v>
      </c>
      <c r="U2050" s="233">
        <f>E9+(E10*0.5)+(E11*0.1)</f>
        <v>1</v>
      </c>
      <c r="V2050" s="162">
        <v>-215</v>
      </c>
      <c r="W2050" s="233">
        <f>E12+(E13*0.5)+(E14*0.1)</f>
        <v>1.7</v>
      </c>
      <c r="X2050" s="162">
        <v>-215</v>
      </c>
      <c r="Y2050" s="161">
        <f t="shared" si="644"/>
        <v>2023</v>
      </c>
      <c r="Z2050" s="162">
        <f t="shared" si="636"/>
        <v>-1286.9000000000001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-1286.9000000000001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1167099.8750000002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190113.27499999985</v>
      </c>
      <c r="AU2050" s="237">
        <f t="shared" si="649"/>
        <v>224647</v>
      </c>
      <c r="AV2050" s="237">
        <f t="shared" si="650"/>
        <v>414467.40000000026</v>
      </c>
      <c r="AW2050" s="237">
        <f t="shared" si="651"/>
        <v>101290</v>
      </c>
      <c r="AX2050" s="237">
        <f t="shared" si="652"/>
        <v>236582.19999999998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1173640.9750000003</v>
      </c>
      <c r="M2051" s="162">
        <f>MAX(AN28:AN2051)</f>
        <v>1173640.9750000003</v>
      </c>
      <c r="N2051" s="162">
        <f t="shared" si="643"/>
        <v>0</v>
      </c>
      <c r="O2051" s="231">
        <f>E3+(E4*0.1)</f>
        <v>1.1000000000000001</v>
      </c>
      <c r="P2051" s="162">
        <v>-550</v>
      </c>
      <c r="Q2051" s="232">
        <f>E5+(E6*0.1)</f>
        <v>1</v>
      </c>
      <c r="R2051" s="162">
        <v>-1114</v>
      </c>
      <c r="S2051" s="232">
        <f>E7+(E8*0.1)</f>
        <v>1</v>
      </c>
      <c r="T2051" s="162">
        <v>443.6</v>
      </c>
      <c r="U2051" s="233">
        <f>E9+(E10*0.5)+(E11*0.1)</f>
        <v>1</v>
      </c>
      <c r="V2051" s="162">
        <v>2895</v>
      </c>
      <c r="W2051" s="233">
        <f>E12+(E13*0.5)+(E14*0.1)</f>
        <v>1.7</v>
      </c>
      <c r="X2051" s="162">
        <v>2895</v>
      </c>
      <c r="Y2051" s="161">
        <f t="shared" si="644"/>
        <v>2024</v>
      </c>
      <c r="Z2051" s="162">
        <f t="shared" si="636"/>
        <v>6541.1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6541.1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1173640.9750000003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189508.27499999985</v>
      </c>
      <c r="AU2051" s="237">
        <f t="shared" si="649"/>
        <v>223533</v>
      </c>
      <c r="AV2051" s="237">
        <f t="shared" si="650"/>
        <v>414911.00000000023</v>
      </c>
      <c r="AW2051" s="237">
        <f t="shared" si="651"/>
        <v>104185</v>
      </c>
      <c r="AX2051" s="237">
        <f t="shared" si="652"/>
        <v>241503.69999999998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1165300.9750000003</v>
      </c>
      <c r="M2052" s="162">
        <f>MAX(AN28:AN2052)</f>
        <v>1173640.9750000003</v>
      </c>
      <c r="N2052" s="162">
        <f t="shared" si="643"/>
        <v>-8340</v>
      </c>
      <c r="O2052" s="231">
        <f>E3+(E4*0.1)</f>
        <v>1.1000000000000001</v>
      </c>
      <c r="P2052" s="162">
        <v>-550</v>
      </c>
      <c r="Q2052" s="232">
        <f>E5+(E6*0.1)</f>
        <v>1</v>
      </c>
      <c r="R2052" s="162">
        <v>-885</v>
      </c>
      <c r="S2052" s="232">
        <f>E7+(E8*0.1)</f>
        <v>1</v>
      </c>
      <c r="T2052" s="162">
        <v>-3410</v>
      </c>
      <c r="U2052" s="233">
        <f>E9+(E10*0.5)+(E11*0.1)</f>
        <v>1</v>
      </c>
      <c r="V2052" s="162">
        <v>-1400</v>
      </c>
      <c r="W2052" s="233">
        <f>E12+(E13*0.5)+(E14*0.1)</f>
        <v>1.7</v>
      </c>
      <c r="X2052" s="162">
        <v>-1200</v>
      </c>
      <c r="Y2052" s="161">
        <f t="shared" si="644"/>
        <v>2025</v>
      </c>
      <c r="Z2052" s="162">
        <f t="shared" si="636"/>
        <v>-8340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-8340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1165300.9750000003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188903.27499999985</v>
      </c>
      <c r="AU2052" s="237">
        <f t="shared" si="649"/>
        <v>222648</v>
      </c>
      <c r="AV2052" s="237">
        <f t="shared" si="650"/>
        <v>411501.00000000023</v>
      </c>
      <c r="AW2052" s="237">
        <f t="shared" si="651"/>
        <v>102785</v>
      </c>
      <c r="AX2052" s="237">
        <f t="shared" si="652"/>
        <v>239463.69999999998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1174095.5750000004</v>
      </c>
      <c r="M2053" s="162">
        <f>MAX(AN28:AN2053)</f>
        <v>1174095.5750000004</v>
      </c>
      <c r="N2053" s="162">
        <f t="shared" si="643"/>
        <v>0</v>
      </c>
      <c r="O2053" s="231">
        <f>E3+(E4*0.1)</f>
        <v>1.1000000000000001</v>
      </c>
      <c r="P2053" s="162">
        <v>-550</v>
      </c>
      <c r="Q2053" s="232">
        <f>E5+(E6*0.1)</f>
        <v>1</v>
      </c>
      <c r="R2053" s="162">
        <v>622</v>
      </c>
      <c r="S2053" s="232">
        <f>E7+(E8*0.1)</f>
        <v>1</v>
      </c>
      <c r="T2053" s="162">
        <v>3318.2</v>
      </c>
      <c r="U2053" s="233">
        <f>E9+(E10*0.5)+(E11*0.1)</f>
        <v>1</v>
      </c>
      <c r="V2053" s="162">
        <v>2022</v>
      </c>
      <c r="W2053" s="233">
        <f>E12+(E13*0.5)+(E14*0.1)</f>
        <v>1.7</v>
      </c>
      <c r="X2053" s="162">
        <v>2022</v>
      </c>
      <c r="Y2053" s="161">
        <f t="shared" si="644"/>
        <v>2026</v>
      </c>
      <c r="Z2053" s="162">
        <f t="shared" si="636"/>
        <v>8794.6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8794.6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1174095.5750000004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188298.27499999985</v>
      </c>
      <c r="AU2053" s="237">
        <f t="shared" si="649"/>
        <v>223270</v>
      </c>
      <c r="AV2053" s="237">
        <f t="shared" si="650"/>
        <v>414819.20000000024</v>
      </c>
      <c r="AW2053" s="237">
        <f t="shared" si="651"/>
        <v>104807</v>
      </c>
      <c r="AX2053" s="237">
        <f t="shared" si="652"/>
        <v>242901.09999999998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1172346.5750000004</v>
      </c>
      <c r="M2054" s="162">
        <f>MAX(AN28:AN2054)</f>
        <v>1174095.5750000004</v>
      </c>
      <c r="N2054" s="162">
        <f t="shared" si="643"/>
        <v>-1749</v>
      </c>
      <c r="O2054" s="231">
        <f>E3+(E4*0.1)</f>
        <v>1.1000000000000001</v>
      </c>
      <c r="P2054" s="162">
        <v>-550</v>
      </c>
      <c r="Q2054" s="232">
        <f>E5+(E6*0.1)</f>
        <v>1</v>
      </c>
      <c r="R2054" s="162">
        <v>-87</v>
      </c>
      <c r="S2054" s="232">
        <f>E7+(E8*0.1)</f>
        <v>1</v>
      </c>
      <c r="T2054" s="162">
        <v>2383</v>
      </c>
      <c r="U2054" s="233">
        <f>E9+(E10*0.5)+(E11*0.1)</f>
        <v>1</v>
      </c>
      <c r="V2054" s="162">
        <v>-1400</v>
      </c>
      <c r="W2054" s="233">
        <f>E12+(E13*0.5)+(E14*0.1)</f>
        <v>1.7</v>
      </c>
      <c r="X2054" s="162">
        <v>-1200</v>
      </c>
      <c r="Y2054" s="161">
        <f t="shared" si="644"/>
        <v>2027</v>
      </c>
      <c r="Z2054" s="162">
        <f t="shared" si="636"/>
        <v>-1749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-1749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1172346.5750000004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187693.27499999985</v>
      </c>
      <c r="AU2054" s="237">
        <f t="shared" si="649"/>
        <v>223183</v>
      </c>
      <c r="AV2054" s="237">
        <f t="shared" si="650"/>
        <v>417202.20000000024</v>
      </c>
      <c r="AW2054" s="237">
        <f t="shared" si="651"/>
        <v>103407</v>
      </c>
      <c r="AX2054" s="237">
        <f t="shared" si="652"/>
        <v>240861.09999999998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1171160.0100000005</v>
      </c>
      <c r="M2055" s="162">
        <f>MAX(AN28:AN2055)</f>
        <v>1174095.5750000004</v>
      </c>
      <c r="N2055" s="162">
        <f t="shared" si="643"/>
        <v>-2935.5649999999441</v>
      </c>
      <c r="O2055" s="231">
        <f>E3+(E4*0.1)</f>
        <v>1.1000000000000001</v>
      </c>
      <c r="P2055" s="162">
        <v>1365.85</v>
      </c>
      <c r="Q2055" s="232">
        <f>E5+(E6*0.1)</f>
        <v>1</v>
      </c>
      <c r="R2055" s="162">
        <v>770</v>
      </c>
      <c r="S2055" s="232">
        <f>E7+(E8*0.1)</f>
        <v>1</v>
      </c>
      <c r="T2055" s="162">
        <v>-19</v>
      </c>
      <c r="U2055" s="233">
        <f>E9+(E10*0.5)+(E11*0.1)</f>
        <v>1</v>
      </c>
      <c r="V2055" s="162">
        <v>-1400</v>
      </c>
      <c r="W2055" s="233">
        <f>E12+(E13*0.5)+(E14*0.1)</f>
        <v>1.7</v>
      </c>
      <c r="X2055" s="162">
        <v>-1200</v>
      </c>
      <c r="Y2055" s="161">
        <f t="shared" si="644"/>
        <v>2028</v>
      </c>
      <c r="Z2055" s="162">
        <f t="shared" si="636"/>
        <v>-1186.5650000000001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-1186.5650000000001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1171160.0100000005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189195.70999999985</v>
      </c>
      <c r="AU2055" s="237">
        <f t="shared" si="649"/>
        <v>223953</v>
      </c>
      <c r="AV2055" s="237">
        <f t="shared" si="650"/>
        <v>417183.20000000024</v>
      </c>
      <c r="AW2055" s="237">
        <f t="shared" si="651"/>
        <v>102007</v>
      </c>
      <c r="AX2055" s="237">
        <f t="shared" si="652"/>
        <v>238821.09999999998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1182317.7100000004</v>
      </c>
      <c r="M2056" s="162">
        <f>MAX(AN28:AN2056)</f>
        <v>1182317.7100000004</v>
      </c>
      <c r="N2056" s="162">
        <f t="shared" si="643"/>
        <v>0</v>
      </c>
      <c r="O2056" s="231">
        <f>E3+(E4*0.1)</f>
        <v>1.1000000000000001</v>
      </c>
      <c r="P2056" s="162">
        <v>-550</v>
      </c>
      <c r="Q2056" s="232">
        <f>E5+(E6*0.1)</f>
        <v>1</v>
      </c>
      <c r="R2056" s="162">
        <v>-850</v>
      </c>
      <c r="S2056" s="232">
        <f>E7+(E8*0.1)</f>
        <v>1</v>
      </c>
      <c r="T2056" s="162">
        <v>3991.6</v>
      </c>
      <c r="U2056" s="233">
        <f>E9+(E10*0.5)+(E11*0.1)</f>
        <v>1</v>
      </c>
      <c r="V2056" s="162">
        <v>3193</v>
      </c>
      <c r="W2056" s="233">
        <f>E12+(E13*0.5)+(E14*0.1)</f>
        <v>1.7</v>
      </c>
      <c r="X2056" s="162">
        <v>3193</v>
      </c>
      <c r="Y2056" s="161">
        <f t="shared" si="644"/>
        <v>2029</v>
      </c>
      <c r="Z2056" s="162">
        <f t="shared" si="636"/>
        <v>11157.7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11157.7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1182317.7100000004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188590.70999999985</v>
      </c>
      <c r="AU2056" s="237">
        <f t="shared" si="649"/>
        <v>223103</v>
      </c>
      <c r="AV2056" s="237">
        <f t="shared" si="650"/>
        <v>421174.80000000022</v>
      </c>
      <c r="AW2056" s="237">
        <f t="shared" si="651"/>
        <v>105200</v>
      </c>
      <c r="AX2056" s="237">
        <f t="shared" si="652"/>
        <v>244249.19999999998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1181007.7050000005</v>
      </c>
      <c r="M2057" s="162">
        <f>MAX(AN28:AN2057)</f>
        <v>1182317.7100000004</v>
      </c>
      <c r="N2057" s="162">
        <f t="shared" si="643"/>
        <v>-1310.0049999998882</v>
      </c>
      <c r="O2057" s="231">
        <f>E3+(E4*0.1)</f>
        <v>1.1000000000000001</v>
      </c>
      <c r="P2057" s="162">
        <v>-457.55</v>
      </c>
      <c r="Q2057" s="232">
        <f>E5+(E6*0.1)</f>
        <v>1</v>
      </c>
      <c r="R2057" s="162">
        <v>-850</v>
      </c>
      <c r="S2057" s="232">
        <f>E7+(E8*0.1)</f>
        <v>1</v>
      </c>
      <c r="T2057" s="162">
        <v>-3410</v>
      </c>
      <c r="U2057" s="233">
        <f>E9+(E10*0.5)+(E11*0.1)</f>
        <v>1</v>
      </c>
      <c r="V2057" s="162">
        <v>1279</v>
      </c>
      <c r="W2057" s="233">
        <f>E12+(E13*0.5)+(E14*0.1)</f>
        <v>1.7</v>
      </c>
      <c r="X2057" s="162">
        <v>1279</v>
      </c>
      <c r="Y2057" s="161">
        <f t="shared" si="644"/>
        <v>2030</v>
      </c>
      <c r="Z2057" s="162">
        <f t="shared" si="636"/>
        <v>-1310.0050000000006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-1310.0050000000006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1181007.7050000005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188087.40499999985</v>
      </c>
      <c r="AU2057" s="237">
        <f t="shared" si="649"/>
        <v>222253</v>
      </c>
      <c r="AV2057" s="237">
        <f t="shared" si="650"/>
        <v>417764.80000000022</v>
      </c>
      <c r="AW2057" s="237">
        <f t="shared" si="651"/>
        <v>106479</v>
      </c>
      <c r="AX2057" s="237">
        <f t="shared" si="652"/>
        <v>246423.49999999997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1171117.6050000004</v>
      </c>
      <c r="M2058" s="162">
        <f>MAX(AN28:AN2058)</f>
        <v>1182317.7100000004</v>
      </c>
      <c r="N2058" s="162">
        <f t="shared" si="643"/>
        <v>-11200.104999999981</v>
      </c>
      <c r="O2058" s="231">
        <f>E3+(E4*0.1)</f>
        <v>1.1000000000000001</v>
      </c>
      <c r="P2058" s="162">
        <v>-976</v>
      </c>
      <c r="Q2058" s="232">
        <f>E5+(E6*0.1)</f>
        <v>1</v>
      </c>
      <c r="R2058" s="162">
        <v>-1966.5</v>
      </c>
      <c r="S2058" s="232">
        <f>E7+(E8*0.1)</f>
        <v>1</v>
      </c>
      <c r="T2058" s="162">
        <v>-3410</v>
      </c>
      <c r="U2058" s="233">
        <f>E9+(E10*0.5)+(E11*0.1)</f>
        <v>1</v>
      </c>
      <c r="V2058" s="162">
        <v>-1400</v>
      </c>
      <c r="W2058" s="233">
        <f>E12+(E13*0.5)+(E14*0.1)</f>
        <v>1.7</v>
      </c>
      <c r="X2058" s="162">
        <v>-1200</v>
      </c>
      <c r="Y2058" s="161">
        <f t="shared" si="644"/>
        <v>2031</v>
      </c>
      <c r="Z2058" s="162">
        <f t="shared" si="636"/>
        <v>-9890.1</v>
      </c>
      <c r="AA2058" s="238">
        <v>45596</v>
      </c>
      <c r="AB2058" s="129">
        <f>SUM(Z2036:Z2058)</f>
        <v>44861.625</v>
      </c>
      <c r="AC2058" s="128">
        <f>(AB2058&gt;0)*1</f>
        <v>1</v>
      </c>
      <c r="AD2058" s="128">
        <f>(AB2058&lt;0)*1</f>
        <v>0</v>
      </c>
      <c r="AE2058" s="129">
        <f>AB2058*AC2058</f>
        <v>44861.625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-9890.1</v>
      </c>
      <c r="AJ2058" s="234">
        <f t="shared" si="639"/>
        <v>0</v>
      </c>
      <c r="AK2058" s="234">
        <f t="shared" si="640"/>
        <v>1</v>
      </c>
      <c r="AL2058" s="129">
        <f t="shared" si="641"/>
        <v>44861.625</v>
      </c>
      <c r="AM2058" s="127">
        <v>45596</v>
      </c>
      <c r="AN2058" s="129">
        <f t="shared" si="645"/>
        <v>1171117.6050000004</v>
      </c>
      <c r="AO2058" s="129">
        <f t="shared" si="646"/>
        <v>44861.625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187013.80499999985</v>
      </c>
      <c r="AU2058" s="237">
        <f t="shared" si="649"/>
        <v>220286.5</v>
      </c>
      <c r="AV2058" s="237">
        <f t="shared" si="650"/>
        <v>414354.80000000022</v>
      </c>
      <c r="AW2058" s="237">
        <f t="shared" si="651"/>
        <v>105079</v>
      </c>
      <c r="AX2058" s="237">
        <f t="shared" si="652"/>
        <v>244383.49999999997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1174581.0200000005</v>
      </c>
      <c r="M2059" s="162">
        <f>MAX(AN28:AN2059)</f>
        <v>1182317.7100000004</v>
      </c>
      <c r="N2059" s="162">
        <f t="shared" si="643"/>
        <v>-7736.6899999999441</v>
      </c>
      <c r="O2059" s="231">
        <f>E3+(E4*0.1)</f>
        <v>1.1000000000000001</v>
      </c>
      <c r="P2059" s="162">
        <v>1443.65</v>
      </c>
      <c r="Q2059" s="232">
        <f>E5+(E6*0.1)</f>
        <v>1</v>
      </c>
      <c r="R2059" s="162">
        <v>1167.5</v>
      </c>
      <c r="S2059" s="232">
        <f>E7+(E8*0.1)</f>
        <v>1</v>
      </c>
      <c r="T2059" s="162">
        <v>2854.4</v>
      </c>
      <c r="U2059" s="233">
        <f>E9+(E10*0.5)+(E11*0.1)</f>
        <v>1</v>
      </c>
      <c r="V2059" s="162">
        <v>-795</v>
      </c>
      <c r="W2059" s="233">
        <f>E12+(E13*0.5)+(E14*0.1)</f>
        <v>1.7</v>
      </c>
      <c r="X2059" s="162">
        <v>-795</v>
      </c>
      <c r="Y2059" s="161">
        <f t="shared" si="644"/>
        <v>2032</v>
      </c>
      <c r="Z2059" s="162">
        <f t="shared" si="636"/>
        <v>3463.4150000000009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3463.4150000000009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1174581.0200000005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188601.81999999986</v>
      </c>
      <c r="AU2059" s="237">
        <f t="shared" si="649"/>
        <v>221454</v>
      </c>
      <c r="AV2059" s="237">
        <f t="shared" si="650"/>
        <v>417209.20000000024</v>
      </c>
      <c r="AW2059" s="237">
        <f t="shared" si="651"/>
        <v>104284</v>
      </c>
      <c r="AX2059" s="237">
        <f t="shared" si="652"/>
        <v>243031.99999999997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1171889.1200000006</v>
      </c>
      <c r="M2060" s="162">
        <f>MAX(AN28:AN2060)</f>
        <v>1182317.7100000004</v>
      </c>
      <c r="N2060" s="162">
        <f t="shared" si="643"/>
        <v>-10428.589999999851</v>
      </c>
      <c r="O2060" s="231">
        <f>E3+(E4*0.1)</f>
        <v>1.1000000000000001</v>
      </c>
      <c r="P2060" s="162">
        <v>-550</v>
      </c>
      <c r="Q2060" s="232">
        <f>E5+(E6*0.1)</f>
        <v>1</v>
      </c>
      <c r="R2060" s="162">
        <v>-850</v>
      </c>
      <c r="S2060" s="232">
        <f>E7+(E8*0.1)</f>
        <v>1</v>
      </c>
      <c r="T2060" s="162">
        <v>-1390.8</v>
      </c>
      <c r="U2060" s="233">
        <f>E9+(E10*0.5)+(E11*0.1)</f>
        <v>1</v>
      </c>
      <c r="V2060" s="162">
        <v>57</v>
      </c>
      <c r="W2060" s="233">
        <f>E12+(E13*0.5)+(E14*0.1)</f>
        <v>1.7</v>
      </c>
      <c r="X2060" s="162">
        <v>57</v>
      </c>
      <c r="Y2060" s="161">
        <f t="shared" si="644"/>
        <v>2033</v>
      </c>
      <c r="Z2060" s="162">
        <f t="shared" si="636"/>
        <v>-2691.9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-2691.9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1171889.1200000006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187996.81999999986</v>
      </c>
      <c r="AU2060" s="237">
        <f t="shared" si="649"/>
        <v>220604</v>
      </c>
      <c r="AV2060" s="237">
        <f t="shared" si="650"/>
        <v>415818.40000000026</v>
      </c>
      <c r="AW2060" s="237">
        <f t="shared" si="651"/>
        <v>104341</v>
      </c>
      <c r="AX2060" s="237">
        <f t="shared" si="652"/>
        <v>243128.89999999997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1185009.7600000005</v>
      </c>
      <c r="M2061" s="162">
        <f>MAX(AN28:AN2061)</f>
        <v>1185009.7600000005</v>
      </c>
      <c r="N2061" s="162">
        <f t="shared" si="643"/>
        <v>0</v>
      </c>
      <c r="O2061" s="231">
        <f>E3+(E4*0.1)</f>
        <v>1.1000000000000001</v>
      </c>
      <c r="P2061" s="162">
        <v>2136.4</v>
      </c>
      <c r="Q2061" s="232">
        <f>E5+(E6*0.1)</f>
        <v>1</v>
      </c>
      <c r="R2061" s="162">
        <v>3503.5</v>
      </c>
      <c r="S2061" s="232">
        <f>E7+(E8*0.1)</f>
        <v>1</v>
      </c>
      <c r="T2061" s="162">
        <v>5277.2</v>
      </c>
      <c r="U2061" s="233">
        <f>E9+(E10*0.5)+(E11*0.1)</f>
        <v>1</v>
      </c>
      <c r="V2061" s="162">
        <v>737</v>
      </c>
      <c r="W2061" s="233">
        <f>E12+(E13*0.5)+(E14*0.1)</f>
        <v>1.7</v>
      </c>
      <c r="X2061" s="162">
        <v>737</v>
      </c>
      <c r="Y2061" s="161">
        <f t="shared" si="644"/>
        <v>2034</v>
      </c>
      <c r="Z2061" s="162">
        <f t="shared" si="636"/>
        <v>13120.640000000001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13120.640000000001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1185009.7600000005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190346.85999999987</v>
      </c>
      <c r="AU2061" s="237">
        <f t="shared" si="649"/>
        <v>224107.5</v>
      </c>
      <c r="AV2061" s="237">
        <f t="shared" si="650"/>
        <v>421095.60000000027</v>
      </c>
      <c r="AW2061" s="237">
        <f t="shared" si="651"/>
        <v>105078</v>
      </c>
      <c r="AX2061" s="237">
        <f t="shared" si="652"/>
        <v>244381.79999999996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1208255.4350000005</v>
      </c>
      <c r="M2062" s="162">
        <f>MAX(AN28:AN2062)</f>
        <v>1208255.4350000005</v>
      </c>
      <c r="N2062" s="162">
        <f t="shared" si="643"/>
        <v>0</v>
      </c>
      <c r="O2062" s="231">
        <f>E3+(E4*0.1)</f>
        <v>1.1000000000000001</v>
      </c>
      <c r="P2062" s="162">
        <v>7540.25</v>
      </c>
      <c r="Q2062" s="232">
        <f>E5+(E6*0.1)</f>
        <v>1</v>
      </c>
      <c r="R2062" s="162">
        <v>7314</v>
      </c>
      <c r="S2062" s="232">
        <f>E7+(E8*0.1)</f>
        <v>1</v>
      </c>
      <c r="T2062" s="162">
        <v>11077.4</v>
      </c>
      <c r="U2062" s="233">
        <f>E9+(E10*0.5)+(E11*0.1)</f>
        <v>1</v>
      </c>
      <c r="V2062" s="162">
        <v>-1400</v>
      </c>
      <c r="W2062" s="233">
        <f>E12+(E13*0.5)+(E14*0.1)</f>
        <v>1.7</v>
      </c>
      <c r="X2062" s="162">
        <v>-1200</v>
      </c>
      <c r="Y2062" s="161">
        <f t="shared" si="644"/>
        <v>2035</v>
      </c>
      <c r="Z2062" s="162">
        <f t="shared" si="636"/>
        <v>23245.675000000003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23245.675000000003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1208255.4350000005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198641.13499999986</v>
      </c>
      <c r="AU2062" s="237">
        <f t="shared" si="649"/>
        <v>231421.5</v>
      </c>
      <c r="AV2062" s="237">
        <f t="shared" si="650"/>
        <v>432173.00000000029</v>
      </c>
      <c r="AW2062" s="237">
        <f t="shared" si="651"/>
        <v>103678</v>
      </c>
      <c r="AX2062" s="237">
        <f t="shared" si="652"/>
        <v>242341.79999999996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1229784.8900000006</v>
      </c>
      <c r="M2063" s="162">
        <f>MAX(AN28:AN2063)</f>
        <v>1229784.8900000006</v>
      </c>
      <c r="N2063" s="162">
        <f t="shared" si="643"/>
        <v>0</v>
      </c>
      <c r="O2063" s="231">
        <f>E3+(E4*0.1)</f>
        <v>1.1000000000000001</v>
      </c>
      <c r="P2063" s="162">
        <v>-2.95</v>
      </c>
      <c r="Q2063" s="232">
        <f>E5+(E6*0.1)</f>
        <v>1</v>
      </c>
      <c r="R2063" s="162">
        <v>2203</v>
      </c>
      <c r="S2063" s="232">
        <f>E7+(E8*0.1)</f>
        <v>1</v>
      </c>
      <c r="T2063" s="162">
        <v>6404.8</v>
      </c>
      <c r="U2063" s="233">
        <f>E9+(E10*0.5)+(E11*0.1)</f>
        <v>1</v>
      </c>
      <c r="V2063" s="162">
        <v>4787</v>
      </c>
      <c r="W2063" s="233">
        <f>E12+(E13*0.5)+(E14*0.1)</f>
        <v>1.7</v>
      </c>
      <c r="X2063" s="162">
        <v>4787</v>
      </c>
      <c r="Y2063" s="161">
        <f t="shared" si="644"/>
        <v>2036</v>
      </c>
      <c r="Z2063" s="162">
        <f t="shared" si="636"/>
        <v>21529.455000000002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21529.455000000002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1229784.8900000006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198637.88999999987</v>
      </c>
      <c r="AU2063" s="237">
        <f t="shared" si="649"/>
        <v>233624.5</v>
      </c>
      <c r="AV2063" s="237">
        <f t="shared" si="650"/>
        <v>438577.80000000028</v>
      </c>
      <c r="AW2063" s="237">
        <f t="shared" si="651"/>
        <v>108465</v>
      </c>
      <c r="AX2063" s="237">
        <f t="shared" si="652"/>
        <v>250479.69999999995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1229207.1650000005</v>
      </c>
      <c r="M2064" s="162">
        <f>MAX(AN28:AN2064)</f>
        <v>1229784.8900000006</v>
      </c>
      <c r="N2064" s="162">
        <f t="shared" si="643"/>
        <v>-577.72500000009313</v>
      </c>
      <c r="O2064" s="231">
        <f>E3+(E4*0.1)</f>
        <v>1.1000000000000001</v>
      </c>
      <c r="P2064" s="162">
        <v>1298.25</v>
      </c>
      <c r="Q2064" s="232">
        <f>E5+(E6*0.1)</f>
        <v>1</v>
      </c>
      <c r="R2064" s="162">
        <v>1122</v>
      </c>
      <c r="S2064" s="232">
        <f>E7+(E8*0.1)</f>
        <v>1</v>
      </c>
      <c r="T2064" s="162">
        <v>312.2</v>
      </c>
      <c r="U2064" s="233">
        <f>E9+(E10*0.5)+(E11*0.1)</f>
        <v>1</v>
      </c>
      <c r="V2064" s="162">
        <v>-1400</v>
      </c>
      <c r="W2064" s="233">
        <f>E12+(E13*0.5)+(E14*0.1)</f>
        <v>1.7</v>
      </c>
      <c r="X2064" s="162">
        <v>-1200</v>
      </c>
      <c r="Y2064" s="161">
        <f t="shared" si="644"/>
        <v>2037</v>
      </c>
      <c r="Z2064" s="162">
        <f t="shared" si="636"/>
        <v>-577.72500000000036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0</v>
      </c>
      <c r="AI2064" s="129">
        <f t="shared" si="638"/>
        <v>-577.72500000000036</v>
      </c>
      <c r="AJ2064" s="234">
        <f t="shared" si="639"/>
        <v>0</v>
      </c>
      <c r="AK2064" s="234">
        <f t="shared" si="640"/>
        <v>1</v>
      </c>
      <c r="AL2064" s="129">
        <f t="shared" si="641"/>
        <v>0</v>
      </c>
      <c r="AM2064" s="127">
        <v>45604</v>
      </c>
      <c r="AN2064" s="129">
        <f t="shared" si="645"/>
        <v>1229207.1650000005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200065.96499999988</v>
      </c>
      <c r="AU2064" s="237">
        <f t="shared" si="649"/>
        <v>234746.5</v>
      </c>
      <c r="AV2064" s="237">
        <f t="shared" si="650"/>
        <v>438890.00000000029</v>
      </c>
      <c r="AW2064" s="237">
        <f t="shared" si="651"/>
        <v>107065</v>
      </c>
      <c r="AX2064" s="237">
        <f t="shared" si="652"/>
        <v>248439.69999999995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1235407.6350000005</v>
      </c>
      <c r="M2065" s="162">
        <f>MAX(AN28:AN2065)</f>
        <v>1235407.6350000005</v>
      </c>
      <c r="N2065" s="162">
        <f t="shared" si="643"/>
        <v>0</v>
      </c>
      <c r="O2065" s="231">
        <f>E3+(E4*0.1)</f>
        <v>1.1000000000000001</v>
      </c>
      <c r="P2065" s="162">
        <v>1520.7</v>
      </c>
      <c r="Q2065" s="232">
        <f>E5+(E6*0.1)</f>
        <v>1</v>
      </c>
      <c r="R2065" s="162">
        <v>290.5</v>
      </c>
      <c r="S2065" s="232">
        <f>E7+(E8*0.1)</f>
        <v>1</v>
      </c>
      <c r="T2065" s="162">
        <v>-211.8</v>
      </c>
      <c r="U2065" s="233">
        <f>E9+(E10*0.5)+(E11*0.1)</f>
        <v>1</v>
      </c>
      <c r="V2065" s="162">
        <v>6489</v>
      </c>
      <c r="W2065" s="233">
        <f>E12+(E13*0.5)+(E14*0.1)</f>
        <v>1.7</v>
      </c>
      <c r="X2065" s="162">
        <v>-1200</v>
      </c>
      <c r="Y2065" s="161">
        <f t="shared" si="644"/>
        <v>2038</v>
      </c>
      <c r="Z2065" s="162">
        <f t="shared" si="636"/>
        <v>6200.4700000000012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6200.4700000000012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1235407.6350000005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201738.73499999987</v>
      </c>
      <c r="AU2065" s="237">
        <f t="shared" si="649"/>
        <v>235037</v>
      </c>
      <c r="AV2065" s="237">
        <f t="shared" si="650"/>
        <v>438678.2000000003</v>
      </c>
      <c r="AW2065" s="237">
        <f t="shared" si="651"/>
        <v>113554</v>
      </c>
      <c r="AX2065" s="237">
        <f t="shared" si="652"/>
        <v>246399.69999999995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1233341.6350000005</v>
      </c>
      <c r="M2066" s="162">
        <f>MAX(AN28:AN2066)</f>
        <v>1235407.6350000005</v>
      </c>
      <c r="N2066" s="162">
        <f t="shared" si="643"/>
        <v>-2066</v>
      </c>
      <c r="O2066" s="231">
        <f>E3+(E4*0.1)</f>
        <v>1.1000000000000001</v>
      </c>
      <c r="P2066" s="162">
        <v>-550</v>
      </c>
      <c r="Q2066" s="232">
        <f>E5+(E6*0.1)</f>
        <v>1</v>
      </c>
      <c r="R2066" s="162">
        <v>-850</v>
      </c>
      <c r="S2066" s="232">
        <f>E7+(E8*0.1)</f>
        <v>1</v>
      </c>
      <c r="T2066" s="162">
        <v>-716</v>
      </c>
      <c r="U2066" s="233">
        <f>E9+(E10*0.5)+(E11*0.1)</f>
        <v>1</v>
      </c>
      <c r="V2066" s="162">
        <v>2145</v>
      </c>
      <c r="W2066" s="233">
        <f>E12+(E13*0.5)+(E14*0.1)</f>
        <v>1.7</v>
      </c>
      <c r="X2066" s="162">
        <v>-1200</v>
      </c>
      <c r="Y2066" s="161">
        <f t="shared" si="644"/>
        <v>2039</v>
      </c>
      <c r="Z2066" s="162">
        <f t="shared" si="636"/>
        <v>-2066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-2066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1233341.6350000005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201133.73499999987</v>
      </c>
      <c r="AU2066" s="237">
        <f t="shared" si="649"/>
        <v>234187</v>
      </c>
      <c r="AV2066" s="237">
        <f t="shared" si="650"/>
        <v>437962.2000000003</v>
      </c>
      <c r="AW2066" s="237">
        <f t="shared" si="651"/>
        <v>115699</v>
      </c>
      <c r="AX2066" s="237">
        <f t="shared" si="652"/>
        <v>244359.69999999995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1228618.6900000004</v>
      </c>
      <c r="M2067" s="162">
        <f>MAX(AN28:AN2067)</f>
        <v>1235407.6350000005</v>
      </c>
      <c r="N2067" s="162">
        <f t="shared" si="643"/>
        <v>-6788.9450000000652</v>
      </c>
      <c r="O2067" s="231">
        <f>E3+(E4*0.1)</f>
        <v>1.1000000000000001</v>
      </c>
      <c r="P2067" s="162">
        <v>236.05</v>
      </c>
      <c r="Q2067" s="232">
        <f>E5+(E6*0.1)</f>
        <v>1</v>
      </c>
      <c r="R2067" s="162">
        <v>-850</v>
      </c>
      <c r="S2067" s="232">
        <f>E7+(E8*0.1)</f>
        <v>1</v>
      </c>
      <c r="T2067" s="162">
        <v>-692.6</v>
      </c>
      <c r="U2067" s="233">
        <f>E9+(E10*0.5)+(E11*0.1)</f>
        <v>1</v>
      </c>
      <c r="V2067" s="162">
        <v>-1400</v>
      </c>
      <c r="W2067" s="233">
        <f>E12+(E13*0.5)+(E14*0.1)</f>
        <v>1.7</v>
      </c>
      <c r="X2067" s="162">
        <v>-1200</v>
      </c>
      <c r="Y2067" s="161">
        <f t="shared" si="644"/>
        <v>2040</v>
      </c>
      <c r="Z2067" s="162">
        <f t="shared" si="636"/>
        <v>-4722.9449999999997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-4722.9449999999997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1228618.6900000004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201393.38999999987</v>
      </c>
      <c r="AU2067" s="237">
        <f t="shared" si="649"/>
        <v>233337</v>
      </c>
      <c r="AV2067" s="237">
        <f t="shared" si="650"/>
        <v>437269.60000000033</v>
      </c>
      <c r="AW2067" s="237">
        <f t="shared" si="651"/>
        <v>114299</v>
      </c>
      <c r="AX2067" s="237">
        <f t="shared" si="652"/>
        <v>242319.69999999995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1222501.6900000004</v>
      </c>
      <c r="M2068" s="162">
        <f>MAX(AN28:AN2068)</f>
        <v>1235407.6350000005</v>
      </c>
      <c r="N2068" s="162">
        <f t="shared" si="643"/>
        <v>-12905.945000000065</v>
      </c>
      <c r="O2068" s="231">
        <f>E3+(E4*0.1)</f>
        <v>1.1000000000000001</v>
      </c>
      <c r="P2068" s="162">
        <v>-550</v>
      </c>
      <c r="Q2068" s="232">
        <f>E5+(E6*0.1)</f>
        <v>1</v>
      </c>
      <c r="R2068" s="162">
        <v>-850</v>
      </c>
      <c r="S2068" s="232">
        <f>E7+(E8*0.1)</f>
        <v>1</v>
      </c>
      <c r="T2068" s="162">
        <v>-3410</v>
      </c>
      <c r="U2068" s="233">
        <f>E9+(E10*0.5)+(E11*0.1)</f>
        <v>1</v>
      </c>
      <c r="V2068" s="162">
        <v>788</v>
      </c>
      <c r="W2068" s="233">
        <f>E12+(E13*0.5)+(E14*0.1)</f>
        <v>1.7</v>
      </c>
      <c r="X2068" s="162">
        <v>-1200</v>
      </c>
      <c r="Y2068" s="161">
        <f t="shared" si="644"/>
        <v>2041</v>
      </c>
      <c r="Z2068" s="162">
        <f t="shared" si="636"/>
        <v>-6117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-6117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1222501.6900000004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200788.38999999987</v>
      </c>
      <c r="AU2068" s="237">
        <f t="shared" si="649"/>
        <v>232487</v>
      </c>
      <c r="AV2068" s="237">
        <f t="shared" si="650"/>
        <v>433859.60000000033</v>
      </c>
      <c r="AW2068" s="237">
        <f t="shared" si="651"/>
        <v>115087</v>
      </c>
      <c r="AX2068" s="237">
        <f t="shared" si="652"/>
        <v>240279.69999999995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1215083.5750000004</v>
      </c>
      <c r="M2069" s="162">
        <f>MAX(AN28:AN2069)</f>
        <v>1235407.6350000005</v>
      </c>
      <c r="N2069" s="162">
        <f t="shared" si="643"/>
        <v>-20324.060000000056</v>
      </c>
      <c r="O2069" s="231">
        <f>E3+(E4*0.1)</f>
        <v>1.1000000000000001</v>
      </c>
      <c r="P2069" s="162">
        <v>-864.65</v>
      </c>
      <c r="Q2069" s="232">
        <f>E5+(E6*0.1)</f>
        <v>1</v>
      </c>
      <c r="R2069" s="162">
        <v>-1869</v>
      </c>
      <c r="S2069" s="232">
        <f>E7+(E8*0.1)</f>
        <v>1</v>
      </c>
      <c r="T2069" s="162">
        <v>-4383.8</v>
      </c>
      <c r="U2069" s="233">
        <f>E9+(E10*0.5)+(E11*0.1)</f>
        <v>1</v>
      </c>
      <c r="V2069" s="162">
        <v>306</v>
      </c>
      <c r="W2069" s="233">
        <f>E12+(E13*0.5)+(E14*0.1)</f>
        <v>1.7</v>
      </c>
      <c r="X2069" s="162">
        <v>-306</v>
      </c>
      <c r="Y2069" s="161">
        <f t="shared" si="644"/>
        <v>2042</v>
      </c>
      <c r="Z2069" s="162">
        <f t="shared" si="636"/>
        <v>-7418.1149999999998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-7418.1149999999998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1215083.5750000004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199837.27499999988</v>
      </c>
      <c r="AU2069" s="237">
        <f t="shared" si="649"/>
        <v>230618</v>
      </c>
      <c r="AV2069" s="237">
        <f t="shared" si="650"/>
        <v>429475.80000000034</v>
      </c>
      <c r="AW2069" s="237">
        <f t="shared" si="651"/>
        <v>115393</v>
      </c>
      <c r="AX2069" s="237">
        <f t="shared" si="652"/>
        <v>239759.49999999994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1225587.2750000004</v>
      </c>
      <c r="M2070" s="162">
        <f>MAX(AN28:AN2070)</f>
        <v>1235407.6350000005</v>
      </c>
      <c r="N2070" s="162">
        <f t="shared" si="643"/>
        <v>-9820.3600000001024</v>
      </c>
      <c r="O2070" s="231">
        <f>E3+(E4*0.1)</f>
        <v>1.1000000000000001</v>
      </c>
      <c r="P2070" s="162">
        <v>-550</v>
      </c>
      <c r="Q2070" s="232">
        <f>E5+(E6*0.1)</f>
        <v>1</v>
      </c>
      <c r="R2070" s="162">
        <v>1150</v>
      </c>
      <c r="S2070" s="232">
        <f>E7+(E8*0.1)</f>
        <v>1</v>
      </c>
      <c r="T2070" s="162">
        <v>2901.2</v>
      </c>
      <c r="U2070" s="233">
        <f>E9+(E10*0.5)+(E11*0.1)</f>
        <v>1</v>
      </c>
      <c r="V2070" s="162">
        <v>-1400</v>
      </c>
      <c r="W2070" s="233">
        <f>E12+(E13*0.5)+(E14*0.1)</f>
        <v>1.7</v>
      </c>
      <c r="X2070" s="162">
        <v>4975</v>
      </c>
      <c r="Y2070" s="161">
        <f t="shared" si="644"/>
        <v>2043</v>
      </c>
      <c r="Z2070" s="162">
        <f t="shared" si="636"/>
        <v>10503.7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10503.7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1225587.2750000004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199232.27499999988</v>
      </c>
      <c r="AU2070" s="237">
        <f t="shared" si="649"/>
        <v>231768</v>
      </c>
      <c r="AV2070" s="237">
        <f t="shared" si="650"/>
        <v>432377.00000000035</v>
      </c>
      <c r="AW2070" s="237">
        <f t="shared" si="651"/>
        <v>113993</v>
      </c>
      <c r="AX2070" s="237">
        <f t="shared" si="652"/>
        <v>248216.99999999994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1228471.5600000003</v>
      </c>
      <c r="M2071" s="162">
        <f>MAX(AN28:AN2071)</f>
        <v>1235407.6350000005</v>
      </c>
      <c r="N2071" s="162">
        <f t="shared" si="643"/>
        <v>-6936.0750000001863</v>
      </c>
      <c r="O2071" s="231">
        <f>E3+(E4*0.1)</f>
        <v>1.1000000000000001</v>
      </c>
      <c r="P2071" s="162">
        <v>-781.65</v>
      </c>
      <c r="Q2071" s="232">
        <f>E5+(E6*0.1)</f>
        <v>1</v>
      </c>
      <c r="R2071" s="162">
        <v>-1228.5</v>
      </c>
      <c r="S2071" s="232">
        <f>E7+(E8*0.1)</f>
        <v>1</v>
      </c>
      <c r="T2071" s="162">
        <v>2908</v>
      </c>
      <c r="U2071" s="233">
        <f>E9+(E10*0.5)+(E11*0.1)</f>
        <v>1</v>
      </c>
      <c r="V2071" s="162">
        <v>-1400</v>
      </c>
      <c r="W2071" s="233">
        <f>E12+(E13*0.5)+(E14*0.1)</f>
        <v>1.7</v>
      </c>
      <c r="X2071" s="162">
        <v>2038</v>
      </c>
      <c r="Y2071" s="161">
        <f t="shared" si="644"/>
        <v>2044</v>
      </c>
      <c r="Z2071" s="162">
        <f t="shared" si="636"/>
        <v>2884.2849999999999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2884.2849999999999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1228471.5600000003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198372.45999999988</v>
      </c>
      <c r="AU2071" s="237">
        <f t="shared" si="649"/>
        <v>230539.5</v>
      </c>
      <c r="AV2071" s="237">
        <f t="shared" si="650"/>
        <v>435285.00000000035</v>
      </c>
      <c r="AW2071" s="237">
        <f t="shared" si="651"/>
        <v>112593</v>
      </c>
      <c r="AX2071" s="237">
        <f t="shared" si="652"/>
        <v>251681.59999999995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1225178.1600000004</v>
      </c>
      <c r="M2072" s="162">
        <f>MAX(AN28:AN2072)</f>
        <v>1235407.6350000005</v>
      </c>
      <c r="N2072" s="162">
        <f t="shared" si="643"/>
        <v>-10229.475000000093</v>
      </c>
      <c r="O2072" s="231">
        <f>E3+(E4*0.1)</f>
        <v>1.1000000000000001</v>
      </c>
      <c r="P2072" s="162">
        <v>-550</v>
      </c>
      <c r="Q2072" s="232">
        <f>E5+(E6*0.1)</f>
        <v>1</v>
      </c>
      <c r="R2072" s="162">
        <v>-850</v>
      </c>
      <c r="S2072" s="232">
        <f>E7+(E8*0.1)</f>
        <v>1</v>
      </c>
      <c r="T2072" s="162">
        <v>-3410</v>
      </c>
      <c r="U2072" s="233">
        <f>E9+(E10*0.5)+(E11*0.1)</f>
        <v>1</v>
      </c>
      <c r="V2072" s="162">
        <v>-1400</v>
      </c>
      <c r="W2072" s="233">
        <f>E12+(E13*0.5)+(E14*0.1)</f>
        <v>1.7</v>
      </c>
      <c r="X2072" s="162">
        <v>1748</v>
      </c>
      <c r="Y2072" s="161">
        <f t="shared" si="644"/>
        <v>2045</v>
      </c>
      <c r="Z2072" s="162">
        <f t="shared" si="636"/>
        <v>-3293.4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-3293.4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1225178.1600000004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197767.45999999988</v>
      </c>
      <c r="AU2072" s="237">
        <f t="shared" si="649"/>
        <v>229689.5</v>
      </c>
      <c r="AV2072" s="237">
        <f t="shared" si="650"/>
        <v>431875.00000000035</v>
      </c>
      <c r="AW2072" s="237">
        <f t="shared" si="651"/>
        <v>111193</v>
      </c>
      <c r="AX2072" s="237">
        <f t="shared" si="652"/>
        <v>254653.19999999995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1225433.0000000005</v>
      </c>
      <c r="M2073" s="162">
        <f>MAX(AN28:AN2073)</f>
        <v>1235407.6350000005</v>
      </c>
      <c r="N2073" s="162">
        <f t="shared" si="643"/>
        <v>-9974.6350000000093</v>
      </c>
      <c r="O2073" s="231">
        <f>E3+(E4*0.1)</f>
        <v>1.1000000000000001</v>
      </c>
      <c r="P2073" s="162">
        <v>2309.4</v>
      </c>
      <c r="Q2073" s="232">
        <f>E5+(E6*0.1)</f>
        <v>1</v>
      </c>
      <c r="R2073" s="162">
        <v>-850</v>
      </c>
      <c r="S2073" s="232">
        <f>E7+(E8*0.1)</f>
        <v>1</v>
      </c>
      <c r="T2073" s="162">
        <v>-3410</v>
      </c>
      <c r="U2073" s="233">
        <f>E9+(E10*0.5)+(E11*0.1)</f>
        <v>1</v>
      </c>
      <c r="V2073" s="162">
        <v>-1400</v>
      </c>
      <c r="W2073" s="233">
        <f>E12+(E13*0.5)+(E14*0.1)</f>
        <v>1.7</v>
      </c>
      <c r="X2073" s="162">
        <v>1985</v>
      </c>
      <c r="Y2073" s="161">
        <f t="shared" si="644"/>
        <v>2046</v>
      </c>
      <c r="Z2073" s="162">
        <f t="shared" si="636"/>
        <v>254.84000000000015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254.84000000000015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1225433.0000000005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200307.79999999987</v>
      </c>
      <c r="AU2073" s="237">
        <f t="shared" si="649"/>
        <v>228839.5</v>
      </c>
      <c r="AV2073" s="237">
        <f t="shared" si="650"/>
        <v>428465.00000000035</v>
      </c>
      <c r="AW2073" s="237">
        <f t="shared" si="651"/>
        <v>109793</v>
      </c>
      <c r="AX2073" s="237">
        <f t="shared" si="652"/>
        <v>258027.69999999995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1235794.5800000005</v>
      </c>
      <c r="M2074" s="162">
        <f>MAX(AN28:AN2074)</f>
        <v>1235794.5800000005</v>
      </c>
      <c r="N2074" s="162">
        <f t="shared" si="643"/>
        <v>0</v>
      </c>
      <c r="O2074" s="231">
        <f>E3+(E4*0.1)</f>
        <v>1.1000000000000001</v>
      </c>
      <c r="P2074" s="162">
        <v>2130.8000000000002</v>
      </c>
      <c r="Q2074" s="232">
        <f>E5+(E6*0.1)</f>
        <v>1</v>
      </c>
      <c r="R2074" s="162">
        <v>1031.5</v>
      </c>
      <c r="S2074" s="232">
        <f>E7+(E8*0.1)</f>
        <v>1</v>
      </c>
      <c r="T2074" s="162">
        <v>709</v>
      </c>
      <c r="U2074" s="233">
        <f>E9+(E10*0.5)+(E11*0.1)</f>
        <v>1</v>
      </c>
      <c r="V2074" s="162">
        <v>-1400</v>
      </c>
      <c r="W2074" s="233">
        <f>E12+(E13*0.5)+(E14*0.1)</f>
        <v>1.7</v>
      </c>
      <c r="X2074" s="162">
        <v>4516</v>
      </c>
      <c r="Y2074" s="161">
        <f t="shared" si="644"/>
        <v>2047</v>
      </c>
      <c r="Z2074" s="162">
        <f t="shared" si="636"/>
        <v>10361.58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10361.58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1235794.5800000005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202651.67999999988</v>
      </c>
      <c r="AU2074" s="237">
        <f t="shared" si="649"/>
        <v>229871</v>
      </c>
      <c r="AV2074" s="237">
        <f t="shared" si="650"/>
        <v>429174.00000000035</v>
      </c>
      <c r="AW2074" s="237">
        <f t="shared" si="651"/>
        <v>108393</v>
      </c>
      <c r="AX2074" s="237">
        <f t="shared" si="652"/>
        <v>265704.89999999997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1236249.6100000006</v>
      </c>
      <c r="M2075" s="162">
        <f>MAX(AN28:AN2075)</f>
        <v>1236249.6100000006</v>
      </c>
      <c r="N2075" s="162">
        <f t="shared" si="643"/>
        <v>0</v>
      </c>
      <c r="O2075" s="231">
        <f>E3+(E4*0.1)</f>
        <v>1.1000000000000001</v>
      </c>
      <c r="P2075" s="162">
        <v>2200.3000000000002</v>
      </c>
      <c r="Q2075" s="232">
        <f>E5+(E6*0.1)</f>
        <v>1</v>
      </c>
      <c r="R2075" s="162">
        <v>901.5</v>
      </c>
      <c r="S2075" s="232">
        <f>E7+(E8*0.1)</f>
        <v>1</v>
      </c>
      <c r="T2075" s="162">
        <v>573.20000000000005</v>
      </c>
      <c r="U2075" s="233">
        <f>E9+(E10*0.5)+(E11*0.1)</f>
        <v>1</v>
      </c>
      <c r="V2075" s="162">
        <v>-1400</v>
      </c>
      <c r="W2075" s="233">
        <f>E12+(E13*0.5)+(E14*0.1)</f>
        <v>1.7</v>
      </c>
      <c r="X2075" s="162">
        <v>-1200</v>
      </c>
      <c r="Y2075" s="161">
        <f t="shared" si="644"/>
        <v>2048</v>
      </c>
      <c r="Z2075" s="162">
        <f t="shared" si="636"/>
        <v>455.03000000000065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455.03000000000065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1236249.6100000006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205072.00999999986</v>
      </c>
      <c r="AU2075" s="237">
        <f t="shared" si="649"/>
        <v>230772.5</v>
      </c>
      <c r="AV2075" s="237">
        <f t="shared" si="650"/>
        <v>429747.20000000036</v>
      </c>
      <c r="AW2075" s="237">
        <f t="shared" si="651"/>
        <v>106993</v>
      </c>
      <c r="AX2075" s="237">
        <f t="shared" si="652"/>
        <v>263664.89999999997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1236158.5700000005</v>
      </c>
      <c r="M2076" s="162">
        <f>MAX(AN28:AN2076)</f>
        <v>1236249.6100000006</v>
      </c>
      <c r="N2076" s="162">
        <f t="shared" si="643"/>
        <v>-91.040000000037253</v>
      </c>
      <c r="O2076" s="231">
        <f>E3+(E4*0.1)</f>
        <v>1.1000000000000001</v>
      </c>
      <c r="P2076" s="162">
        <v>-658.4</v>
      </c>
      <c r="Q2076" s="232">
        <f>E5+(E6*0.1)</f>
        <v>1</v>
      </c>
      <c r="R2076" s="162">
        <v>1713</v>
      </c>
      <c r="S2076" s="232">
        <f>E7+(E8*0.1)</f>
        <v>1</v>
      </c>
      <c r="T2076" s="162">
        <v>2360.1999999999998</v>
      </c>
      <c r="U2076" s="233">
        <f>E9+(E10*0.5)+(E11*0.1)</f>
        <v>1</v>
      </c>
      <c r="V2076" s="162">
        <v>-1400</v>
      </c>
      <c r="W2076" s="233">
        <f>E12+(E13*0.5)+(E14*0.1)</f>
        <v>1.7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-91.039999999999964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-91.039999999999964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1236158.5700000005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204347.76999999987</v>
      </c>
      <c r="AU2076" s="237">
        <f t="shared" si="649"/>
        <v>232485.5</v>
      </c>
      <c r="AV2076" s="237">
        <f t="shared" si="650"/>
        <v>432107.40000000037</v>
      </c>
      <c r="AW2076" s="237">
        <f t="shared" si="651"/>
        <v>105593</v>
      </c>
      <c r="AX2076" s="237">
        <f t="shared" si="652"/>
        <v>261624.89999999997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1230406.9700000004</v>
      </c>
      <c r="M2077" s="162">
        <f>MAX(AN28:AN2077)</f>
        <v>1236249.6100000006</v>
      </c>
      <c r="N2077" s="162">
        <f t="shared" ref="N2077:N2140" si="662">AN2077-M2077</f>
        <v>-5842.6400000001304</v>
      </c>
      <c r="O2077" s="231">
        <f>E3+(E4*0.1)</f>
        <v>1.1000000000000001</v>
      </c>
      <c r="P2077" s="162">
        <v>-550</v>
      </c>
      <c r="Q2077" s="232">
        <f>E5+(E6*0.1)</f>
        <v>1</v>
      </c>
      <c r="R2077" s="162">
        <v>-850</v>
      </c>
      <c r="S2077" s="232">
        <f>E7+(E8*0.1)</f>
        <v>1</v>
      </c>
      <c r="T2077" s="162">
        <v>-3410</v>
      </c>
      <c r="U2077" s="233">
        <f>E9+(E10*0.5)+(E11*0.1)</f>
        <v>1</v>
      </c>
      <c r="V2077" s="162">
        <v>-1400</v>
      </c>
      <c r="W2077" s="233">
        <f>E12+(E13*0.5)+(E14*0.1)</f>
        <v>1.7</v>
      </c>
      <c r="X2077" s="162">
        <v>302</v>
      </c>
      <c r="Y2077" s="161">
        <f t="shared" ref="Y2077:Y2140" si="663">Y2076+1</f>
        <v>2050</v>
      </c>
      <c r="Z2077" s="162">
        <f t="shared" si="655"/>
        <v>-5751.6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-5751.6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1230406.9700000004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203742.76999999987</v>
      </c>
      <c r="AU2077" s="237">
        <f t="shared" ref="AU2077:AU2140" si="668">(R2077*Q2077)+AU2076</f>
        <v>231635.5</v>
      </c>
      <c r="AV2077" s="237">
        <f t="shared" ref="AV2077:AV2140" si="669">(S2077*T2077)+AV2076</f>
        <v>428697.40000000037</v>
      </c>
      <c r="AW2077" s="237">
        <f t="shared" ref="AW2077:AW2140" si="670">(V2077*U2077)+AW2076</f>
        <v>104193</v>
      </c>
      <c r="AX2077" s="237">
        <f t="shared" ref="AX2077:AX2140" si="671">(X2077*W2077)+AX2076</f>
        <v>262138.29999999996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1228192.9700000004</v>
      </c>
      <c r="M2078" s="162">
        <f>MAX(AN28:AN2078)</f>
        <v>1236249.6100000006</v>
      </c>
      <c r="N2078" s="162">
        <f t="shared" si="662"/>
        <v>-8056.6400000001304</v>
      </c>
      <c r="O2078" s="231">
        <f>E3+(E4*0.1)</f>
        <v>1.1000000000000001</v>
      </c>
      <c r="P2078" s="162">
        <v>0</v>
      </c>
      <c r="Q2078" s="232">
        <f>E5+(E6*0.1)</f>
        <v>1</v>
      </c>
      <c r="R2078" s="162">
        <v>0</v>
      </c>
      <c r="S2078" s="232">
        <f>E7+(E8*0.1)</f>
        <v>1</v>
      </c>
      <c r="T2078" s="162">
        <v>0</v>
      </c>
      <c r="U2078" s="233">
        <f>E9+(E10*0.5)+(E11*0.1)</f>
        <v>1</v>
      </c>
      <c r="V2078" s="162">
        <v>-174</v>
      </c>
      <c r="W2078" s="233">
        <f>E12+(E13*0.5)+(E14*0.1)</f>
        <v>1.7</v>
      </c>
      <c r="X2078" s="162">
        <v>-1200</v>
      </c>
      <c r="Y2078" s="161">
        <f t="shared" si="663"/>
        <v>2051</v>
      </c>
      <c r="Z2078" s="162">
        <f t="shared" si="655"/>
        <v>-2214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-2214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1228192.9700000004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203742.76999999987</v>
      </c>
      <c r="AU2078" s="237">
        <f t="shared" si="668"/>
        <v>231635.5</v>
      </c>
      <c r="AV2078" s="237">
        <f t="shared" si="669"/>
        <v>428697.40000000037</v>
      </c>
      <c r="AW2078" s="237">
        <f t="shared" si="670"/>
        <v>104019</v>
      </c>
      <c r="AX2078" s="237">
        <f t="shared" si="671"/>
        <v>260098.29999999996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1235444.9150000005</v>
      </c>
      <c r="M2079" s="162">
        <f>MAX(AN28:AN2079)</f>
        <v>1236249.6100000006</v>
      </c>
      <c r="N2079" s="162">
        <f t="shared" si="662"/>
        <v>-804.69500000006519</v>
      </c>
      <c r="O2079" s="231">
        <f>E3+(E4*0.1)</f>
        <v>1.1000000000000001</v>
      </c>
      <c r="P2079" s="162">
        <v>942.95</v>
      </c>
      <c r="Q2079" s="232">
        <f>E5+(E6*0.1)</f>
        <v>1</v>
      </c>
      <c r="R2079" s="162">
        <v>1682</v>
      </c>
      <c r="S2079" s="232">
        <f>E7+(E8*0.1)</f>
        <v>1</v>
      </c>
      <c r="T2079" s="162">
        <v>3717.6</v>
      </c>
      <c r="U2079" s="233">
        <f>E9+(E10*0.5)+(E11*0.1)</f>
        <v>1</v>
      </c>
      <c r="V2079" s="162">
        <v>-1400</v>
      </c>
      <c r="W2079" s="233">
        <f>E12+(E13*0.5)+(E14*0.1)</f>
        <v>1.7</v>
      </c>
      <c r="X2079" s="162">
        <v>1303</v>
      </c>
      <c r="Y2079" s="161">
        <f t="shared" si="663"/>
        <v>2052</v>
      </c>
      <c r="Z2079" s="162">
        <f t="shared" si="655"/>
        <v>7251.9449999999997</v>
      </c>
      <c r="AA2079" s="238">
        <v>45625</v>
      </c>
      <c r="AB2079" s="129">
        <f>SUM(Z2059:Z2079)</f>
        <v>64327.310000000019</v>
      </c>
      <c r="AC2079" s="128">
        <f>(AB2079&gt;0)*1</f>
        <v>1</v>
      </c>
      <c r="AD2079" s="128">
        <f>(AB2079&lt;0)*1</f>
        <v>0</v>
      </c>
      <c r="AE2079" s="129">
        <f>AB2079*AC2079</f>
        <v>64327.310000000019</v>
      </c>
      <c r="AF2079" s="129">
        <f>AB2079*AD2079</f>
        <v>0</v>
      </c>
      <c r="AG2079" s="129"/>
      <c r="AH2079" s="129">
        <f t="shared" si="656"/>
        <v>7251.9449999999997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64327.310000000019</v>
      </c>
      <c r="AM2079" s="127">
        <v>45625</v>
      </c>
      <c r="AN2079" s="129">
        <f t="shared" si="664"/>
        <v>1235444.9150000005</v>
      </c>
      <c r="AO2079" s="129">
        <f t="shared" si="665"/>
        <v>64327.310000000019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204780.01499999987</v>
      </c>
      <c r="AU2079" s="237">
        <f t="shared" si="668"/>
        <v>233317.5</v>
      </c>
      <c r="AV2079" s="237">
        <f t="shared" si="669"/>
        <v>432415.00000000035</v>
      </c>
      <c r="AW2079" s="237">
        <f t="shared" si="670"/>
        <v>102619</v>
      </c>
      <c r="AX2079" s="237">
        <f t="shared" si="671"/>
        <v>262313.39999999997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1239387.0150000006</v>
      </c>
      <c r="M2080" s="162">
        <f>MAX(AN28:AN2080)</f>
        <v>1239387.0150000006</v>
      </c>
      <c r="N2080" s="162">
        <f t="shared" si="662"/>
        <v>0</v>
      </c>
      <c r="O2080" s="231">
        <f>E3+(E4*0.1)</f>
        <v>1.1000000000000001</v>
      </c>
      <c r="P2080" s="162">
        <v>-550</v>
      </c>
      <c r="Q2080" s="232">
        <f>E5+(E6*0.1)</f>
        <v>1</v>
      </c>
      <c r="R2080" s="162">
        <v>738.5</v>
      </c>
      <c r="S2080" s="232">
        <f>E7+(E8*0.1)</f>
        <v>1</v>
      </c>
      <c r="T2080" s="162">
        <v>4684.6000000000004</v>
      </c>
      <c r="U2080" s="233">
        <f>E9+(E10*0.5)+(E11*0.1)</f>
        <v>1</v>
      </c>
      <c r="V2080" s="162">
        <v>1164</v>
      </c>
      <c r="W2080" s="233">
        <f>E12+(E13*0.5)+(E14*0.1)</f>
        <v>1.7</v>
      </c>
      <c r="X2080" s="162">
        <v>-1200</v>
      </c>
      <c r="Y2080" s="161">
        <f t="shared" si="663"/>
        <v>2053</v>
      </c>
      <c r="Z2080" s="162">
        <f t="shared" si="655"/>
        <v>3942.1000000000004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3942.1000000000004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1239387.0150000006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204175.01499999987</v>
      </c>
      <c r="AU2080" s="237">
        <f t="shared" si="668"/>
        <v>234056</v>
      </c>
      <c r="AV2080" s="237">
        <f t="shared" si="669"/>
        <v>437099.60000000033</v>
      </c>
      <c r="AW2080" s="237">
        <f t="shared" si="670"/>
        <v>103783</v>
      </c>
      <c r="AX2080" s="237">
        <f t="shared" si="671"/>
        <v>260273.39999999997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1239613.6150000007</v>
      </c>
      <c r="M2081" s="162">
        <f>MAX(AN28:AN2081)</f>
        <v>1239613.6150000007</v>
      </c>
      <c r="N2081" s="162">
        <f t="shared" si="662"/>
        <v>0</v>
      </c>
      <c r="O2081" s="231">
        <f>E3+(E4*0.1)</f>
        <v>1.1000000000000001</v>
      </c>
      <c r="P2081" s="162">
        <v>-550</v>
      </c>
      <c r="Q2081" s="232">
        <f>E5+(E6*0.1)</f>
        <v>1</v>
      </c>
      <c r="R2081" s="162">
        <v>136.5</v>
      </c>
      <c r="S2081" s="232">
        <f>E7+(E8*0.1)</f>
        <v>1</v>
      </c>
      <c r="T2081" s="162">
        <v>1294.4000000000001</v>
      </c>
      <c r="U2081" s="233">
        <f>E9+(E10*0.5)+(E11*0.1)</f>
        <v>1</v>
      </c>
      <c r="V2081" s="162">
        <v>-1400</v>
      </c>
      <c r="W2081" s="233">
        <f>E12+(E13*0.5)+(E14*0.1)</f>
        <v>1.7</v>
      </c>
      <c r="X2081" s="162">
        <v>471</v>
      </c>
      <c r="Y2081" s="161">
        <f t="shared" si="663"/>
        <v>2054</v>
      </c>
      <c r="Z2081" s="162">
        <f t="shared" si="655"/>
        <v>226.60000000000002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226.60000000000002</v>
      </c>
      <c r="AI2081" s="129">
        <f t="shared" si="657"/>
        <v>0</v>
      </c>
      <c r="AJ2081" s="234">
        <f t="shared" si="658"/>
        <v>1</v>
      </c>
      <c r="AK2081" s="234">
        <f t="shared" si="659"/>
        <v>0</v>
      </c>
      <c r="AL2081" s="129">
        <f t="shared" si="660"/>
        <v>0</v>
      </c>
      <c r="AM2081" s="127">
        <v>45629</v>
      </c>
      <c r="AN2081" s="129">
        <f t="shared" si="664"/>
        <v>1239613.6150000007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203570.01499999987</v>
      </c>
      <c r="AU2081" s="237">
        <f t="shared" si="668"/>
        <v>234192.5</v>
      </c>
      <c r="AV2081" s="237">
        <f t="shared" si="669"/>
        <v>438394.00000000035</v>
      </c>
      <c r="AW2081" s="237">
        <f t="shared" si="670"/>
        <v>102383</v>
      </c>
      <c r="AX2081" s="237">
        <f t="shared" si="671"/>
        <v>261074.09999999998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1248833.6200000006</v>
      </c>
      <c r="M2082" s="162">
        <f>MAX(AN28:AN2082)</f>
        <v>1248833.6200000006</v>
      </c>
      <c r="N2082" s="162">
        <f t="shared" si="662"/>
        <v>0</v>
      </c>
      <c r="O2082" s="231">
        <f>E3+(E4*0.1)</f>
        <v>1.1000000000000001</v>
      </c>
      <c r="P2082" s="162">
        <v>1542.55</v>
      </c>
      <c r="Q2082" s="232">
        <f>E5+(E6*0.1)</f>
        <v>1</v>
      </c>
      <c r="R2082" s="162">
        <v>1830.5</v>
      </c>
      <c r="S2082" s="232">
        <f>E7+(E8*0.1)</f>
        <v>1</v>
      </c>
      <c r="T2082" s="162">
        <v>5260.8</v>
      </c>
      <c r="U2082" s="233">
        <f>E9+(E10*0.5)+(E11*0.1)</f>
        <v>1</v>
      </c>
      <c r="V2082" s="162">
        <v>-617</v>
      </c>
      <c r="W2082" s="233">
        <f>E12+(E13*0.5)+(E14*0.1)</f>
        <v>1.7</v>
      </c>
      <c r="X2082" s="162">
        <v>617</v>
      </c>
      <c r="Y2082" s="161">
        <f t="shared" si="663"/>
        <v>2055</v>
      </c>
      <c r="Z2082" s="162">
        <f t="shared" si="655"/>
        <v>9220.0049999999992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9220.0049999999992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1248833.6200000006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205266.81999999986</v>
      </c>
      <c r="AU2082" s="237">
        <f t="shared" si="668"/>
        <v>236023</v>
      </c>
      <c r="AV2082" s="237">
        <f t="shared" si="669"/>
        <v>443654.80000000034</v>
      </c>
      <c r="AW2082" s="237">
        <f t="shared" si="670"/>
        <v>101766</v>
      </c>
      <c r="AX2082" s="237">
        <f t="shared" si="671"/>
        <v>262122.99999999997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1246059.8200000005</v>
      </c>
      <c r="M2083" s="162">
        <f>MAX(AN28:AN2083)</f>
        <v>1248833.6200000006</v>
      </c>
      <c r="N2083" s="162">
        <f t="shared" si="662"/>
        <v>-2773.8000000000466</v>
      </c>
      <c r="O2083" s="231">
        <f>E3+(E4*0.1)</f>
        <v>1.1000000000000001</v>
      </c>
      <c r="P2083" s="162">
        <v>-550</v>
      </c>
      <c r="Q2083" s="232">
        <f>E5+(E6*0.1)</f>
        <v>1</v>
      </c>
      <c r="R2083" s="162">
        <v>-569</v>
      </c>
      <c r="S2083" s="232">
        <f>E7+(E8*0.1)</f>
        <v>1</v>
      </c>
      <c r="T2083" s="162">
        <v>-1342.8</v>
      </c>
      <c r="U2083" s="233">
        <f>E9+(E10*0.5)+(E11*0.1)</f>
        <v>1</v>
      </c>
      <c r="V2083" s="162">
        <v>1783</v>
      </c>
      <c r="W2083" s="233">
        <f>E12+(E13*0.5)+(E14*0.1)</f>
        <v>1.7</v>
      </c>
      <c r="X2083" s="162">
        <v>-1200</v>
      </c>
      <c r="Y2083" s="161">
        <f t="shared" si="663"/>
        <v>2056</v>
      </c>
      <c r="Z2083" s="162">
        <f t="shared" si="655"/>
        <v>-2773.8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-2773.8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1246059.8200000005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204661.81999999986</v>
      </c>
      <c r="AU2083" s="237">
        <f t="shared" si="668"/>
        <v>235454</v>
      </c>
      <c r="AV2083" s="237">
        <f t="shared" si="669"/>
        <v>442312.00000000035</v>
      </c>
      <c r="AW2083" s="237">
        <f t="shared" si="670"/>
        <v>103549</v>
      </c>
      <c r="AX2083" s="237">
        <f t="shared" si="671"/>
        <v>260082.99999999997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1247994.4200000006</v>
      </c>
      <c r="M2084" s="162">
        <f>MAX(AN28:AN2084)</f>
        <v>1248833.6200000006</v>
      </c>
      <c r="N2084" s="162">
        <f t="shared" si="662"/>
        <v>-839.19999999995343</v>
      </c>
      <c r="O2084" s="231">
        <f>E3+(E4*0.1)</f>
        <v>1.1000000000000001</v>
      </c>
      <c r="P2084" s="162">
        <v>-550</v>
      </c>
      <c r="Q2084" s="232">
        <f>E5+(E6*0.1)</f>
        <v>1</v>
      </c>
      <c r="R2084" s="162">
        <v>758</v>
      </c>
      <c r="S2084" s="232">
        <f>E7+(E8*0.1)</f>
        <v>1</v>
      </c>
      <c r="T2084" s="162">
        <v>3940.6</v>
      </c>
      <c r="U2084" s="233">
        <f>E9+(E10*0.5)+(E11*0.1)</f>
        <v>1</v>
      </c>
      <c r="V2084" s="162">
        <v>-119</v>
      </c>
      <c r="W2084" s="233">
        <f>E12+(E13*0.5)+(E14*0.1)</f>
        <v>1.7</v>
      </c>
      <c r="X2084" s="162">
        <v>-1200</v>
      </c>
      <c r="Y2084" s="161">
        <f t="shared" si="663"/>
        <v>2057</v>
      </c>
      <c r="Z2084" s="162">
        <f t="shared" si="655"/>
        <v>1934.6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1934.6</v>
      </c>
      <c r="AI2084" s="129">
        <f t="shared" si="657"/>
        <v>0</v>
      </c>
      <c r="AJ2084" s="234">
        <f t="shared" si="658"/>
        <v>1</v>
      </c>
      <c r="AK2084" s="234">
        <f t="shared" si="659"/>
        <v>0</v>
      </c>
      <c r="AL2084" s="129">
        <f t="shared" si="660"/>
        <v>0</v>
      </c>
      <c r="AM2084" s="127">
        <v>45632</v>
      </c>
      <c r="AN2084" s="129">
        <f t="shared" si="664"/>
        <v>1247994.4200000006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204056.81999999986</v>
      </c>
      <c r="AU2084" s="237">
        <f t="shared" si="668"/>
        <v>236212</v>
      </c>
      <c r="AV2084" s="237">
        <f t="shared" si="669"/>
        <v>446252.60000000033</v>
      </c>
      <c r="AW2084" s="237">
        <f t="shared" si="670"/>
        <v>103430</v>
      </c>
      <c r="AX2084" s="237">
        <f t="shared" si="671"/>
        <v>258042.99999999997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1246321.1200000006</v>
      </c>
      <c r="M2085" s="162">
        <f>MAX(AN28:AN2085)</f>
        <v>1248833.6200000006</v>
      </c>
      <c r="N2085" s="162">
        <f t="shared" si="662"/>
        <v>-2512.5</v>
      </c>
      <c r="O2085" s="231">
        <f>E3+(E4*0.1)</f>
        <v>1.1000000000000001</v>
      </c>
      <c r="P2085" s="162">
        <v>-550</v>
      </c>
      <c r="Q2085" s="232">
        <f>E5+(E6*0.1)</f>
        <v>1</v>
      </c>
      <c r="R2085" s="162">
        <v>-850</v>
      </c>
      <c r="S2085" s="232">
        <f>E7+(E8*0.1)</f>
        <v>1</v>
      </c>
      <c r="T2085" s="162">
        <v>-3410</v>
      </c>
      <c r="U2085" s="233">
        <f>E9+(E10*0.5)+(E11*0.1)</f>
        <v>1</v>
      </c>
      <c r="V2085" s="162">
        <v>-1400</v>
      </c>
      <c r="W2085" s="233">
        <f>E12+(E13*0.5)+(E14*0.1)</f>
        <v>1.7</v>
      </c>
      <c r="X2085" s="162">
        <v>2701</v>
      </c>
      <c r="Y2085" s="161">
        <f t="shared" si="663"/>
        <v>2058</v>
      </c>
      <c r="Z2085" s="162">
        <f t="shared" si="655"/>
        <v>-1673.3000000000002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-1673.3000000000002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1246321.1200000006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203451.81999999986</v>
      </c>
      <c r="AU2085" s="237">
        <f t="shared" si="668"/>
        <v>235362</v>
      </c>
      <c r="AV2085" s="237">
        <f t="shared" si="669"/>
        <v>442842.60000000033</v>
      </c>
      <c r="AW2085" s="237">
        <f t="shared" si="670"/>
        <v>102030</v>
      </c>
      <c r="AX2085" s="237">
        <f t="shared" si="671"/>
        <v>262634.69999999995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1247656.4400000006</v>
      </c>
      <c r="M2086" s="162">
        <f>MAX(AN28:AN2086)</f>
        <v>1248833.6200000006</v>
      </c>
      <c r="N2086" s="162">
        <f t="shared" si="662"/>
        <v>-1177.1799999999348</v>
      </c>
      <c r="O2086" s="231">
        <f>E3+(E4*0.1)</f>
        <v>1.1000000000000001</v>
      </c>
      <c r="P2086" s="162">
        <v>-601.79999999999995</v>
      </c>
      <c r="Q2086" s="232">
        <f>E5+(E6*0.1)</f>
        <v>1</v>
      </c>
      <c r="R2086" s="162">
        <v>-850</v>
      </c>
      <c r="S2086" s="232">
        <f>E7+(E8*0.1)</f>
        <v>1</v>
      </c>
      <c r="T2086" s="162">
        <v>-1452.8</v>
      </c>
      <c r="U2086" s="233">
        <f>E9+(E10*0.5)+(E11*0.1)</f>
        <v>1</v>
      </c>
      <c r="V2086" s="162">
        <v>-1400</v>
      </c>
      <c r="W2086" s="233">
        <f>E12+(E13*0.5)+(E14*0.1)</f>
        <v>1.7</v>
      </c>
      <c r="X2086" s="162">
        <v>3353</v>
      </c>
      <c r="Y2086" s="161">
        <f t="shared" si="663"/>
        <v>2059</v>
      </c>
      <c r="Z2086" s="162">
        <f t="shared" si="655"/>
        <v>1335.3199999999997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1335.3199999999997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1247656.4400000006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202789.83999999985</v>
      </c>
      <c r="AU2086" s="237">
        <f t="shared" si="668"/>
        <v>234512</v>
      </c>
      <c r="AV2086" s="237">
        <f t="shared" si="669"/>
        <v>441389.80000000034</v>
      </c>
      <c r="AW2086" s="237">
        <f t="shared" si="670"/>
        <v>100630</v>
      </c>
      <c r="AX2086" s="237">
        <f t="shared" si="671"/>
        <v>268334.79999999993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1253991.4400000006</v>
      </c>
      <c r="M2087" s="162">
        <f>MAX(AN28:AN2087)</f>
        <v>1253991.4400000006</v>
      </c>
      <c r="N2087" s="162">
        <f t="shared" si="662"/>
        <v>0</v>
      </c>
      <c r="O2087" s="231">
        <f>E3+(E4*0.1)</f>
        <v>1.1000000000000001</v>
      </c>
      <c r="P2087" s="162">
        <v>-550</v>
      </c>
      <c r="Q2087" s="232">
        <f>E5+(E6*0.1)</f>
        <v>1</v>
      </c>
      <c r="R2087" s="162">
        <v>2464</v>
      </c>
      <c r="S2087" s="232">
        <f>E7+(E8*0.1)</f>
        <v>1</v>
      </c>
      <c r="T2087" s="162">
        <v>7916</v>
      </c>
      <c r="U2087" s="233">
        <f>E9+(E10*0.5)+(E11*0.1)</f>
        <v>1</v>
      </c>
      <c r="V2087" s="162">
        <v>-1400</v>
      </c>
      <c r="W2087" s="233">
        <f>E12+(E13*0.5)+(E14*0.1)</f>
        <v>1.7</v>
      </c>
      <c r="X2087" s="162">
        <v>-1200</v>
      </c>
      <c r="Y2087" s="161">
        <f t="shared" si="663"/>
        <v>2060</v>
      </c>
      <c r="Z2087" s="162">
        <f t="shared" si="655"/>
        <v>6335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6335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1253991.4400000006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202184.83999999985</v>
      </c>
      <c r="AU2087" s="237">
        <f t="shared" si="668"/>
        <v>236976</v>
      </c>
      <c r="AV2087" s="237">
        <f t="shared" si="669"/>
        <v>449305.80000000034</v>
      </c>
      <c r="AW2087" s="237">
        <f t="shared" si="670"/>
        <v>99230</v>
      </c>
      <c r="AX2087" s="237">
        <f t="shared" si="671"/>
        <v>266294.79999999993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1246122.2400000007</v>
      </c>
      <c r="M2088" s="162">
        <f>MAX(AN28:AN2088)</f>
        <v>1253991.4400000006</v>
      </c>
      <c r="N2088" s="162">
        <f t="shared" si="662"/>
        <v>-7869.1999999999534</v>
      </c>
      <c r="O2088" s="231">
        <f>E3+(E4*0.1)</f>
        <v>1.1000000000000001</v>
      </c>
      <c r="P2088" s="162">
        <v>-550</v>
      </c>
      <c r="Q2088" s="232">
        <f>E5+(E6*0.1)</f>
        <v>1</v>
      </c>
      <c r="R2088" s="162">
        <v>-850</v>
      </c>
      <c r="S2088" s="232">
        <f>E7+(E8*0.1)</f>
        <v>1</v>
      </c>
      <c r="T2088" s="162">
        <v>-2974.2</v>
      </c>
      <c r="U2088" s="233">
        <f>E9+(E10*0.5)+(E11*0.1)</f>
        <v>1</v>
      </c>
      <c r="V2088" s="162">
        <v>-1400</v>
      </c>
      <c r="W2088" s="233">
        <f>E12+(E13*0.5)+(E14*0.1)</f>
        <v>1.7</v>
      </c>
      <c r="X2088" s="162">
        <v>-1200</v>
      </c>
      <c r="Y2088" s="161">
        <f t="shared" si="663"/>
        <v>2061</v>
      </c>
      <c r="Z2088" s="162">
        <f t="shared" si="655"/>
        <v>-7869.2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-7869.2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1246122.2400000007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201579.83999999985</v>
      </c>
      <c r="AU2088" s="237">
        <f t="shared" si="668"/>
        <v>236126</v>
      </c>
      <c r="AV2088" s="237">
        <f t="shared" si="669"/>
        <v>446331.60000000033</v>
      </c>
      <c r="AW2088" s="237">
        <f t="shared" si="670"/>
        <v>97830</v>
      </c>
      <c r="AX2088" s="237">
        <f t="shared" si="671"/>
        <v>264254.79999999993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1245368.8400000008</v>
      </c>
      <c r="M2089" s="162">
        <f>MAX(AN28:AN2089)</f>
        <v>1253991.4400000006</v>
      </c>
      <c r="N2089" s="162">
        <f t="shared" si="662"/>
        <v>-8622.5999999998603</v>
      </c>
      <c r="O2089" s="231">
        <f>E3+(E4*0.1)</f>
        <v>1.1000000000000001</v>
      </c>
      <c r="P2089" s="162">
        <v>-550</v>
      </c>
      <c r="Q2089" s="232">
        <f>E5+(E6*0.1)</f>
        <v>1</v>
      </c>
      <c r="R2089" s="162">
        <v>-8</v>
      </c>
      <c r="S2089" s="232">
        <f>E7+(E8*0.1)</f>
        <v>1</v>
      </c>
      <c r="T2089" s="162">
        <v>3299.6</v>
      </c>
      <c r="U2089" s="233">
        <f>E9+(E10*0.5)+(E11*0.1)</f>
        <v>1</v>
      </c>
      <c r="V2089" s="162">
        <v>-1400</v>
      </c>
      <c r="W2089" s="233">
        <f>E12+(E13*0.5)+(E14*0.1)</f>
        <v>1.7</v>
      </c>
      <c r="X2089" s="162">
        <v>-1200</v>
      </c>
      <c r="Y2089" s="161">
        <f t="shared" si="663"/>
        <v>2062</v>
      </c>
      <c r="Z2089" s="162">
        <f t="shared" si="655"/>
        <v>-753.40000000000009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-753.40000000000009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1245368.8400000008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200974.83999999985</v>
      </c>
      <c r="AU2089" s="237">
        <f t="shared" si="668"/>
        <v>236118</v>
      </c>
      <c r="AV2089" s="237">
        <f t="shared" si="669"/>
        <v>449631.2000000003</v>
      </c>
      <c r="AW2089" s="237">
        <f t="shared" si="670"/>
        <v>96430</v>
      </c>
      <c r="AX2089" s="237">
        <f t="shared" si="671"/>
        <v>262214.79999999993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1253326.9400000009</v>
      </c>
      <c r="M2090" s="162">
        <f>MAX(AN28:AN2090)</f>
        <v>1253991.4400000006</v>
      </c>
      <c r="N2090" s="162">
        <f t="shared" si="662"/>
        <v>-664.49999999976717</v>
      </c>
      <c r="O2090" s="231">
        <f>E3+(E4*0.1)</f>
        <v>1.1000000000000001</v>
      </c>
      <c r="P2090" s="162">
        <v>-550</v>
      </c>
      <c r="Q2090" s="232">
        <f>E5+(E6*0.1)</f>
        <v>1</v>
      </c>
      <c r="R2090" s="162">
        <v>1149.5</v>
      </c>
      <c r="S2090" s="232">
        <f>E7+(E8*0.1)</f>
        <v>1</v>
      </c>
      <c r="T2090" s="162">
        <v>6328.2</v>
      </c>
      <c r="U2090" s="233">
        <f>E9+(E10*0.5)+(E11*0.1)</f>
        <v>1</v>
      </c>
      <c r="V2090" s="162">
        <v>402</v>
      </c>
      <c r="W2090" s="233">
        <f>E12+(E13*0.5)+(E14*0.1)</f>
        <v>1.7</v>
      </c>
      <c r="X2090" s="162">
        <v>402</v>
      </c>
      <c r="Y2090" s="161">
        <f t="shared" si="663"/>
        <v>2063</v>
      </c>
      <c r="Z2090" s="162">
        <f t="shared" si="655"/>
        <v>7958.0999999999995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7958.0999999999995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1253326.9400000009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200369.83999999985</v>
      </c>
      <c r="AU2090" s="237">
        <f t="shared" si="668"/>
        <v>237267.5</v>
      </c>
      <c r="AV2090" s="237">
        <f t="shared" si="669"/>
        <v>455959.40000000031</v>
      </c>
      <c r="AW2090" s="237">
        <f t="shared" si="670"/>
        <v>96832</v>
      </c>
      <c r="AX2090" s="237">
        <f t="shared" si="671"/>
        <v>262898.19999999995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1244745.4400000009</v>
      </c>
      <c r="M2091" s="162">
        <f>MAX(AN28:AN2091)</f>
        <v>1253991.4400000006</v>
      </c>
      <c r="N2091" s="162">
        <f t="shared" si="662"/>
        <v>-9245.9999999997672</v>
      </c>
      <c r="O2091" s="231">
        <f>E3+(E4*0.1)</f>
        <v>1.1000000000000001</v>
      </c>
      <c r="P2091" s="162">
        <v>-550</v>
      </c>
      <c r="Q2091" s="232">
        <f>E5+(E6*0.1)</f>
        <v>1</v>
      </c>
      <c r="R2091" s="162">
        <v>-1126.5</v>
      </c>
      <c r="S2091" s="232">
        <f>E7+(E8*0.1)</f>
        <v>1</v>
      </c>
      <c r="T2091" s="162">
        <v>-3410</v>
      </c>
      <c r="U2091" s="233">
        <f>E9+(E10*0.5)+(E11*0.1)</f>
        <v>1</v>
      </c>
      <c r="V2091" s="162">
        <v>-1400</v>
      </c>
      <c r="W2091" s="233">
        <f>E12+(E13*0.5)+(E14*0.1)</f>
        <v>1.7</v>
      </c>
      <c r="X2091" s="162">
        <v>-1200</v>
      </c>
      <c r="Y2091" s="161">
        <f t="shared" si="663"/>
        <v>2064</v>
      </c>
      <c r="Z2091" s="162">
        <f t="shared" si="655"/>
        <v>-8581.5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-8581.5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1244745.4400000009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199764.83999999985</v>
      </c>
      <c r="AU2091" s="237">
        <f t="shared" si="668"/>
        <v>236141</v>
      </c>
      <c r="AV2091" s="237">
        <f t="shared" si="669"/>
        <v>452549.40000000031</v>
      </c>
      <c r="AW2091" s="237">
        <f t="shared" si="670"/>
        <v>95432</v>
      </c>
      <c r="AX2091" s="237">
        <f t="shared" si="671"/>
        <v>260858.19999999995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1243808.4400000009</v>
      </c>
      <c r="M2092" s="162">
        <f>MAX(AN28:AN2092)</f>
        <v>1253991.4400000006</v>
      </c>
      <c r="N2092" s="162">
        <f t="shared" si="662"/>
        <v>-10182.999999999767</v>
      </c>
      <c r="O2092" s="231">
        <f>E3+(E4*0.1)</f>
        <v>1.1000000000000001</v>
      </c>
      <c r="P2092" s="162">
        <v>-550</v>
      </c>
      <c r="Q2092" s="232">
        <f>E5+(E6*0.1)</f>
        <v>1</v>
      </c>
      <c r="R2092" s="162">
        <v>-850</v>
      </c>
      <c r="S2092" s="232">
        <f>E7+(E8*0.1)</f>
        <v>1</v>
      </c>
      <c r="T2092" s="162">
        <v>-3410</v>
      </c>
      <c r="U2092" s="233">
        <f>E9+(E10*0.5)+(E11*0.1)</f>
        <v>1</v>
      </c>
      <c r="V2092" s="162">
        <v>5968</v>
      </c>
      <c r="W2092" s="233">
        <f>E12+(E13*0.5)+(E14*0.1)</f>
        <v>1.7</v>
      </c>
      <c r="X2092" s="162">
        <v>-1200</v>
      </c>
      <c r="Y2092" s="161">
        <f t="shared" si="663"/>
        <v>2065</v>
      </c>
      <c r="Z2092" s="162">
        <f t="shared" si="655"/>
        <v>-937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0</v>
      </c>
      <c r="AI2092" s="129">
        <f t="shared" si="657"/>
        <v>-937</v>
      </c>
      <c r="AJ2092" s="234">
        <f t="shared" si="658"/>
        <v>0</v>
      </c>
      <c r="AK2092" s="234">
        <f t="shared" si="659"/>
        <v>1</v>
      </c>
      <c r="AL2092" s="129">
        <f t="shared" si="660"/>
        <v>0</v>
      </c>
      <c r="AM2092" s="127">
        <v>45644</v>
      </c>
      <c r="AN2092" s="129">
        <f t="shared" si="664"/>
        <v>1243808.4400000009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199159.83999999985</v>
      </c>
      <c r="AU2092" s="237">
        <f t="shared" si="668"/>
        <v>235291</v>
      </c>
      <c r="AV2092" s="237">
        <f t="shared" si="669"/>
        <v>449139.40000000031</v>
      </c>
      <c r="AW2092" s="237">
        <f t="shared" si="670"/>
        <v>101400</v>
      </c>
      <c r="AX2092" s="237">
        <f t="shared" si="671"/>
        <v>258818.19999999995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1241602.5750000009</v>
      </c>
      <c r="M2093" s="162">
        <f>MAX(AN28:AN2093)</f>
        <v>1253991.4400000006</v>
      </c>
      <c r="N2093" s="162">
        <f t="shared" si="662"/>
        <v>-12388.864999999758</v>
      </c>
      <c r="O2093" s="231">
        <f>E3+(E4*0.1)</f>
        <v>1.1000000000000001</v>
      </c>
      <c r="P2093" s="162">
        <v>76.849999999999994</v>
      </c>
      <c r="Q2093" s="232">
        <f>E5+(E6*0.1)</f>
        <v>1</v>
      </c>
      <c r="R2093" s="162">
        <v>-254</v>
      </c>
      <c r="S2093" s="232">
        <f>E7+(E8*0.1)</f>
        <v>1</v>
      </c>
      <c r="T2093" s="162">
        <v>-1976</v>
      </c>
      <c r="U2093" s="233">
        <f>E9+(E10*0.5)+(E11*0.1)</f>
        <v>1</v>
      </c>
      <c r="V2093" s="162">
        <v>-1400</v>
      </c>
      <c r="W2093" s="233">
        <f>E12+(E13*0.5)+(E14*0.1)</f>
        <v>1.7</v>
      </c>
      <c r="X2093" s="162">
        <v>788</v>
      </c>
      <c r="Y2093" s="161">
        <f t="shared" si="663"/>
        <v>2066</v>
      </c>
      <c r="Z2093" s="162">
        <f t="shared" si="655"/>
        <v>-2205.8650000000002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-2205.8650000000002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1241602.5750000009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199244.37499999985</v>
      </c>
      <c r="AU2093" s="237">
        <f t="shared" si="668"/>
        <v>235037</v>
      </c>
      <c r="AV2093" s="237">
        <f t="shared" si="669"/>
        <v>447163.40000000031</v>
      </c>
      <c r="AW2093" s="237">
        <f t="shared" si="670"/>
        <v>100000</v>
      </c>
      <c r="AX2093" s="237">
        <f t="shared" si="671"/>
        <v>260157.79999999996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1239691.5750000009</v>
      </c>
      <c r="M2094" s="162">
        <f>MAX(AN28:AN2094)</f>
        <v>1253991.4400000006</v>
      </c>
      <c r="N2094" s="162">
        <f t="shared" si="662"/>
        <v>-14299.864999999758</v>
      </c>
      <c r="O2094" s="231">
        <f>E3+(E4*0.1)</f>
        <v>1.1000000000000001</v>
      </c>
      <c r="P2094" s="162">
        <v>-550</v>
      </c>
      <c r="Q2094" s="232">
        <f>E5+(E6*0.1)</f>
        <v>1</v>
      </c>
      <c r="R2094" s="162">
        <v>-1304</v>
      </c>
      <c r="S2094" s="232">
        <f>E7+(E8*0.1)</f>
        <v>1</v>
      </c>
      <c r="T2094" s="162">
        <v>-3467.4</v>
      </c>
      <c r="U2094" s="233">
        <f>E9+(E10*0.5)+(E11*0.1)</f>
        <v>1</v>
      </c>
      <c r="V2094" s="162">
        <v>-1400</v>
      </c>
      <c r="W2094" s="233">
        <f>E12+(E13*0.5)+(E14*0.1)</f>
        <v>1.7</v>
      </c>
      <c r="X2094" s="162">
        <v>2862</v>
      </c>
      <c r="Y2094" s="161">
        <f t="shared" si="663"/>
        <v>2067</v>
      </c>
      <c r="Z2094" s="162">
        <f t="shared" si="655"/>
        <v>-1911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-1911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1239691.5750000009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198639.37499999985</v>
      </c>
      <c r="AU2094" s="237">
        <f t="shared" si="668"/>
        <v>233733</v>
      </c>
      <c r="AV2094" s="237">
        <f t="shared" si="669"/>
        <v>443696.00000000029</v>
      </c>
      <c r="AW2094" s="237">
        <f t="shared" si="670"/>
        <v>98600</v>
      </c>
      <c r="AX2094" s="237">
        <f t="shared" si="671"/>
        <v>265023.19999999995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1241419.9750000008</v>
      </c>
      <c r="M2095" s="162">
        <f>MAX(AN28:AN2095)</f>
        <v>1253991.4400000006</v>
      </c>
      <c r="N2095" s="162">
        <f t="shared" si="662"/>
        <v>-12571.464999999851</v>
      </c>
      <c r="O2095" s="231">
        <f>E3+(E4*0.1)</f>
        <v>1.1000000000000001</v>
      </c>
      <c r="P2095" s="162">
        <v>-550</v>
      </c>
      <c r="Q2095" s="232">
        <f>E5+(E6*0.1)</f>
        <v>1</v>
      </c>
      <c r="R2095" s="162">
        <v>-850</v>
      </c>
      <c r="S2095" s="232">
        <f>E7+(E8*0.1)</f>
        <v>1</v>
      </c>
      <c r="T2095" s="162">
        <v>4280.3999999999996</v>
      </c>
      <c r="U2095" s="233">
        <f>E9+(E10*0.5)+(E11*0.1)</f>
        <v>1</v>
      </c>
      <c r="V2095" s="162">
        <v>943</v>
      </c>
      <c r="W2095" s="233">
        <f>E12+(E13*0.5)+(E14*0.1)</f>
        <v>1.7</v>
      </c>
      <c r="X2095" s="162">
        <v>-1200</v>
      </c>
      <c r="Y2095" s="161">
        <f t="shared" si="663"/>
        <v>2068</v>
      </c>
      <c r="Z2095" s="162">
        <f t="shared" si="655"/>
        <v>1728.3999999999996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1728.3999999999996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1241419.9750000008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198034.37499999985</v>
      </c>
      <c r="AU2095" s="237">
        <f t="shared" si="668"/>
        <v>232883</v>
      </c>
      <c r="AV2095" s="237">
        <f t="shared" si="669"/>
        <v>447976.40000000031</v>
      </c>
      <c r="AW2095" s="237">
        <f t="shared" si="670"/>
        <v>99543</v>
      </c>
      <c r="AX2095" s="237">
        <f t="shared" si="671"/>
        <v>262983.19999999995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1252974.7150000008</v>
      </c>
      <c r="M2096" s="162">
        <f>MAX(AN28:AN2096)</f>
        <v>1253991.4400000006</v>
      </c>
      <c r="N2096" s="162">
        <f t="shared" si="662"/>
        <v>-1016.7249999998603</v>
      </c>
      <c r="O2096" s="231">
        <f>E3+(E4*0.1)</f>
        <v>1.1000000000000001</v>
      </c>
      <c r="P2096" s="162">
        <v>1950.4</v>
      </c>
      <c r="Q2096" s="232">
        <f>E5+(E6*0.1)</f>
        <v>1</v>
      </c>
      <c r="R2096" s="162">
        <v>3298.5</v>
      </c>
      <c r="S2096" s="232">
        <f>E7+(E8*0.1)</f>
        <v>1</v>
      </c>
      <c r="T2096" s="162">
        <v>5889.6</v>
      </c>
      <c r="U2096" s="233">
        <f>E9+(E10*0.5)+(E11*0.1)</f>
        <v>1</v>
      </c>
      <c r="V2096" s="162">
        <v>-316</v>
      </c>
      <c r="W2096" s="233">
        <f>E12+(E13*0.5)+(E14*0.1)</f>
        <v>1.7</v>
      </c>
      <c r="X2096" s="162">
        <v>316</v>
      </c>
      <c r="Y2096" s="161">
        <f t="shared" si="663"/>
        <v>2069</v>
      </c>
      <c r="Z2096" s="162">
        <f t="shared" si="655"/>
        <v>11554.740000000002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11554.740000000002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1252974.7150000008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200179.81499999986</v>
      </c>
      <c r="AU2096" s="237">
        <f t="shared" si="668"/>
        <v>236181.5</v>
      </c>
      <c r="AV2096" s="237">
        <f t="shared" si="669"/>
        <v>453866.00000000029</v>
      </c>
      <c r="AW2096" s="237">
        <f t="shared" si="670"/>
        <v>99227</v>
      </c>
      <c r="AX2096" s="237">
        <f t="shared" si="671"/>
        <v>263520.39999999997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1252472.2150000008</v>
      </c>
      <c r="M2097" s="162">
        <f>MAX(AN28:AN2097)</f>
        <v>1253991.4400000006</v>
      </c>
      <c r="N2097" s="162">
        <f t="shared" si="662"/>
        <v>-1519.2249999998603</v>
      </c>
      <c r="O2097" s="231">
        <f>E3+(E4*0.1)</f>
        <v>1.1000000000000001</v>
      </c>
      <c r="P2097" s="162">
        <v>-550</v>
      </c>
      <c r="Q2097" s="232">
        <f>E5+(E6*0.1)</f>
        <v>1</v>
      </c>
      <c r="R2097" s="162">
        <v>-850</v>
      </c>
      <c r="S2097" s="232">
        <f>E7+(E8*0.1)</f>
        <v>1</v>
      </c>
      <c r="T2097" s="162">
        <v>-586.79999999999995</v>
      </c>
      <c r="U2097" s="233">
        <f>E9+(E10*0.5)+(E11*0.1)</f>
        <v>1</v>
      </c>
      <c r="V2097" s="162">
        <v>-1400</v>
      </c>
      <c r="W2097" s="233">
        <f>E12+(E13*0.5)+(E14*0.1)</f>
        <v>1.7</v>
      </c>
      <c r="X2097" s="162">
        <v>1729</v>
      </c>
      <c r="Y2097" s="161">
        <f t="shared" si="663"/>
        <v>2070</v>
      </c>
      <c r="Z2097" s="162">
        <f t="shared" si="655"/>
        <v>-502.50000000000045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0</v>
      </c>
      <c r="AI2097" s="129">
        <f t="shared" si="657"/>
        <v>-502.50000000000045</v>
      </c>
      <c r="AJ2097" s="234">
        <f t="shared" si="658"/>
        <v>0</v>
      </c>
      <c r="AK2097" s="234">
        <f t="shared" si="659"/>
        <v>1</v>
      </c>
      <c r="AL2097" s="129">
        <f t="shared" si="660"/>
        <v>0</v>
      </c>
      <c r="AM2097" s="127">
        <v>45652</v>
      </c>
      <c r="AN2097" s="129">
        <f t="shared" si="664"/>
        <v>1252472.2150000008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199574.81499999986</v>
      </c>
      <c r="AU2097" s="237">
        <f t="shared" si="668"/>
        <v>235331.5</v>
      </c>
      <c r="AV2097" s="237">
        <f t="shared" si="669"/>
        <v>453279.2000000003</v>
      </c>
      <c r="AW2097" s="237">
        <f t="shared" si="670"/>
        <v>97827</v>
      </c>
      <c r="AX2097" s="237">
        <f t="shared" si="671"/>
        <v>266459.69999999995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1245563.3500000008</v>
      </c>
      <c r="M2098" s="162">
        <f>MAX(AN28:AN2098)</f>
        <v>1253991.4400000006</v>
      </c>
      <c r="N2098" s="162">
        <f t="shared" si="662"/>
        <v>-8428.089999999851</v>
      </c>
      <c r="O2098" s="231">
        <f>E3+(E4*0.1)</f>
        <v>1.1000000000000001</v>
      </c>
      <c r="P2098" s="162">
        <v>-967.15</v>
      </c>
      <c r="Q2098" s="232">
        <f>E5+(E6*0.1)</f>
        <v>1</v>
      </c>
      <c r="R2098" s="162">
        <v>-1621</v>
      </c>
      <c r="S2098" s="232">
        <f>E7+(E8*0.1)</f>
        <v>1</v>
      </c>
      <c r="T2098" s="162">
        <v>-3410</v>
      </c>
      <c r="U2098" s="233">
        <f>E9+(E10*0.5)+(E11*0.1)</f>
        <v>1</v>
      </c>
      <c r="V2098" s="162">
        <v>1226</v>
      </c>
      <c r="W2098" s="233">
        <f>E12+(E13*0.5)+(E14*0.1)</f>
        <v>1.7</v>
      </c>
      <c r="X2098" s="162">
        <v>-1200</v>
      </c>
      <c r="Y2098" s="161">
        <f t="shared" si="663"/>
        <v>2071</v>
      </c>
      <c r="Z2098" s="162">
        <f t="shared" si="655"/>
        <v>-6908.8649999999998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-6908.8649999999998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1245563.3500000008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198510.94999999987</v>
      </c>
      <c r="AU2098" s="237">
        <f t="shared" si="668"/>
        <v>233710.5</v>
      </c>
      <c r="AV2098" s="237">
        <f t="shared" si="669"/>
        <v>449869.2000000003</v>
      </c>
      <c r="AW2098" s="237">
        <f t="shared" si="670"/>
        <v>99053</v>
      </c>
      <c r="AX2098" s="237">
        <f t="shared" si="671"/>
        <v>264419.69999999995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1235990.7250000008</v>
      </c>
      <c r="M2099" s="162">
        <f>MAX(AN28:AN2099)</f>
        <v>1253991.4400000006</v>
      </c>
      <c r="N2099" s="162">
        <f t="shared" si="662"/>
        <v>-18000.714999999851</v>
      </c>
      <c r="O2099" s="231">
        <f>E3+(E4*0.1)</f>
        <v>1.1000000000000001</v>
      </c>
      <c r="P2099" s="162">
        <v>-691.75</v>
      </c>
      <c r="Q2099" s="232">
        <f>E5+(E6*0.1)</f>
        <v>1</v>
      </c>
      <c r="R2099" s="162">
        <v>-2558.5</v>
      </c>
      <c r="S2099" s="232">
        <f>E7+(E8*0.1)</f>
        <v>1</v>
      </c>
      <c r="T2099" s="162">
        <v>-5728.2</v>
      </c>
      <c r="U2099" s="233">
        <f>E9+(E10*0.5)+(E11*0.1)</f>
        <v>1</v>
      </c>
      <c r="V2099" s="162">
        <v>1515</v>
      </c>
      <c r="W2099" s="233">
        <f>E12+(E13*0.5)+(E14*0.1)</f>
        <v>1.7</v>
      </c>
      <c r="X2099" s="162">
        <v>-1200</v>
      </c>
      <c r="Y2099" s="161">
        <f t="shared" si="663"/>
        <v>2072</v>
      </c>
      <c r="Z2099" s="162">
        <f t="shared" si="655"/>
        <v>-9572.625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-9572.625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1235990.7250000008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197750.02499999988</v>
      </c>
      <c r="AU2099" s="237">
        <f t="shared" si="668"/>
        <v>231152</v>
      </c>
      <c r="AV2099" s="237">
        <f t="shared" si="669"/>
        <v>444141.00000000029</v>
      </c>
      <c r="AW2099" s="237">
        <f t="shared" si="670"/>
        <v>100568</v>
      </c>
      <c r="AX2099" s="237">
        <f t="shared" si="671"/>
        <v>262379.69999999995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1229630.5250000008</v>
      </c>
      <c r="M2100" s="162">
        <f>MAX(AN28:AN2100)</f>
        <v>1253991.4400000006</v>
      </c>
      <c r="N2100" s="162">
        <f t="shared" si="662"/>
        <v>-24360.914999999804</v>
      </c>
      <c r="O2100" s="231">
        <f>E3+(E4*0.1)</f>
        <v>1.1000000000000001</v>
      </c>
      <c r="P2100" s="162">
        <v>-550</v>
      </c>
      <c r="Q2100" s="232">
        <f>E5+(E6*0.1)</f>
        <v>1</v>
      </c>
      <c r="R2100" s="162">
        <v>-850</v>
      </c>
      <c r="S2100" s="232">
        <f>E7+(E8*0.1)</f>
        <v>1</v>
      </c>
      <c r="T2100" s="162">
        <v>-3410</v>
      </c>
      <c r="U2100" s="233">
        <f>E9+(E10*0.5)+(E11*0.1)</f>
        <v>1</v>
      </c>
      <c r="V2100" s="162">
        <v>-1400</v>
      </c>
      <c r="W2100" s="233">
        <f>E12+(E13*0.5)+(E14*0.1)</f>
        <v>1.7</v>
      </c>
      <c r="X2100" s="162">
        <v>-56</v>
      </c>
      <c r="Y2100" s="161">
        <f t="shared" si="663"/>
        <v>2073</v>
      </c>
      <c r="Z2100" s="162">
        <f t="shared" si="655"/>
        <v>-6360.2</v>
      </c>
      <c r="AA2100" s="238">
        <v>45657</v>
      </c>
      <c r="AB2100" s="129">
        <f>SUM(Z2080:Z2100)</f>
        <v>-5814.39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-5814.39</v>
      </c>
      <c r="AG2100" s="129">
        <f>SUM(Z1840:Z2100)</f>
        <v>341771.84999999986</v>
      </c>
      <c r="AH2100" s="129">
        <f t="shared" si="656"/>
        <v>0</v>
      </c>
      <c r="AI2100" s="129">
        <f t="shared" si="657"/>
        <v>-6360.2</v>
      </c>
      <c r="AJ2100" s="234">
        <f t="shared" si="658"/>
        <v>0</v>
      </c>
      <c r="AK2100" s="234">
        <f t="shared" si="659"/>
        <v>1</v>
      </c>
      <c r="AL2100" s="129">
        <f t="shared" si="660"/>
        <v>-5814.39</v>
      </c>
      <c r="AM2100" s="127">
        <v>45657</v>
      </c>
      <c r="AN2100" s="129">
        <f t="shared" si="664"/>
        <v>1229630.5250000008</v>
      </c>
      <c r="AO2100" s="129">
        <f t="shared" si="665"/>
        <v>0</v>
      </c>
      <c r="AP2100" s="129">
        <f t="shared" si="666"/>
        <v>-5814.39</v>
      </c>
      <c r="AQ2100" s="235"/>
      <c r="AR2100" s="235"/>
      <c r="AS2100" s="236">
        <f t="shared" si="661"/>
        <v>45657</v>
      </c>
      <c r="AT2100" s="237">
        <f t="shared" si="667"/>
        <v>197145.02499999988</v>
      </c>
      <c r="AU2100" s="237">
        <f t="shared" si="668"/>
        <v>230302</v>
      </c>
      <c r="AV2100" s="237">
        <f t="shared" si="669"/>
        <v>440731.00000000029</v>
      </c>
      <c r="AW2100" s="237">
        <f t="shared" si="670"/>
        <v>99168</v>
      </c>
      <c r="AX2100" s="237">
        <f t="shared" si="671"/>
        <v>262284.49999999994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1231780.6400000008</v>
      </c>
      <c r="M2101" s="162">
        <f>MAX(AN28:AN2101)</f>
        <v>1253991.4400000006</v>
      </c>
      <c r="N2101" s="162">
        <f t="shared" si="662"/>
        <v>-22210.799999999814</v>
      </c>
      <c r="O2101" s="231">
        <f>E3+(E4*0.1)</f>
        <v>1.1000000000000001</v>
      </c>
      <c r="P2101" s="162">
        <v>-629.35</v>
      </c>
      <c r="Q2101" s="232">
        <f>E5+(E6*0.1)</f>
        <v>1</v>
      </c>
      <c r="R2101" s="162">
        <v>-1131.5</v>
      </c>
      <c r="S2101" s="232">
        <f>E7+(E8*0.1)</f>
        <v>1</v>
      </c>
      <c r="T2101" s="162">
        <v>-3410</v>
      </c>
      <c r="U2101" s="233">
        <f>E9+(E10*0.5)+(E11*0.1)</f>
        <v>1</v>
      </c>
      <c r="V2101" s="162">
        <v>-1400</v>
      </c>
      <c r="W2101" s="233">
        <f>E12+(E13*0.5)+(E14*0.1)</f>
        <v>1.7</v>
      </c>
      <c r="X2101" s="162">
        <v>5167</v>
      </c>
      <c r="Y2101" s="161">
        <f t="shared" si="663"/>
        <v>2074</v>
      </c>
      <c r="Z2101" s="162">
        <f t="shared" si="655"/>
        <v>2150.1149999999998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2150.1149999999998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1231780.6400000008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196452.73999999987</v>
      </c>
      <c r="AU2101" s="237">
        <f t="shared" si="668"/>
        <v>229170.5</v>
      </c>
      <c r="AV2101" s="237">
        <f t="shared" si="669"/>
        <v>437321.00000000029</v>
      </c>
      <c r="AW2101" s="237">
        <f t="shared" si="670"/>
        <v>97768</v>
      </c>
      <c r="AX2101" s="237">
        <f t="shared" si="671"/>
        <v>271068.39999999997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1236670.2450000008</v>
      </c>
      <c r="M2102" s="162">
        <f>MAX(AN28:AN2102)</f>
        <v>1253991.4400000006</v>
      </c>
      <c r="N2102" s="162">
        <f t="shared" si="662"/>
        <v>-17321.194999999832</v>
      </c>
      <c r="O2102" s="231">
        <f>E3+(E4*0.1)</f>
        <v>1.1000000000000001</v>
      </c>
      <c r="P2102" s="162">
        <v>-567.45000000000005</v>
      </c>
      <c r="Q2102" s="232">
        <f>E5+(E6*0.1)</f>
        <v>1</v>
      </c>
      <c r="R2102" s="162">
        <v>-1176</v>
      </c>
      <c r="S2102" s="232">
        <f>E7+(E8*0.1)</f>
        <v>1</v>
      </c>
      <c r="T2102" s="162">
        <v>7010.8</v>
      </c>
      <c r="U2102" s="233">
        <f>E9+(E10*0.5)+(E11*0.1)</f>
        <v>1</v>
      </c>
      <c r="V2102" s="162">
        <v>1719</v>
      </c>
      <c r="W2102" s="233">
        <f>E12+(E13*0.5)+(E14*0.1)</f>
        <v>1.7</v>
      </c>
      <c r="X2102" s="162">
        <v>-1200</v>
      </c>
      <c r="Y2102" s="161">
        <f t="shared" si="663"/>
        <v>2075</v>
      </c>
      <c r="Z2102" s="162">
        <f t="shared" si="655"/>
        <v>4889.6049999999996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4889.6049999999996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1236670.2450000008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195828.54499999987</v>
      </c>
      <c r="AU2102" s="237">
        <f t="shared" si="668"/>
        <v>227994.5</v>
      </c>
      <c r="AV2102" s="237">
        <f t="shared" si="669"/>
        <v>444331.80000000028</v>
      </c>
      <c r="AW2102" s="237">
        <f t="shared" si="670"/>
        <v>99487</v>
      </c>
      <c r="AX2102" s="237">
        <f t="shared" si="671"/>
        <v>269028.39999999997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1236997.4000000008</v>
      </c>
      <c r="M2103" s="162">
        <f>MAX(AN28:AN2103)</f>
        <v>1253991.4400000006</v>
      </c>
      <c r="N2103" s="162">
        <f t="shared" si="662"/>
        <v>-16994.039999999804</v>
      </c>
      <c r="O2103" s="231">
        <f>E3+(E4*0.1)</f>
        <v>1.1000000000000001</v>
      </c>
      <c r="P2103" s="162">
        <v>-566.95000000000005</v>
      </c>
      <c r="Q2103" s="232">
        <f>E5+(E6*0.1)</f>
        <v>1</v>
      </c>
      <c r="R2103" s="162">
        <v>-2067</v>
      </c>
      <c r="S2103" s="232">
        <f>E7+(E8*0.1)</f>
        <v>1</v>
      </c>
      <c r="T2103" s="162">
        <v>4666.8</v>
      </c>
      <c r="U2103" s="233">
        <f>E9+(E10*0.5)+(E11*0.1)</f>
        <v>1</v>
      </c>
      <c r="V2103" s="162">
        <v>391</v>
      </c>
      <c r="W2103" s="233">
        <f>E12+(E13*0.5)+(E14*0.1)</f>
        <v>1.7</v>
      </c>
      <c r="X2103" s="162">
        <v>-1200</v>
      </c>
      <c r="Y2103" s="161">
        <f t="shared" si="663"/>
        <v>2076</v>
      </c>
      <c r="Z2103" s="162">
        <f t="shared" si="655"/>
        <v>327.1550000000002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327.1550000000002</v>
      </c>
      <c r="AI2103" s="129">
        <f t="shared" si="657"/>
        <v>0</v>
      </c>
      <c r="AJ2103" s="234">
        <f t="shared" si="658"/>
        <v>1</v>
      </c>
      <c r="AK2103" s="234">
        <f t="shared" si="659"/>
        <v>0</v>
      </c>
      <c r="AL2103" s="129">
        <f t="shared" si="660"/>
        <v>0</v>
      </c>
      <c r="AM2103" s="127">
        <v>45663</v>
      </c>
      <c r="AN2103" s="129">
        <f t="shared" si="664"/>
        <v>1236997.4000000008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195204.89999999988</v>
      </c>
      <c r="AU2103" s="237">
        <f t="shared" si="668"/>
        <v>225927.5</v>
      </c>
      <c r="AV2103" s="237">
        <f t="shared" si="669"/>
        <v>448998.60000000027</v>
      </c>
      <c r="AW2103" s="237">
        <f t="shared" si="670"/>
        <v>99878</v>
      </c>
      <c r="AX2103" s="237">
        <f t="shared" si="671"/>
        <v>266988.39999999997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1235452.7750000008</v>
      </c>
      <c r="M2104" s="162">
        <f>MAX(AN28:AN2104)</f>
        <v>1253991.4400000006</v>
      </c>
      <c r="N2104" s="162">
        <f t="shared" si="662"/>
        <v>-18538.664999999804</v>
      </c>
      <c r="O2104" s="231">
        <f>E3+(E4*0.1)</f>
        <v>1.1000000000000001</v>
      </c>
      <c r="P2104" s="162">
        <v>-565.75</v>
      </c>
      <c r="Q2104" s="232">
        <f>E5+(E6*0.1)</f>
        <v>1</v>
      </c>
      <c r="R2104" s="162">
        <v>-944</v>
      </c>
      <c r="S2104" s="232">
        <f>E7+(E8*0.1)</f>
        <v>1</v>
      </c>
      <c r="T2104" s="162">
        <v>-3410</v>
      </c>
      <c r="U2104" s="233">
        <f>E9+(E10*0.5)+(E11*0.1)</f>
        <v>1</v>
      </c>
      <c r="V2104" s="162">
        <v>1271</v>
      </c>
      <c r="W2104" s="233">
        <f>E12+(E13*0.5)+(E14*0.1)</f>
        <v>1.7</v>
      </c>
      <c r="X2104" s="162">
        <v>1271</v>
      </c>
      <c r="Y2104" s="161">
        <f t="shared" si="663"/>
        <v>2077</v>
      </c>
      <c r="Z2104" s="162">
        <f t="shared" si="655"/>
        <v>-1544.625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-1544.625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1235452.7750000008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194582.57499999987</v>
      </c>
      <c r="AU2104" s="237">
        <f t="shared" si="668"/>
        <v>224983.5</v>
      </c>
      <c r="AV2104" s="237">
        <f t="shared" si="669"/>
        <v>445588.60000000027</v>
      </c>
      <c r="AW2104" s="237">
        <f t="shared" si="670"/>
        <v>101149</v>
      </c>
      <c r="AX2104" s="237">
        <f t="shared" si="671"/>
        <v>269149.09999999998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1234130.1750000007</v>
      </c>
      <c r="M2105" s="162">
        <f>MAX(AN28:AN2105)</f>
        <v>1253991.4400000006</v>
      </c>
      <c r="N2105" s="162">
        <f t="shared" si="662"/>
        <v>-19861.264999999898</v>
      </c>
      <c r="O2105" s="231">
        <f>E3+(E4*0.1)</f>
        <v>1.1000000000000001</v>
      </c>
      <c r="P2105" s="162">
        <v>-550</v>
      </c>
      <c r="Q2105" s="232">
        <f>E5+(E6*0.1)</f>
        <v>1</v>
      </c>
      <c r="R2105" s="162">
        <v>-850</v>
      </c>
      <c r="S2105" s="232">
        <f>E7+(E8*0.1)</f>
        <v>1</v>
      </c>
      <c r="T2105" s="162">
        <v>-3410</v>
      </c>
      <c r="U2105" s="233">
        <f>E9+(E10*0.5)+(E11*0.1)</f>
        <v>1</v>
      </c>
      <c r="V2105" s="162">
        <v>1312</v>
      </c>
      <c r="W2105" s="233">
        <f>E12+(E13*0.5)+(E14*0.1)</f>
        <v>1.7</v>
      </c>
      <c r="X2105" s="162">
        <v>1312</v>
      </c>
      <c r="Y2105" s="161">
        <f t="shared" si="663"/>
        <v>2078</v>
      </c>
      <c r="Z2105" s="162">
        <f t="shared" si="655"/>
        <v>-1322.6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-1322.6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1234130.1750000007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193977.57499999987</v>
      </c>
      <c r="AU2105" s="237">
        <f t="shared" si="668"/>
        <v>224133.5</v>
      </c>
      <c r="AV2105" s="237">
        <f t="shared" si="669"/>
        <v>442178.60000000027</v>
      </c>
      <c r="AW2105" s="237">
        <f t="shared" si="670"/>
        <v>102461</v>
      </c>
      <c r="AX2105" s="237">
        <f t="shared" si="671"/>
        <v>271379.5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1236511.5750000007</v>
      </c>
      <c r="M2106" s="162">
        <f>MAX(AN28:AN2106)</f>
        <v>1253991.4400000006</v>
      </c>
      <c r="N2106" s="162">
        <f t="shared" si="662"/>
        <v>-17479.864999999991</v>
      </c>
      <c r="O2106" s="231">
        <f>E3+(E4*0.1)</f>
        <v>1.1000000000000001</v>
      </c>
      <c r="P2106" s="162">
        <v>0</v>
      </c>
      <c r="Q2106" s="232">
        <f>E5+(E6*0.1)</f>
        <v>1</v>
      </c>
      <c r="R2106" s="162">
        <v>0</v>
      </c>
      <c r="S2106" s="232">
        <f>E7+(E8*0.1)</f>
        <v>1</v>
      </c>
      <c r="T2106" s="162">
        <v>0</v>
      </c>
      <c r="U2106" s="233">
        <f>E9+(E10*0.5)+(E11*0.1)</f>
        <v>1</v>
      </c>
      <c r="V2106" s="162">
        <v>882</v>
      </c>
      <c r="W2106" s="233">
        <f>E12+(E13*0.5)+(E14*0.1)</f>
        <v>1.7</v>
      </c>
      <c r="X2106" s="162">
        <v>882</v>
      </c>
      <c r="Y2106" s="161">
        <f t="shared" si="663"/>
        <v>2079</v>
      </c>
      <c r="Z2106" s="162">
        <f t="shared" si="655"/>
        <v>2381.3999999999996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2381.3999999999996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1236511.5750000007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193977.57499999987</v>
      </c>
      <c r="AU2106" s="237">
        <f t="shared" si="668"/>
        <v>224133.5</v>
      </c>
      <c r="AV2106" s="237">
        <f t="shared" si="669"/>
        <v>442178.60000000027</v>
      </c>
      <c r="AW2106" s="237">
        <f t="shared" si="670"/>
        <v>103343</v>
      </c>
      <c r="AX2106" s="237">
        <f t="shared" si="671"/>
        <v>272878.90000000002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1246581.1000000006</v>
      </c>
      <c r="M2107" s="162">
        <f>MAX(AN28:AN2107)</f>
        <v>1253991.4400000006</v>
      </c>
      <c r="N2107" s="162">
        <f t="shared" si="662"/>
        <v>-7410.3400000000838</v>
      </c>
      <c r="O2107" s="231">
        <f>E3+(E4*0.1)</f>
        <v>1.1000000000000001</v>
      </c>
      <c r="P2107" s="162">
        <v>3483.75</v>
      </c>
      <c r="Q2107" s="232">
        <f>E5+(E6*0.1)</f>
        <v>1</v>
      </c>
      <c r="R2107" s="162">
        <v>4560.5</v>
      </c>
      <c r="S2107" s="232">
        <f>E7+(E8*0.1)</f>
        <v>1</v>
      </c>
      <c r="T2107" s="162">
        <v>-3423.4</v>
      </c>
      <c r="U2107" s="233">
        <f>E9+(E10*0.5)+(E11*0.1)</f>
        <v>1</v>
      </c>
      <c r="V2107" s="162">
        <v>1889</v>
      </c>
      <c r="W2107" s="233">
        <f>E12+(E13*0.5)+(E14*0.1)</f>
        <v>1.7</v>
      </c>
      <c r="X2107" s="162">
        <v>1889</v>
      </c>
      <c r="Y2107" s="161">
        <f t="shared" si="663"/>
        <v>2080</v>
      </c>
      <c r="Z2107" s="162">
        <f t="shared" si="655"/>
        <v>10069.525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10069.525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1246581.1000000006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197809.69999999987</v>
      </c>
      <c r="AU2107" s="237">
        <f t="shared" si="668"/>
        <v>228694</v>
      </c>
      <c r="AV2107" s="237">
        <f t="shared" si="669"/>
        <v>438755.20000000024</v>
      </c>
      <c r="AW2107" s="237">
        <f t="shared" si="670"/>
        <v>105232</v>
      </c>
      <c r="AX2107" s="237">
        <f t="shared" si="671"/>
        <v>276090.2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1236948.5000000005</v>
      </c>
      <c r="M2108" s="162">
        <f>MAX(AN28:AN2108)</f>
        <v>1253991.4400000006</v>
      </c>
      <c r="N2108" s="162">
        <f t="shared" si="662"/>
        <v>-17042.940000000177</v>
      </c>
      <c r="O2108" s="231">
        <f>E3+(E4*0.1)</f>
        <v>1.1000000000000001</v>
      </c>
      <c r="P2108" s="162">
        <v>-550</v>
      </c>
      <c r="Q2108" s="232">
        <f>E5+(E6*0.1)</f>
        <v>1</v>
      </c>
      <c r="R2108" s="162">
        <v>-459</v>
      </c>
      <c r="S2108" s="232">
        <f>E7+(E8*0.1)</f>
        <v>1</v>
      </c>
      <c r="T2108" s="162">
        <v>-5128.6000000000004</v>
      </c>
      <c r="U2108" s="233">
        <f>E9+(E10*0.5)+(E11*0.1)</f>
        <v>1</v>
      </c>
      <c r="V2108" s="162">
        <v>-1400</v>
      </c>
      <c r="W2108" s="233">
        <f>E12+(E13*0.5)+(E14*0.1)</f>
        <v>1.7</v>
      </c>
      <c r="X2108" s="162">
        <v>-1200</v>
      </c>
      <c r="Y2108" s="161">
        <f t="shared" si="663"/>
        <v>2081</v>
      </c>
      <c r="Z2108" s="162">
        <f t="shared" si="655"/>
        <v>-9632.6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-9632.6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1236948.5000000005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197204.69999999987</v>
      </c>
      <c r="AU2108" s="237">
        <f t="shared" si="668"/>
        <v>228235</v>
      </c>
      <c r="AV2108" s="237">
        <f t="shared" si="669"/>
        <v>433626.60000000027</v>
      </c>
      <c r="AW2108" s="237">
        <f t="shared" si="670"/>
        <v>103832</v>
      </c>
      <c r="AX2108" s="237">
        <f t="shared" si="671"/>
        <v>274050.2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1238280.3000000005</v>
      </c>
      <c r="M2109" s="162">
        <f>MAX(AN28:AN2109)</f>
        <v>1253991.4400000006</v>
      </c>
      <c r="N2109" s="162">
        <f t="shared" si="662"/>
        <v>-15711.14000000013</v>
      </c>
      <c r="O2109" s="231">
        <f>E3+(E4*0.1)</f>
        <v>1.1000000000000001</v>
      </c>
      <c r="P2109" s="162">
        <v>-550</v>
      </c>
      <c r="Q2109" s="232">
        <f>E5+(E6*0.1)</f>
        <v>1</v>
      </c>
      <c r="R2109" s="162">
        <v>-1202.5</v>
      </c>
      <c r="S2109" s="232">
        <f>E7+(E8*0.1)</f>
        <v>1</v>
      </c>
      <c r="T2109" s="162">
        <v>-546.20000000000005</v>
      </c>
      <c r="U2109" s="233">
        <f>E9+(E10*0.5)+(E11*0.1)</f>
        <v>1</v>
      </c>
      <c r="V2109" s="162">
        <v>1365</v>
      </c>
      <c r="W2109" s="233">
        <f>E12+(E13*0.5)+(E14*0.1)</f>
        <v>1.7</v>
      </c>
      <c r="X2109" s="162">
        <v>1365</v>
      </c>
      <c r="Y2109" s="161">
        <f t="shared" si="663"/>
        <v>2082</v>
      </c>
      <c r="Z2109" s="162">
        <f t="shared" si="655"/>
        <v>1331.8000000000002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1331.8000000000002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1238280.3000000005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196599.69999999987</v>
      </c>
      <c r="AU2109" s="237">
        <f t="shared" si="668"/>
        <v>227032.5</v>
      </c>
      <c r="AV2109" s="237">
        <f t="shared" si="669"/>
        <v>433080.40000000026</v>
      </c>
      <c r="AW2109" s="237">
        <f t="shared" si="670"/>
        <v>105197</v>
      </c>
      <c r="AX2109" s="237">
        <f t="shared" si="671"/>
        <v>276370.7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1247568.5600000005</v>
      </c>
      <c r="M2110" s="162">
        <f>MAX(AN28:AN2110)</f>
        <v>1253991.4400000006</v>
      </c>
      <c r="N2110" s="162">
        <f t="shared" si="662"/>
        <v>-6422.8800000001211</v>
      </c>
      <c r="O2110" s="231">
        <f>E3+(E4*0.1)</f>
        <v>1.1000000000000001</v>
      </c>
      <c r="P2110" s="162">
        <v>-2097.4</v>
      </c>
      <c r="Q2110" s="232">
        <f>E5+(E6*0.1)</f>
        <v>1</v>
      </c>
      <c r="R2110" s="162">
        <v>-3165</v>
      </c>
      <c r="S2110" s="232">
        <f>E7+(E8*0.1)</f>
        <v>1</v>
      </c>
      <c r="T2110" s="162">
        <v>9608.7999999999993</v>
      </c>
      <c r="U2110" s="233">
        <f>E9+(E10*0.5)+(E11*0.1)</f>
        <v>1</v>
      </c>
      <c r="V2110" s="162">
        <v>1908</v>
      </c>
      <c r="W2110" s="233">
        <f>E12+(E13*0.5)+(E14*0.1)</f>
        <v>1.7</v>
      </c>
      <c r="X2110" s="162">
        <v>1908</v>
      </c>
      <c r="Y2110" s="161">
        <f t="shared" si="663"/>
        <v>2083</v>
      </c>
      <c r="Z2110" s="162">
        <f t="shared" si="655"/>
        <v>9288.2599999999984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9288.2599999999984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1247568.5600000005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194292.55999999985</v>
      </c>
      <c r="AU2110" s="237">
        <f t="shared" si="668"/>
        <v>223867.5</v>
      </c>
      <c r="AV2110" s="237">
        <f t="shared" si="669"/>
        <v>442689.20000000024</v>
      </c>
      <c r="AW2110" s="237">
        <f t="shared" si="670"/>
        <v>107105</v>
      </c>
      <c r="AX2110" s="237">
        <f t="shared" si="671"/>
        <v>279614.3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1250547.2700000005</v>
      </c>
      <c r="M2111" s="162">
        <f>MAX(AN28:AN2111)</f>
        <v>1253991.4400000006</v>
      </c>
      <c r="N2111" s="162">
        <f t="shared" si="662"/>
        <v>-3444.1700000001583</v>
      </c>
      <c r="O2111" s="231">
        <f>E3+(E4*0.1)</f>
        <v>1.1000000000000001</v>
      </c>
      <c r="P2111" s="162">
        <v>342.1</v>
      </c>
      <c r="Q2111" s="232">
        <f>E5+(E6*0.1)</f>
        <v>1</v>
      </c>
      <c r="R2111" s="162">
        <v>628.5</v>
      </c>
      <c r="S2111" s="232">
        <f>E7+(E8*0.1)</f>
        <v>1</v>
      </c>
      <c r="T2111" s="162">
        <v>-2932</v>
      </c>
      <c r="U2111" s="233">
        <f>E9+(E10*0.5)+(E11*0.1)</f>
        <v>1</v>
      </c>
      <c r="V2111" s="162">
        <v>1817</v>
      </c>
      <c r="W2111" s="233">
        <f>E12+(E13*0.5)+(E14*0.1)</f>
        <v>1.7</v>
      </c>
      <c r="X2111" s="162">
        <v>1817</v>
      </c>
      <c r="Y2111" s="161">
        <f t="shared" si="663"/>
        <v>2084</v>
      </c>
      <c r="Z2111" s="162">
        <f t="shared" si="655"/>
        <v>2978.71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2978.71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1250547.2700000005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194668.86999999985</v>
      </c>
      <c r="AU2111" s="237">
        <f t="shared" si="668"/>
        <v>224496</v>
      </c>
      <c r="AV2111" s="237">
        <f t="shared" si="669"/>
        <v>439757.20000000024</v>
      </c>
      <c r="AW2111" s="237">
        <f t="shared" si="670"/>
        <v>108922</v>
      </c>
      <c r="AX2111" s="237">
        <f t="shared" si="671"/>
        <v>282703.2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1250220.4600000004</v>
      </c>
      <c r="M2112" s="162">
        <f>MAX(AN28:AN2112)</f>
        <v>1253991.4400000006</v>
      </c>
      <c r="N2112" s="162">
        <f t="shared" si="662"/>
        <v>-3770.9800000002142</v>
      </c>
      <c r="O2112" s="231">
        <f>E3+(E4*0.1)</f>
        <v>1.1000000000000001</v>
      </c>
      <c r="P2112" s="162">
        <v>-847.1</v>
      </c>
      <c r="Q2112" s="232">
        <f>E5+(E6*0.1)</f>
        <v>1</v>
      </c>
      <c r="R2112" s="162">
        <v>-2953</v>
      </c>
      <c r="S2112" s="232">
        <f>E7+(E8*0.1)</f>
        <v>1</v>
      </c>
      <c r="T2112" s="162">
        <v>6998</v>
      </c>
      <c r="U2112" s="233">
        <f>E9+(E10*0.5)+(E11*0.1)</f>
        <v>1</v>
      </c>
      <c r="V2112" s="162">
        <v>-1400</v>
      </c>
      <c r="W2112" s="233">
        <f>E12+(E13*0.5)+(E14*0.1)</f>
        <v>1.7</v>
      </c>
      <c r="X2112" s="162">
        <v>-1200</v>
      </c>
      <c r="Y2112" s="161">
        <f t="shared" si="663"/>
        <v>2085</v>
      </c>
      <c r="Z2112" s="162">
        <f t="shared" si="655"/>
        <v>-326.80999999999995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0</v>
      </c>
      <c r="AI2112" s="129">
        <f t="shared" si="657"/>
        <v>-326.80999999999995</v>
      </c>
      <c r="AJ2112" s="234">
        <f t="shared" si="658"/>
        <v>0</v>
      </c>
      <c r="AK2112" s="234">
        <f t="shared" si="659"/>
        <v>1</v>
      </c>
      <c r="AL2112" s="129">
        <f t="shared" si="660"/>
        <v>0</v>
      </c>
      <c r="AM2112" s="127">
        <v>45674</v>
      </c>
      <c r="AN2112" s="129">
        <f t="shared" si="664"/>
        <v>1250220.4600000004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193737.05999999985</v>
      </c>
      <c r="AU2112" s="237">
        <f t="shared" si="668"/>
        <v>221543</v>
      </c>
      <c r="AV2112" s="237">
        <f t="shared" si="669"/>
        <v>446755.20000000024</v>
      </c>
      <c r="AW2112" s="237">
        <f t="shared" si="670"/>
        <v>107522</v>
      </c>
      <c r="AX2112" s="237">
        <f t="shared" si="671"/>
        <v>280663.2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1248656.4600000004</v>
      </c>
      <c r="M2113" s="162">
        <f>MAX(AN28:AN2113)</f>
        <v>1253991.4400000006</v>
      </c>
      <c r="N2113" s="162">
        <f t="shared" si="662"/>
        <v>-5334.9800000002142</v>
      </c>
      <c r="O2113" s="231">
        <f>E3+(E4*0.1)</f>
        <v>1.1000000000000001</v>
      </c>
      <c r="P2113" s="162">
        <v>0</v>
      </c>
      <c r="Q2113" s="232">
        <f>E5+(E6*0.1)</f>
        <v>1</v>
      </c>
      <c r="R2113" s="162">
        <v>0</v>
      </c>
      <c r="S2113" s="232">
        <f>E7+(E8*0.1)</f>
        <v>1</v>
      </c>
      <c r="T2113" s="162">
        <v>0</v>
      </c>
      <c r="U2113" s="233">
        <f>E9+(E10*0.5)+(E11*0.1)</f>
        <v>1</v>
      </c>
      <c r="V2113" s="162">
        <v>476</v>
      </c>
      <c r="W2113" s="233">
        <f>E12+(E13*0.5)+(E14*0.1)</f>
        <v>1.7</v>
      </c>
      <c r="X2113" s="162">
        <v>-1200</v>
      </c>
      <c r="Y2113" s="161">
        <f t="shared" si="663"/>
        <v>2086</v>
      </c>
      <c r="Z2113" s="162">
        <f t="shared" si="655"/>
        <v>-1564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-1564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1248656.4600000004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193737.05999999985</v>
      </c>
      <c r="AU2113" s="237">
        <f t="shared" si="668"/>
        <v>221543</v>
      </c>
      <c r="AV2113" s="237">
        <f t="shared" si="669"/>
        <v>446755.20000000024</v>
      </c>
      <c r="AW2113" s="237">
        <f t="shared" si="670"/>
        <v>107998</v>
      </c>
      <c r="AX2113" s="237">
        <f t="shared" si="671"/>
        <v>278623.2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1263197.6500000004</v>
      </c>
      <c r="M2114" s="162">
        <f>MAX(AN28:AN2114)</f>
        <v>1263197.6500000004</v>
      </c>
      <c r="N2114" s="162">
        <f t="shared" si="662"/>
        <v>0</v>
      </c>
      <c r="O2114" s="231">
        <f>E3+(E4*0.1)</f>
        <v>1.1000000000000001</v>
      </c>
      <c r="P2114" s="162">
        <v>2689.9</v>
      </c>
      <c r="Q2114" s="232">
        <f>E5+(E6*0.1)</f>
        <v>1</v>
      </c>
      <c r="R2114" s="162">
        <v>-923</v>
      </c>
      <c r="S2114" s="232">
        <f>E7+(E8*0.1)</f>
        <v>1</v>
      </c>
      <c r="T2114" s="162">
        <v>2507.1999999999998</v>
      </c>
      <c r="U2114" s="233">
        <f>E9+(E10*0.5)+(E11*0.1)</f>
        <v>1</v>
      </c>
      <c r="V2114" s="162">
        <v>3703</v>
      </c>
      <c r="W2114" s="233">
        <f>E12+(E13*0.5)+(E14*0.1)</f>
        <v>1.7</v>
      </c>
      <c r="X2114" s="162">
        <v>3703</v>
      </c>
      <c r="Y2114" s="161">
        <f t="shared" si="663"/>
        <v>2087</v>
      </c>
      <c r="Z2114" s="162">
        <f t="shared" si="655"/>
        <v>14541.189999999999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14541.189999999999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1263197.6500000004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196695.94999999987</v>
      </c>
      <c r="AU2114" s="237">
        <f t="shared" si="668"/>
        <v>220620</v>
      </c>
      <c r="AV2114" s="237">
        <f t="shared" si="669"/>
        <v>449262.40000000026</v>
      </c>
      <c r="AW2114" s="237">
        <f t="shared" si="670"/>
        <v>111701</v>
      </c>
      <c r="AX2114" s="237">
        <f t="shared" si="671"/>
        <v>284918.3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1274638.7100000004</v>
      </c>
      <c r="M2115" s="162">
        <f>MAX(AN28:AN2115)</f>
        <v>1274638.7100000004</v>
      </c>
      <c r="N2115" s="162">
        <f t="shared" si="662"/>
        <v>0</v>
      </c>
      <c r="O2115" s="231">
        <f>E3+(E4*0.1)</f>
        <v>1.1000000000000001</v>
      </c>
      <c r="P2115" s="162">
        <v>654.6</v>
      </c>
      <c r="Q2115" s="232">
        <f>E5+(E6*0.1)</f>
        <v>1</v>
      </c>
      <c r="R2115" s="162">
        <v>1856.5</v>
      </c>
      <c r="S2115" s="232">
        <f>E7+(E8*0.1)</f>
        <v>1</v>
      </c>
      <c r="T2115" s="162">
        <v>5729.8</v>
      </c>
      <c r="U2115" s="233">
        <f>E9+(E10*0.5)+(E11*0.1)</f>
        <v>1</v>
      </c>
      <c r="V2115" s="162">
        <v>1161</v>
      </c>
      <c r="W2115" s="233">
        <f>E12+(E13*0.5)+(E14*0.1)</f>
        <v>1.7</v>
      </c>
      <c r="X2115" s="162">
        <v>1161</v>
      </c>
      <c r="Y2115" s="161">
        <f t="shared" si="663"/>
        <v>2088</v>
      </c>
      <c r="Z2115" s="162">
        <f t="shared" si="655"/>
        <v>11441.060000000001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11441.060000000001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1274638.7100000004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197416.00999999986</v>
      </c>
      <c r="AU2115" s="237">
        <f t="shared" si="668"/>
        <v>222476.5</v>
      </c>
      <c r="AV2115" s="237">
        <f t="shared" si="669"/>
        <v>454992.20000000024</v>
      </c>
      <c r="AW2115" s="237">
        <f t="shared" si="670"/>
        <v>112862</v>
      </c>
      <c r="AX2115" s="237">
        <f t="shared" si="671"/>
        <v>286892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1276020.1800000004</v>
      </c>
      <c r="M2116" s="162">
        <f>MAX(AN28:AN2116)</f>
        <v>1276020.1800000004</v>
      </c>
      <c r="N2116" s="162">
        <f t="shared" si="662"/>
        <v>0</v>
      </c>
      <c r="O2116" s="231">
        <f>E3+(E4*0.1)</f>
        <v>1.1000000000000001</v>
      </c>
      <c r="P2116" s="162">
        <v>2041.7</v>
      </c>
      <c r="Q2116" s="232">
        <f>E5+(E6*0.1)</f>
        <v>1</v>
      </c>
      <c r="R2116" s="162">
        <v>1617</v>
      </c>
      <c r="S2116" s="232">
        <f>E7+(E8*0.1)</f>
        <v>1</v>
      </c>
      <c r="T2116" s="162">
        <v>958.6</v>
      </c>
      <c r="U2116" s="233">
        <f>E9+(E10*0.5)+(E11*0.1)</f>
        <v>1</v>
      </c>
      <c r="V2116" s="162">
        <v>-1400</v>
      </c>
      <c r="W2116" s="233">
        <f>E12+(E13*0.5)+(E14*0.1)</f>
        <v>1.7</v>
      </c>
      <c r="X2116" s="162">
        <v>-1200</v>
      </c>
      <c r="Y2116" s="161">
        <f t="shared" si="663"/>
        <v>2089</v>
      </c>
      <c r="Z2116" s="162">
        <f t="shared" si="655"/>
        <v>1381.4700000000003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1381.4700000000003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1276020.1800000004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199661.87999999986</v>
      </c>
      <c r="AU2116" s="237">
        <f t="shared" si="668"/>
        <v>224093.5</v>
      </c>
      <c r="AV2116" s="237">
        <f t="shared" si="669"/>
        <v>455950.80000000022</v>
      </c>
      <c r="AW2116" s="237">
        <f t="shared" si="670"/>
        <v>111462</v>
      </c>
      <c r="AX2116" s="237">
        <f t="shared" si="671"/>
        <v>284852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1275745.1800000004</v>
      </c>
      <c r="M2117" s="162">
        <f>MAX(AN28:AN2117)</f>
        <v>1276020.1800000004</v>
      </c>
      <c r="N2117" s="162">
        <f t="shared" si="662"/>
        <v>-275</v>
      </c>
      <c r="O2117" s="231">
        <f>E3+(E4*0.1)</f>
        <v>1.1000000000000001</v>
      </c>
      <c r="P2117" s="162">
        <v>-550</v>
      </c>
      <c r="Q2117" s="232">
        <f>E5+(E6*0.1)</f>
        <v>1</v>
      </c>
      <c r="R2117" s="162">
        <v>-850</v>
      </c>
      <c r="S2117" s="232">
        <f>E7+(E8*0.1)</f>
        <v>1</v>
      </c>
      <c r="T2117" s="162">
        <v>-3410</v>
      </c>
      <c r="U2117" s="233">
        <f>E9+(E10*0.5)+(E11*0.1)</f>
        <v>1</v>
      </c>
      <c r="V2117" s="162">
        <v>1700</v>
      </c>
      <c r="W2117" s="233">
        <f>E12+(E13*0.5)+(E14*0.1)</f>
        <v>1.7</v>
      </c>
      <c r="X2117" s="162">
        <v>1700</v>
      </c>
      <c r="Y2117" s="161">
        <f t="shared" si="663"/>
        <v>2090</v>
      </c>
      <c r="Z2117" s="162">
        <f t="shared" si="655"/>
        <v>-275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0</v>
      </c>
      <c r="AI2117" s="129">
        <f t="shared" si="657"/>
        <v>-275</v>
      </c>
      <c r="AJ2117" s="234">
        <f t="shared" si="658"/>
        <v>0</v>
      </c>
      <c r="AK2117" s="234">
        <f t="shared" si="659"/>
        <v>1</v>
      </c>
      <c r="AL2117" s="129">
        <f t="shared" si="660"/>
        <v>0</v>
      </c>
      <c r="AM2117" s="127">
        <v>45681</v>
      </c>
      <c r="AN2117" s="129">
        <f t="shared" si="664"/>
        <v>1275745.1800000004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199056.87999999986</v>
      </c>
      <c r="AU2117" s="237">
        <f t="shared" si="668"/>
        <v>223243.5</v>
      </c>
      <c r="AV2117" s="237">
        <f t="shared" si="669"/>
        <v>452540.80000000022</v>
      </c>
      <c r="AW2117" s="237">
        <f t="shared" si="670"/>
        <v>113162</v>
      </c>
      <c r="AX2117" s="237">
        <f t="shared" si="671"/>
        <v>287742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1248695.6250000005</v>
      </c>
      <c r="M2118" s="162">
        <f>MAX(AN28:AN2118)</f>
        <v>1276020.1800000004</v>
      </c>
      <c r="N2118" s="162">
        <f t="shared" si="662"/>
        <v>-27324.554999999935</v>
      </c>
      <c r="O2118" s="231">
        <f>E3+(E4*0.1)</f>
        <v>1.1000000000000001</v>
      </c>
      <c r="P2118" s="162">
        <v>-1427.05</v>
      </c>
      <c r="Q2118" s="232">
        <f>E5+(E6*0.1)</f>
        <v>1</v>
      </c>
      <c r="R2118" s="162">
        <v>-6660</v>
      </c>
      <c r="S2118" s="232">
        <f>E7+(E8*0.1)</f>
        <v>1</v>
      </c>
      <c r="T2118" s="162">
        <v>-15379.8</v>
      </c>
      <c r="U2118" s="233">
        <f>E9+(E10*0.5)+(E11*0.1)</f>
        <v>1</v>
      </c>
      <c r="V2118" s="162">
        <v>-1400</v>
      </c>
      <c r="W2118" s="233">
        <f>E12+(E13*0.5)+(E14*0.1)</f>
        <v>1.7</v>
      </c>
      <c r="X2118" s="162">
        <v>-1200</v>
      </c>
      <c r="Y2118" s="161">
        <f t="shared" si="663"/>
        <v>2091</v>
      </c>
      <c r="Z2118" s="162">
        <f t="shared" si="655"/>
        <v>-27049.555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-27049.555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1248695.6250000005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197487.12499999985</v>
      </c>
      <c r="AU2118" s="237">
        <f t="shared" si="668"/>
        <v>216583.5</v>
      </c>
      <c r="AV2118" s="237">
        <f t="shared" si="669"/>
        <v>437161.00000000023</v>
      </c>
      <c r="AW2118" s="237">
        <f t="shared" si="670"/>
        <v>111762</v>
      </c>
      <c r="AX2118" s="237">
        <f t="shared" si="671"/>
        <v>285702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1261452.8600000006</v>
      </c>
      <c r="M2119" s="162">
        <f>MAX(AN28:AN2119)</f>
        <v>1276020.1800000004</v>
      </c>
      <c r="N2119" s="162">
        <f t="shared" si="662"/>
        <v>-14567.319999999832</v>
      </c>
      <c r="O2119" s="231">
        <f>E3+(E4*0.1)</f>
        <v>1.1000000000000001</v>
      </c>
      <c r="P2119" s="162">
        <v>683.85</v>
      </c>
      <c r="Q2119" s="232">
        <f>E5+(E6*0.1)</f>
        <v>1</v>
      </c>
      <c r="R2119" s="162">
        <v>-850</v>
      </c>
      <c r="S2119" s="232">
        <f>E7+(E8*0.1)</f>
        <v>1</v>
      </c>
      <c r="T2119" s="162">
        <v>6715.2</v>
      </c>
      <c r="U2119" s="233">
        <f>E9+(E10*0.5)+(E11*0.1)</f>
        <v>1</v>
      </c>
      <c r="V2119" s="162">
        <v>2274</v>
      </c>
      <c r="W2119" s="233">
        <f>E12+(E13*0.5)+(E14*0.1)</f>
        <v>1.7</v>
      </c>
      <c r="X2119" s="162">
        <v>2274</v>
      </c>
      <c r="Y2119" s="161">
        <f t="shared" si="663"/>
        <v>2092</v>
      </c>
      <c r="Z2119" s="162">
        <f t="shared" si="655"/>
        <v>12757.234999999999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12757.234999999999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1261452.8600000006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198239.35999999984</v>
      </c>
      <c r="AU2119" s="237">
        <f t="shared" si="668"/>
        <v>215733.5</v>
      </c>
      <c r="AV2119" s="237">
        <f t="shared" si="669"/>
        <v>443876.20000000024</v>
      </c>
      <c r="AW2119" s="237">
        <f t="shared" si="670"/>
        <v>114036</v>
      </c>
      <c r="AX2119" s="237">
        <f t="shared" si="671"/>
        <v>289567.8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1253147.8600000006</v>
      </c>
      <c r="M2120" s="162">
        <f>MAX(AN28:AN2120)</f>
        <v>1276020.1800000004</v>
      </c>
      <c r="N2120" s="162">
        <f t="shared" si="662"/>
        <v>-22872.319999999832</v>
      </c>
      <c r="O2120" s="231">
        <f>E3+(E4*0.1)</f>
        <v>1.1000000000000001</v>
      </c>
      <c r="P2120" s="162">
        <v>-550</v>
      </c>
      <c r="Q2120" s="232">
        <f>E5+(E6*0.1)</f>
        <v>1</v>
      </c>
      <c r="R2120" s="162">
        <v>-850</v>
      </c>
      <c r="S2120" s="232">
        <f>E7+(E8*0.1)</f>
        <v>1</v>
      </c>
      <c r="T2120" s="162">
        <v>-3410</v>
      </c>
      <c r="U2120" s="233">
        <f>E9+(E10*0.5)+(E11*0.1)</f>
        <v>1</v>
      </c>
      <c r="V2120" s="162">
        <v>-1400</v>
      </c>
      <c r="W2120" s="233">
        <f>E12+(E13*0.5)+(E14*0.1)</f>
        <v>1.7</v>
      </c>
      <c r="X2120" s="162">
        <v>-1200</v>
      </c>
      <c r="Y2120" s="161">
        <f t="shared" si="663"/>
        <v>2093</v>
      </c>
      <c r="Z2120" s="162">
        <f t="shared" si="655"/>
        <v>-8305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-8305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1253147.8600000006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197634.35999999984</v>
      </c>
      <c r="AU2120" s="237">
        <f t="shared" si="668"/>
        <v>214883.5</v>
      </c>
      <c r="AV2120" s="237">
        <f t="shared" si="669"/>
        <v>440466.20000000024</v>
      </c>
      <c r="AW2120" s="237">
        <f t="shared" si="670"/>
        <v>112636</v>
      </c>
      <c r="AX2120" s="237">
        <f t="shared" si="671"/>
        <v>287527.8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1265016.6950000005</v>
      </c>
      <c r="M2121" s="162">
        <f>MAX(AN28:AN2121)</f>
        <v>1276020.1800000004</v>
      </c>
      <c r="N2121" s="162">
        <f t="shared" si="662"/>
        <v>-11003.48499999987</v>
      </c>
      <c r="O2121" s="231">
        <f>E3+(E4*0.1)</f>
        <v>1.1000000000000001</v>
      </c>
      <c r="P2121" s="162">
        <v>-874.15</v>
      </c>
      <c r="Q2121" s="232">
        <f>E5+(E6*0.1)</f>
        <v>1</v>
      </c>
      <c r="R2121" s="162">
        <v>1593</v>
      </c>
      <c r="S2121" s="232">
        <f>E7+(E8*0.1)</f>
        <v>1</v>
      </c>
      <c r="T2121" s="162">
        <v>1933.2</v>
      </c>
      <c r="U2121" s="233">
        <f>E9+(E10*0.5)+(E11*0.1)</f>
        <v>1</v>
      </c>
      <c r="V2121" s="162">
        <v>3446</v>
      </c>
      <c r="W2121" s="233">
        <f>E12+(E13*0.5)+(E14*0.1)</f>
        <v>1.7</v>
      </c>
      <c r="X2121" s="162">
        <v>3446</v>
      </c>
      <c r="Y2121" s="161">
        <f t="shared" si="663"/>
        <v>2094</v>
      </c>
      <c r="Z2121" s="162">
        <f t="shared" si="655"/>
        <v>11868.834999999999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11868.834999999999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1265016.6950000005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196672.79499999984</v>
      </c>
      <c r="AU2121" s="237">
        <f t="shared" si="668"/>
        <v>216476.5</v>
      </c>
      <c r="AV2121" s="237">
        <f t="shared" si="669"/>
        <v>442399.40000000026</v>
      </c>
      <c r="AW2121" s="237">
        <f t="shared" si="670"/>
        <v>116082</v>
      </c>
      <c r="AX2121" s="237">
        <f t="shared" si="671"/>
        <v>293386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1264615.3950000005</v>
      </c>
      <c r="M2122" s="162">
        <f>MAX(AN28:AN2122)</f>
        <v>1276020.1800000004</v>
      </c>
      <c r="N2122" s="162">
        <f t="shared" si="662"/>
        <v>-11404.784999999916</v>
      </c>
      <c r="O2122" s="231">
        <f>E3+(E4*0.1)</f>
        <v>1.1000000000000001</v>
      </c>
      <c r="P2122" s="162">
        <v>-550</v>
      </c>
      <c r="Q2122" s="232">
        <f>E5+(E6*0.1)</f>
        <v>1</v>
      </c>
      <c r="R2122" s="162">
        <v>-850</v>
      </c>
      <c r="S2122" s="232">
        <f>E7+(E8*0.1)</f>
        <v>1</v>
      </c>
      <c r="T2122" s="162">
        <v>-601.4</v>
      </c>
      <c r="U2122" s="233">
        <f>E9+(E10*0.5)+(E11*0.1)</f>
        <v>1</v>
      </c>
      <c r="V2122" s="162">
        <v>613</v>
      </c>
      <c r="W2122" s="233">
        <f>E12+(E13*0.5)+(E14*0.1)</f>
        <v>1.7</v>
      </c>
      <c r="X2122" s="162">
        <v>613</v>
      </c>
      <c r="Y2122" s="161">
        <f t="shared" si="663"/>
        <v>2095</v>
      </c>
      <c r="Z2122" s="162">
        <f t="shared" si="655"/>
        <v>-401.30000000000018</v>
      </c>
      <c r="AA2122" s="238">
        <v>45688</v>
      </c>
      <c r="AB2122" s="129">
        <f>SUM(Z2101:Z2122)</f>
        <v>34984.869999999995</v>
      </c>
      <c r="AC2122" s="128">
        <f>(AB2122&gt;0)*1</f>
        <v>1</v>
      </c>
      <c r="AD2122" s="128">
        <f>(AB2122&lt;0)*1</f>
        <v>0</v>
      </c>
      <c r="AE2122" s="129">
        <f>AB2122*AC2122</f>
        <v>34984.869999999995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-401.30000000000018</v>
      </c>
      <c r="AJ2122" s="234">
        <f t="shared" si="658"/>
        <v>0</v>
      </c>
      <c r="AK2122" s="234">
        <f t="shared" si="659"/>
        <v>1</v>
      </c>
      <c r="AL2122" s="129">
        <f t="shared" si="660"/>
        <v>34984.869999999995</v>
      </c>
      <c r="AM2122" s="127">
        <v>45688</v>
      </c>
      <c r="AN2122" s="129">
        <f t="shared" si="664"/>
        <v>1264615.3950000005</v>
      </c>
      <c r="AO2122" s="129">
        <f t="shared" si="665"/>
        <v>34984.869999999995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196067.79499999984</v>
      </c>
      <c r="AU2122" s="237">
        <f t="shared" si="668"/>
        <v>215626.5</v>
      </c>
      <c r="AV2122" s="237">
        <f t="shared" si="669"/>
        <v>441798.00000000023</v>
      </c>
      <c r="AW2122" s="237">
        <f t="shared" si="670"/>
        <v>116695</v>
      </c>
      <c r="AX2122" s="237">
        <f t="shared" si="671"/>
        <v>294428.09999999998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1247959.7900000005</v>
      </c>
      <c r="M2123" s="162">
        <f>MAX(AN28:AN2123)</f>
        <v>1276020.1800000004</v>
      </c>
      <c r="N2123" s="162">
        <f t="shared" si="662"/>
        <v>-28060.389999999898</v>
      </c>
      <c r="O2123" s="231">
        <f>E3+(E4*0.1)</f>
        <v>1.1000000000000001</v>
      </c>
      <c r="P2123" s="162">
        <v>-1432.55</v>
      </c>
      <c r="Q2123" s="232">
        <f>E5+(E6*0.1)</f>
        <v>1</v>
      </c>
      <c r="R2123" s="162">
        <v>-3594</v>
      </c>
      <c r="S2123" s="232">
        <f>E7+(E8*0.1)</f>
        <v>1</v>
      </c>
      <c r="T2123" s="162">
        <v>-8045.8</v>
      </c>
      <c r="U2123" s="233">
        <f>E9+(E10*0.5)+(E11*0.1)</f>
        <v>1</v>
      </c>
      <c r="V2123" s="162">
        <v>-1400</v>
      </c>
      <c r="W2123" s="233">
        <f>E12+(E13*0.5)+(E14*0.1)</f>
        <v>1.7</v>
      </c>
      <c r="X2123" s="162">
        <v>-1200</v>
      </c>
      <c r="Y2123" s="161">
        <f t="shared" si="663"/>
        <v>2096</v>
      </c>
      <c r="Z2123" s="162">
        <f t="shared" si="655"/>
        <v>-16655.605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-16655.605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1247959.7900000005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194491.98999999985</v>
      </c>
      <c r="AU2123" s="237">
        <f t="shared" si="668"/>
        <v>212032.5</v>
      </c>
      <c r="AV2123" s="237">
        <f t="shared" si="669"/>
        <v>433752.20000000024</v>
      </c>
      <c r="AW2123" s="237">
        <f t="shared" si="670"/>
        <v>115295</v>
      </c>
      <c r="AX2123" s="237">
        <f t="shared" si="671"/>
        <v>292388.09999999998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1263715.3050000004</v>
      </c>
      <c r="M2124" s="162">
        <f>MAX(AN28:AN2124)</f>
        <v>1276020.1800000004</v>
      </c>
      <c r="N2124" s="162">
        <f t="shared" si="662"/>
        <v>-12304.875</v>
      </c>
      <c r="O2124" s="231">
        <f>E3+(E4*0.1)</f>
        <v>1.1000000000000001</v>
      </c>
      <c r="P2124" s="162">
        <v>670.65</v>
      </c>
      <c r="Q2124" s="232">
        <f>E5+(E6*0.1)</f>
        <v>1</v>
      </c>
      <c r="R2124" s="162">
        <v>2165.5</v>
      </c>
      <c r="S2124" s="232">
        <f>E7+(E8*0.1)</f>
        <v>1</v>
      </c>
      <c r="T2124" s="162">
        <v>5386.8</v>
      </c>
      <c r="U2124" s="233">
        <f>E9+(E10*0.5)+(E11*0.1)</f>
        <v>1</v>
      </c>
      <c r="V2124" s="162">
        <v>2765</v>
      </c>
      <c r="W2124" s="233">
        <f>E12+(E13*0.5)+(E14*0.1)</f>
        <v>1.7</v>
      </c>
      <c r="X2124" s="162">
        <v>2765</v>
      </c>
      <c r="Y2124" s="161">
        <f t="shared" si="663"/>
        <v>2097</v>
      </c>
      <c r="Z2124" s="162">
        <f t="shared" si="655"/>
        <v>15755.514999999999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15755.514999999999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1263715.3050000004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195229.70499999984</v>
      </c>
      <c r="AU2124" s="237">
        <f t="shared" si="668"/>
        <v>214198</v>
      </c>
      <c r="AV2124" s="237">
        <f t="shared" si="669"/>
        <v>439139.00000000023</v>
      </c>
      <c r="AW2124" s="237">
        <f t="shared" si="670"/>
        <v>118060</v>
      </c>
      <c r="AX2124" s="237">
        <f t="shared" si="671"/>
        <v>297088.59999999998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1270771.7050000003</v>
      </c>
      <c r="M2125" s="162">
        <f>MAX(AN28:AN2125)</f>
        <v>1276020.1800000004</v>
      </c>
      <c r="N2125" s="162">
        <f t="shared" si="662"/>
        <v>-5248.4750000000931</v>
      </c>
      <c r="O2125" s="231">
        <f>E3+(E4*0.1)</f>
        <v>1.1000000000000001</v>
      </c>
      <c r="P2125" s="162">
        <v>-550</v>
      </c>
      <c r="Q2125" s="232">
        <f>E5+(E6*0.1)</f>
        <v>1</v>
      </c>
      <c r="R2125" s="162">
        <v>-921.5</v>
      </c>
      <c r="S2125" s="232">
        <f>E7+(E8*0.1)</f>
        <v>1</v>
      </c>
      <c r="T2125" s="162">
        <v>1824.8</v>
      </c>
      <c r="U2125" s="233">
        <f>E9+(E10*0.5)+(E11*0.1)</f>
        <v>1</v>
      </c>
      <c r="V2125" s="162">
        <v>2503</v>
      </c>
      <c r="W2125" s="233">
        <f>E12+(E13*0.5)+(E14*0.1)</f>
        <v>1.7</v>
      </c>
      <c r="X2125" s="162">
        <v>2503</v>
      </c>
      <c r="Y2125" s="161">
        <f t="shared" si="663"/>
        <v>2098</v>
      </c>
      <c r="Z2125" s="162">
        <f t="shared" si="655"/>
        <v>7056.4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7056.4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1270771.7050000003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194624.70499999984</v>
      </c>
      <c r="AU2125" s="237">
        <f t="shared" si="668"/>
        <v>213276.5</v>
      </c>
      <c r="AV2125" s="237">
        <f t="shared" si="669"/>
        <v>440963.80000000022</v>
      </c>
      <c r="AW2125" s="237">
        <f t="shared" si="670"/>
        <v>120563</v>
      </c>
      <c r="AX2125" s="237">
        <f t="shared" si="671"/>
        <v>301343.69999999995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1270149.4050000003</v>
      </c>
      <c r="M2126" s="162">
        <f>MAX(AN28:AN2126)</f>
        <v>1276020.1800000004</v>
      </c>
      <c r="N2126" s="162">
        <f t="shared" si="662"/>
        <v>-5870.7750000001397</v>
      </c>
      <c r="O2126" s="231">
        <f>E3+(E4*0.1)</f>
        <v>1.1000000000000001</v>
      </c>
      <c r="P2126" s="162">
        <v>-550</v>
      </c>
      <c r="Q2126" s="232">
        <f>E5+(E6*0.1)</f>
        <v>1</v>
      </c>
      <c r="R2126" s="162">
        <v>1104.5</v>
      </c>
      <c r="S2126" s="232">
        <f>E7+(E8*0.1)</f>
        <v>1</v>
      </c>
      <c r="T2126" s="162">
        <v>2318.1999999999998</v>
      </c>
      <c r="U2126" s="233">
        <f>E9+(E10*0.5)+(E11*0.1)</f>
        <v>1</v>
      </c>
      <c r="V2126" s="162">
        <v>-1400</v>
      </c>
      <c r="W2126" s="233">
        <f>E12+(E13*0.5)+(E14*0.1)</f>
        <v>1.7</v>
      </c>
      <c r="X2126" s="162">
        <v>-1200</v>
      </c>
      <c r="Y2126" s="161">
        <f t="shared" si="663"/>
        <v>2099</v>
      </c>
      <c r="Z2126" s="162">
        <f t="shared" si="655"/>
        <v>-622.30000000000018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-622.30000000000018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1270149.4050000003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194019.70499999984</v>
      </c>
      <c r="AU2126" s="237">
        <f t="shared" si="668"/>
        <v>214381</v>
      </c>
      <c r="AV2126" s="237">
        <f t="shared" si="669"/>
        <v>443282.00000000023</v>
      </c>
      <c r="AW2126" s="237">
        <f t="shared" si="670"/>
        <v>119163</v>
      </c>
      <c r="AX2126" s="237">
        <f t="shared" si="671"/>
        <v>299303.69999999995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1266545.3050000002</v>
      </c>
      <c r="M2127" s="162">
        <f>MAX(AN28:AN2127)</f>
        <v>1276020.1800000004</v>
      </c>
      <c r="N2127" s="162">
        <f t="shared" si="662"/>
        <v>-9474.8750000002328</v>
      </c>
      <c r="O2127" s="231">
        <f>E3+(E4*0.1)</f>
        <v>1.1000000000000001</v>
      </c>
      <c r="P2127" s="162">
        <v>-550</v>
      </c>
      <c r="Q2127" s="232">
        <f>E5+(E6*0.1)</f>
        <v>1</v>
      </c>
      <c r="R2127" s="162">
        <v>-850</v>
      </c>
      <c r="S2127" s="232">
        <f>E7+(E8*0.1)</f>
        <v>1</v>
      </c>
      <c r="T2127" s="162">
        <v>-3410</v>
      </c>
      <c r="U2127" s="233">
        <f>E9+(E10*0.5)+(E11*0.1)</f>
        <v>1</v>
      </c>
      <c r="V2127" s="162">
        <v>467</v>
      </c>
      <c r="W2127" s="233">
        <f>E12+(E13*0.5)+(E14*0.1)</f>
        <v>1.7</v>
      </c>
      <c r="X2127" s="162">
        <v>467</v>
      </c>
      <c r="Y2127" s="161">
        <f t="shared" si="663"/>
        <v>2100</v>
      </c>
      <c r="Z2127" s="162">
        <f t="shared" si="655"/>
        <v>-3604.1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-3604.1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1266545.3050000002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193414.70499999984</v>
      </c>
      <c r="AU2127" s="237">
        <f t="shared" si="668"/>
        <v>213531</v>
      </c>
      <c r="AV2127" s="237">
        <f t="shared" si="669"/>
        <v>439872.00000000023</v>
      </c>
      <c r="AW2127" s="237">
        <f t="shared" si="670"/>
        <v>119630</v>
      </c>
      <c r="AX2127" s="237">
        <f t="shared" si="671"/>
        <v>300097.59999999998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1287463.1600000001</v>
      </c>
      <c r="M2128" s="162">
        <f>MAX(AN28:AN2128)</f>
        <v>1287463.1600000001</v>
      </c>
      <c r="N2128" s="162">
        <f t="shared" si="662"/>
        <v>0</v>
      </c>
      <c r="O2128" s="231">
        <f>E3+(E4*0.1)</f>
        <v>1.1000000000000001</v>
      </c>
      <c r="P2128" s="162">
        <v>835.05</v>
      </c>
      <c r="Q2128" s="232">
        <f>E5+(E6*0.1)</f>
        <v>1</v>
      </c>
      <c r="R2128" s="162">
        <v>2022.5</v>
      </c>
      <c r="S2128" s="232">
        <f>E7+(E8*0.1)</f>
        <v>1</v>
      </c>
      <c r="T2128" s="162">
        <v>5308.4</v>
      </c>
      <c r="U2128" s="233">
        <f>E9+(E10*0.5)+(E11*0.1)</f>
        <v>1</v>
      </c>
      <c r="V2128" s="162">
        <v>4692</v>
      </c>
      <c r="W2128" s="233">
        <f>E12+(E13*0.5)+(E14*0.1)</f>
        <v>1.7</v>
      </c>
      <c r="X2128" s="162">
        <v>4692</v>
      </c>
      <c r="Y2128" s="161">
        <f t="shared" si="663"/>
        <v>2101</v>
      </c>
      <c r="Z2128" s="162">
        <f t="shared" si="655"/>
        <v>20917.855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20917.855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1287463.1600000001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194333.25999999983</v>
      </c>
      <c r="AU2128" s="237">
        <f t="shared" si="668"/>
        <v>215553.5</v>
      </c>
      <c r="AV2128" s="237">
        <f t="shared" si="669"/>
        <v>445180.40000000026</v>
      </c>
      <c r="AW2128" s="237">
        <f t="shared" si="670"/>
        <v>124322</v>
      </c>
      <c r="AX2128" s="237">
        <f t="shared" si="671"/>
        <v>308074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1281247.9600000002</v>
      </c>
      <c r="M2129" s="162">
        <f>MAX(AN28:AN2129)</f>
        <v>1287463.1600000001</v>
      </c>
      <c r="N2129" s="162">
        <f t="shared" si="662"/>
        <v>-6215.1999999999534</v>
      </c>
      <c r="O2129" s="231">
        <f>E3+(E4*0.1)</f>
        <v>1.1000000000000001</v>
      </c>
      <c r="P2129" s="162">
        <v>-550</v>
      </c>
      <c r="Q2129" s="232">
        <f>E5+(E6*0.1)</f>
        <v>1</v>
      </c>
      <c r="R2129" s="162">
        <v>-906</v>
      </c>
      <c r="S2129" s="232">
        <f>E7+(E8*0.1)</f>
        <v>1</v>
      </c>
      <c r="T2129" s="162">
        <v>-1264.2</v>
      </c>
      <c r="U2129" s="233">
        <f>E9+(E10*0.5)+(E11*0.1)</f>
        <v>1</v>
      </c>
      <c r="V2129" s="162">
        <v>-1400</v>
      </c>
      <c r="W2129" s="233">
        <f>E12+(E13*0.5)+(E14*0.1)</f>
        <v>1.7</v>
      </c>
      <c r="X2129" s="162">
        <v>-1200</v>
      </c>
      <c r="Y2129" s="161">
        <f t="shared" si="663"/>
        <v>2102</v>
      </c>
      <c r="Z2129" s="162">
        <f t="shared" si="655"/>
        <v>-6215.2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-6215.2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1281247.9600000002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193728.25999999983</v>
      </c>
      <c r="AU2129" s="237">
        <f t="shared" si="668"/>
        <v>214647.5</v>
      </c>
      <c r="AV2129" s="237">
        <f t="shared" si="669"/>
        <v>443916.20000000024</v>
      </c>
      <c r="AW2129" s="237">
        <f t="shared" si="670"/>
        <v>122922</v>
      </c>
      <c r="AX2129" s="237">
        <f t="shared" si="671"/>
        <v>306034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1269822.0350000001</v>
      </c>
      <c r="M2130" s="162">
        <f>MAX(AN28:AN2130)</f>
        <v>1287463.1600000001</v>
      </c>
      <c r="N2130" s="162">
        <f t="shared" si="662"/>
        <v>-17641.125</v>
      </c>
      <c r="O2130" s="231">
        <f>E3+(E4*0.1)</f>
        <v>1.1000000000000001</v>
      </c>
      <c r="P2130" s="162">
        <v>-1229.75</v>
      </c>
      <c r="Q2130" s="232">
        <f>E5+(E6*0.1)</f>
        <v>1</v>
      </c>
      <c r="R2130" s="162">
        <v>-2221</v>
      </c>
      <c r="S2130" s="232">
        <f>E7+(E8*0.1)</f>
        <v>1</v>
      </c>
      <c r="T2130" s="162">
        <v>-4412.2</v>
      </c>
      <c r="U2130" s="233">
        <f>E9+(E10*0.5)+(E11*0.1)</f>
        <v>1</v>
      </c>
      <c r="V2130" s="162">
        <v>-1400</v>
      </c>
      <c r="W2130" s="233">
        <f>E12+(E13*0.5)+(E14*0.1)</f>
        <v>1.7</v>
      </c>
      <c r="X2130" s="162">
        <v>-1200</v>
      </c>
      <c r="Y2130" s="161">
        <f t="shared" si="663"/>
        <v>2103</v>
      </c>
      <c r="Z2130" s="162">
        <f t="shared" si="655"/>
        <v>-11425.924999999999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-11425.924999999999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1269822.0350000001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192375.53499999983</v>
      </c>
      <c r="AU2130" s="237">
        <f t="shared" si="668"/>
        <v>212426.5</v>
      </c>
      <c r="AV2130" s="237">
        <f t="shared" si="669"/>
        <v>439504.00000000023</v>
      </c>
      <c r="AW2130" s="237">
        <f t="shared" si="670"/>
        <v>121522</v>
      </c>
      <c r="AX2130" s="237">
        <f t="shared" si="671"/>
        <v>303994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1287682.5200000003</v>
      </c>
      <c r="M2131" s="162">
        <f>MAX(AN28:AN2131)</f>
        <v>1287682.5200000003</v>
      </c>
      <c r="N2131" s="162">
        <f t="shared" si="662"/>
        <v>0</v>
      </c>
      <c r="O2131" s="231">
        <f>E3+(E4*0.1)</f>
        <v>1.1000000000000001</v>
      </c>
      <c r="P2131" s="162">
        <v>1714.35</v>
      </c>
      <c r="Q2131" s="232">
        <f>E5+(E6*0.1)</f>
        <v>1</v>
      </c>
      <c r="R2131" s="162">
        <v>3155</v>
      </c>
      <c r="S2131" s="232">
        <f>E7+(E8*0.1)</f>
        <v>1</v>
      </c>
      <c r="T2131" s="162">
        <v>6229</v>
      </c>
      <c r="U2131" s="233">
        <f>E9+(E10*0.5)+(E11*0.1)</f>
        <v>1</v>
      </c>
      <c r="V2131" s="162">
        <v>2441</v>
      </c>
      <c r="W2131" s="233">
        <f>E12+(E13*0.5)+(E14*0.1)</f>
        <v>1.7</v>
      </c>
      <c r="X2131" s="162">
        <v>2441</v>
      </c>
      <c r="Y2131" s="161">
        <f t="shared" si="663"/>
        <v>2104</v>
      </c>
      <c r="Z2131" s="162">
        <f t="shared" si="655"/>
        <v>17860.485000000001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17860.485000000001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1287682.5200000003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194261.31999999983</v>
      </c>
      <c r="AU2131" s="237">
        <f t="shared" si="668"/>
        <v>215581.5</v>
      </c>
      <c r="AV2131" s="237">
        <f t="shared" si="669"/>
        <v>445733.00000000023</v>
      </c>
      <c r="AW2131" s="237">
        <f t="shared" si="670"/>
        <v>123963</v>
      </c>
      <c r="AX2131" s="237">
        <f t="shared" si="671"/>
        <v>308143.7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1285295.1200000003</v>
      </c>
      <c r="M2132" s="162">
        <f>MAX(AN28:AN2132)</f>
        <v>1287682.5200000003</v>
      </c>
      <c r="N2132" s="162">
        <f t="shared" si="662"/>
        <v>-2387.3999999999069</v>
      </c>
      <c r="O2132" s="231">
        <f>E3+(E4*0.1)</f>
        <v>1.1000000000000001</v>
      </c>
      <c r="P2132" s="162">
        <v>-550</v>
      </c>
      <c r="Q2132" s="232">
        <f>E5+(E6*0.1)</f>
        <v>1</v>
      </c>
      <c r="R2132" s="162">
        <v>-22</v>
      </c>
      <c r="S2132" s="232">
        <f>E7+(E8*0.1)</f>
        <v>1</v>
      </c>
      <c r="T2132" s="162">
        <v>1679.6</v>
      </c>
      <c r="U2132" s="233">
        <f>E9+(E10*0.5)+(E11*0.1)</f>
        <v>1</v>
      </c>
      <c r="V2132" s="162">
        <v>-1400</v>
      </c>
      <c r="W2132" s="233">
        <f>E12+(E13*0.5)+(E14*0.1)</f>
        <v>1.7</v>
      </c>
      <c r="X2132" s="162">
        <v>-1200</v>
      </c>
      <c r="Y2132" s="161">
        <f t="shared" si="663"/>
        <v>2105</v>
      </c>
      <c r="Z2132" s="162">
        <f t="shared" si="655"/>
        <v>-2387.4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-2387.4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1285295.1200000003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193656.31999999983</v>
      </c>
      <c r="AU2132" s="237">
        <f t="shared" si="668"/>
        <v>215559.5</v>
      </c>
      <c r="AV2132" s="237">
        <f t="shared" si="669"/>
        <v>447412.60000000021</v>
      </c>
      <c r="AW2132" s="237">
        <f t="shared" si="670"/>
        <v>122563</v>
      </c>
      <c r="AX2132" s="237">
        <f t="shared" si="671"/>
        <v>306103.7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1289523.3200000003</v>
      </c>
      <c r="M2133" s="162">
        <f>MAX(AN28:AN2133)</f>
        <v>1289523.3200000003</v>
      </c>
      <c r="N2133" s="162">
        <f t="shared" si="662"/>
        <v>0</v>
      </c>
      <c r="O2133" s="231">
        <f>E3+(E4*0.1)</f>
        <v>1.1000000000000001</v>
      </c>
      <c r="P2133" s="162">
        <v>0</v>
      </c>
      <c r="Q2133" s="232">
        <f>E5+(E6*0.1)</f>
        <v>1</v>
      </c>
      <c r="R2133" s="162">
        <v>0</v>
      </c>
      <c r="S2133" s="232">
        <f>E7+(E8*0.1)</f>
        <v>1</v>
      </c>
      <c r="T2133" s="162">
        <v>0</v>
      </c>
      <c r="U2133" s="233">
        <f>E9+(E10*0.5)+(E11*0.1)</f>
        <v>1</v>
      </c>
      <c r="V2133" s="162">
        <v>1566</v>
      </c>
      <c r="W2133" s="233">
        <f>E12+(E13*0.5)+(E14*0.1)</f>
        <v>1.7</v>
      </c>
      <c r="X2133" s="162">
        <v>1566</v>
      </c>
      <c r="Y2133" s="161">
        <f t="shared" si="663"/>
        <v>2106</v>
      </c>
      <c r="Z2133" s="162">
        <f t="shared" si="655"/>
        <v>4228.2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4228.2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1289523.3200000003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193656.31999999983</v>
      </c>
      <c r="AU2133" s="237">
        <f t="shared" si="668"/>
        <v>215559.5</v>
      </c>
      <c r="AV2133" s="237">
        <f t="shared" si="669"/>
        <v>447412.60000000021</v>
      </c>
      <c r="AW2133" s="237">
        <f t="shared" si="670"/>
        <v>124129</v>
      </c>
      <c r="AX2133" s="237">
        <f t="shared" si="671"/>
        <v>308765.90000000002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1300638.0200000003</v>
      </c>
      <c r="M2134" s="162">
        <f>MAX(AN28:AN2134)</f>
        <v>1300638.0200000003</v>
      </c>
      <c r="N2134" s="162">
        <f t="shared" si="662"/>
        <v>0</v>
      </c>
      <c r="O2134" s="231">
        <f>E3+(E4*0.1)</f>
        <v>1.1000000000000001</v>
      </c>
      <c r="P2134" s="162">
        <v>-550</v>
      </c>
      <c r="Q2134" s="232">
        <f>E5+(E6*0.1)</f>
        <v>1</v>
      </c>
      <c r="R2134" s="162">
        <v>747.5</v>
      </c>
      <c r="S2134" s="232">
        <f>E7+(E8*0.1)</f>
        <v>1</v>
      </c>
      <c r="T2134" s="162">
        <v>998.4</v>
      </c>
      <c r="U2134" s="233">
        <f>E9+(E10*0.5)+(E11*0.1)</f>
        <v>1</v>
      </c>
      <c r="V2134" s="162">
        <v>3694</v>
      </c>
      <c r="W2134" s="233">
        <f>E12+(E13*0.5)+(E14*0.1)</f>
        <v>1.7</v>
      </c>
      <c r="X2134" s="162">
        <v>3694</v>
      </c>
      <c r="Y2134" s="161">
        <f t="shared" si="663"/>
        <v>2107</v>
      </c>
      <c r="Z2134" s="162">
        <f t="shared" si="655"/>
        <v>11114.7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11114.7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1300638.0200000003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193051.31999999983</v>
      </c>
      <c r="AU2134" s="237">
        <f t="shared" si="668"/>
        <v>216307</v>
      </c>
      <c r="AV2134" s="237">
        <f t="shared" si="669"/>
        <v>448411.00000000023</v>
      </c>
      <c r="AW2134" s="237">
        <f t="shared" si="670"/>
        <v>127823</v>
      </c>
      <c r="AX2134" s="237">
        <f t="shared" si="671"/>
        <v>315045.7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1295962.8200000003</v>
      </c>
      <c r="M2135" s="162">
        <f>MAX(AN28:AN2135)</f>
        <v>1300638.0200000003</v>
      </c>
      <c r="N2135" s="162">
        <f t="shared" si="662"/>
        <v>-4675.1999999999534</v>
      </c>
      <c r="O2135" s="231">
        <f>E3+(E4*0.1)</f>
        <v>1.1000000000000001</v>
      </c>
      <c r="P2135" s="162">
        <v>-550</v>
      </c>
      <c r="Q2135" s="232">
        <f>E5+(E6*0.1)</f>
        <v>1</v>
      </c>
      <c r="R2135" s="162">
        <v>-850</v>
      </c>
      <c r="S2135" s="232">
        <f>E7+(E8*0.1)</f>
        <v>1</v>
      </c>
      <c r="T2135" s="162">
        <v>219.8</v>
      </c>
      <c r="U2135" s="233">
        <f>E9+(E10*0.5)+(E11*0.1)</f>
        <v>1</v>
      </c>
      <c r="V2135" s="162">
        <v>-1400</v>
      </c>
      <c r="W2135" s="233">
        <f>E12+(E13*0.5)+(E14*0.1)</f>
        <v>1.7</v>
      </c>
      <c r="X2135" s="162">
        <v>-1200</v>
      </c>
      <c r="Y2135" s="161">
        <f t="shared" si="663"/>
        <v>2108</v>
      </c>
      <c r="Z2135" s="162">
        <f t="shared" si="655"/>
        <v>-4675.2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-4675.2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1295962.8200000003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192446.31999999983</v>
      </c>
      <c r="AU2135" s="237">
        <f t="shared" si="668"/>
        <v>215457</v>
      </c>
      <c r="AV2135" s="237">
        <f t="shared" si="669"/>
        <v>448630.80000000022</v>
      </c>
      <c r="AW2135" s="237">
        <f t="shared" si="670"/>
        <v>126423</v>
      </c>
      <c r="AX2135" s="237">
        <f t="shared" si="671"/>
        <v>313005.7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1292747.5200000003</v>
      </c>
      <c r="M2136" s="162">
        <f>MAX(AN28:AN2136)</f>
        <v>1300638.0200000003</v>
      </c>
      <c r="N2136" s="162">
        <f t="shared" si="662"/>
        <v>-7890.5</v>
      </c>
      <c r="O2136" s="231">
        <f>E3+(E4*0.1)</f>
        <v>1.1000000000000001</v>
      </c>
      <c r="P2136" s="162">
        <v>-550</v>
      </c>
      <c r="Q2136" s="232">
        <f>E5+(E6*0.1)</f>
        <v>1</v>
      </c>
      <c r="R2136" s="162">
        <v>-850</v>
      </c>
      <c r="S2136" s="232">
        <f>E7+(E8*0.1)</f>
        <v>1</v>
      </c>
      <c r="T2136" s="162">
        <v>-3410</v>
      </c>
      <c r="U2136" s="233">
        <f>E9+(E10*0.5)+(E11*0.1)</f>
        <v>1</v>
      </c>
      <c r="V2136" s="162">
        <v>611</v>
      </c>
      <c r="W2136" s="233">
        <f>E12+(E13*0.5)+(E14*0.1)</f>
        <v>1.7</v>
      </c>
      <c r="X2136" s="162">
        <v>611</v>
      </c>
      <c r="Y2136" s="161">
        <f t="shared" si="663"/>
        <v>2109</v>
      </c>
      <c r="Z2136" s="162">
        <f t="shared" si="655"/>
        <v>-3215.3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-3215.3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1292747.5200000003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191841.31999999983</v>
      </c>
      <c r="AU2136" s="237">
        <f t="shared" si="668"/>
        <v>214607</v>
      </c>
      <c r="AV2136" s="237">
        <f t="shared" si="669"/>
        <v>445220.80000000022</v>
      </c>
      <c r="AW2136" s="237">
        <f t="shared" si="670"/>
        <v>127034</v>
      </c>
      <c r="AX2136" s="237">
        <f t="shared" si="671"/>
        <v>314044.40000000002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1283031.6600000001</v>
      </c>
      <c r="M2137" s="162">
        <f>MAX(AN28:AN2137)</f>
        <v>1300638.0200000003</v>
      </c>
      <c r="N2137" s="162">
        <f t="shared" si="662"/>
        <v>-17606.360000000102</v>
      </c>
      <c r="O2137" s="231">
        <f>E3+(E4*0.1)</f>
        <v>1.1000000000000001</v>
      </c>
      <c r="P2137" s="162">
        <v>-1832.6</v>
      </c>
      <c r="Q2137" s="232">
        <f>E5+(E6*0.1)</f>
        <v>1</v>
      </c>
      <c r="R2137" s="162">
        <v>-850</v>
      </c>
      <c r="S2137" s="232">
        <f>E7+(E8*0.1)</f>
        <v>1</v>
      </c>
      <c r="T2137" s="162">
        <v>-3410</v>
      </c>
      <c r="U2137" s="233">
        <f>E9+(E10*0.5)+(E11*0.1)</f>
        <v>1</v>
      </c>
      <c r="V2137" s="162">
        <v>-1400</v>
      </c>
      <c r="W2137" s="233">
        <f>E12+(E13*0.5)+(E14*0.1)</f>
        <v>1.7</v>
      </c>
      <c r="X2137" s="162">
        <v>-1200</v>
      </c>
      <c r="Y2137" s="161">
        <f t="shared" si="663"/>
        <v>2110</v>
      </c>
      <c r="Z2137" s="162">
        <f t="shared" si="655"/>
        <v>-9715.86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-9715.86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1283031.6600000001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189825.45999999985</v>
      </c>
      <c r="AU2137" s="237">
        <f t="shared" si="668"/>
        <v>213757</v>
      </c>
      <c r="AV2137" s="237">
        <f t="shared" si="669"/>
        <v>441810.80000000022</v>
      </c>
      <c r="AW2137" s="237">
        <f t="shared" si="670"/>
        <v>125634</v>
      </c>
      <c r="AX2137" s="237">
        <f t="shared" si="671"/>
        <v>312004.40000000002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1278524.2050000001</v>
      </c>
      <c r="M2138" s="162">
        <f>MAX(AN28:AN2138)</f>
        <v>1300638.0200000003</v>
      </c>
      <c r="N2138" s="162">
        <f t="shared" si="662"/>
        <v>-22113.815000000177</v>
      </c>
      <c r="O2138" s="231">
        <f>E3+(E4*0.1)</f>
        <v>1.1000000000000001</v>
      </c>
      <c r="P2138" s="162">
        <v>165.95</v>
      </c>
      <c r="Q2138" s="232">
        <f>E5+(E6*0.1)</f>
        <v>1</v>
      </c>
      <c r="R2138" s="162">
        <v>-850</v>
      </c>
      <c r="S2138" s="232">
        <f>E7+(E8*0.1)</f>
        <v>1</v>
      </c>
      <c r="T2138" s="162">
        <v>-3410</v>
      </c>
      <c r="U2138" s="233">
        <f>E9+(E10*0.5)+(E11*0.1)</f>
        <v>1</v>
      </c>
      <c r="V2138" s="162">
        <v>1610</v>
      </c>
      <c r="W2138" s="233">
        <f>E12+(E13*0.5)+(E14*0.1)</f>
        <v>1.7</v>
      </c>
      <c r="X2138" s="162">
        <v>-1200</v>
      </c>
      <c r="Y2138" s="161">
        <f t="shared" si="663"/>
        <v>2111</v>
      </c>
      <c r="Z2138" s="162">
        <f t="shared" si="655"/>
        <v>-4507.4549999999999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-4507.4549999999999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1278524.2050000001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190008.00499999986</v>
      </c>
      <c r="AU2138" s="237">
        <f t="shared" si="668"/>
        <v>212907</v>
      </c>
      <c r="AV2138" s="237">
        <f t="shared" si="669"/>
        <v>438400.80000000022</v>
      </c>
      <c r="AW2138" s="237">
        <f t="shared" si="670"/>
        <v>127244</v>
      </c>
      <c r="AX2138" s="237">
        <f t="shared" si="671"/>
        <v>309964.40000000002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1270219.2050000001</v>
      </c>
      <c r="M2139" s="162">
        <f>MAX(AN28:AN2139)</f>
        <v>1300638.0200000003</v>
      </c>
      <c r="N2139" s="162">
        <f t="shared" si="662"/>
        <v>-30418.815000000177</v>
      </c>
      <c r="O2139" s="231">
        <f>E3+(E4*0.1)</f>
        <v>1.1000000000000001</v>
      </c>
      <c r="P2139" s="162">
        <v>-550</v>
      </c>
      <c r="Q2139" s="232">
        <f>E5+(E6*0.1)</f>
        <v>1</v>
      </c>
      <c r="R2139" s="162">
        <v>-850</v>
      </c>
      <c r="S2139" s="232">
        <f>E7+(E8*0.1)</f>
        <v>1</v>
      </c>
      <c r="T2139" s="162">
        <v>-3410</v>
      </c>
      <c r="U2139" s="233">
        <f>E9+(E10*0.5)+(E11*0.1)</f>
        <v>1</v>
      </c>
      <c r="V2139" s="162">
        <v>-1400</v>
      </c>
      <c r="W2139" s="233">
        <f>E12+(E13*0.5)+(E14*0.1)</f>
        <v>1.7</v>
      </c>
      <c r="X2139" s="162">
        <v>-1200</v>
      </c>
      <c r="Y2139" s="161">
        <f t="shared" si="663"/>
        <v>2112</v>
      </c>
      <c r="Z2139" s="162">
        <f t="shared" si="655"/>
        <v>-8305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-8305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1270219.2050000001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189403.00499999986</v>
      </c>
      <c r="AU2139" s="237">
        <f t="shared" si="668"/>
        <v>212057</v>
      </c>
      <c r="AV2139" s="237">
        <f t="shared" si="669"/>
        <v>434990.80000000022</v>
      </c>
      <c r="AW2139" s="237">
        <f t="shared" si="670"/>
        <v>125844</v>
      </c>
      <c r="AX2139" s="237">
        <f t="shared" si="671"/>
        <v>307924.40000000002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1266237.605</v>
      </c>
      <c r="M2140" s="162">
        <f>MAX(AN28:AN2140)</f>
        <v>1300638.0200000003</v>
      </c>
      <c r="N2140" s="162">
        <f t="shared" si="662"/>
        <v>-34400.41500000027</v>
      </c>
      <c r="O2140" s="231">
        <f>E3+(E4*0.1)</f>
        <v>1.1000000000000001</v>
      </c>
      <c r="P2140" s="162">
        <v>-550</v>
      </c>
      <c r="Q2140" s="232">
        <f>E5+(E6*0.1)</f>
        <v>1</v>
      </c>
      <c r="R2140" s="162">
        <v>-850</v>
      </c>
      <c r="S2140" s="232">
        <f>E7+(E8*0.1)</f>
        <v>1</v>
      </c>
      <c r="T2140" s="162">
        <v>913.4</v>
      </c>
      <c r="U2140" s="233">
        <f>E9+(E10*0.5)+(E11*0.1)</f>
        <v>1</v>
      </c>
      <c r="V2140" s="162">
        <v>-1400</v>
      </c>
      <c r="W2140" s="233">
        <f>E12+(E13*0.5)+(E14*0.1)</f>
        <v>1.7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-3981.6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-3981.6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1266237.605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188798.00499999986</v>
      </c>
      <c r="AU2140" s="237">
        <f t="shared" si="668"/>
        <v>211207</v>
      </c>
      <c r="AV2140" s="237">
        <f t="shared" si="669"/>
        <v>435904.20000000024</v>
      </c>
      <c r="AW2140" s="237">
        <f t="shared" si="670"/>
        <v>124444</v>
      </c>
      <c r="AX2140" s="237">
        <f t="shared" si="671"/>
        <v>305884.40000000002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1257441.605</v>
      </c>
      <c r="M2141" s="162">
        <f>MAX(AN28:AN2141)</f>
        <v>1300638.0200000003</v>
      </c>
      <c r="N2141" s="162">
        <f t="shared" ref="N2141:N2204" si="681">AN2141-M2141</f>
        <v>-43196.41500000027</v>
      </c>
      <c r="O2141" s="231">
        <f>E3+(E4*0.1)</f>
        <v>1.1000000000000001</v>
      </c>
      <c r="P2141" s="162">
        <v>-550</v>
      </c>
      <c r="Q2141" s="232">
        <f>E5+(E6*0.1)</f>
        <v>1</v>
      </c>
      <c r="R2141" s="162">
        <v>-1341</v>
      </c>
      <c r="S2141" s="232">
        <f>E7+(E8*0.1)</f>
        <v>1</v>
      </c>
      <c r="T2141" s="162">
        <v>-3410</v>
      </c>
      <c r="U2141" s="233">
        <f>E9+(E10*0.5)+(E11*0.1)</f>
        <v>1</v>
      </c>
      <c r="V2141" s="162">
        <v>-1400</v>
      </c>
      <c r="W2141" s="233">
        <f>E12+(E13*0.5)+(E14*0.1)</f>
        <v>1.7</v>
      </c>
      <c r="X2141" s="162">
        <v>-1200</v>
      </c>
      <c r="Y2141" s="161">
        <f t="shared" ref="Y2141:Y2204" si="682">Y2140+1</f>
        <v>2114</v>
      </c>
      <c r="Z2141" s="162">
        <f t="shared" si="674"/>
        <v>-8796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-8796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1257441.605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188193.00499999986</v>
      </c>
      <c r="AU2141" s="237">
        <f t="shared" ref="AU2141:AU2204" si="687">(R2141*Q2141)+AU2140</f>
        <v>209866</v>
      </c>
      <c r="AV2141" s="237">
        <f t="shared" ref="AV2141:AV2204" si="688">(S2141*T2141)+AV2140</f>
        <v>432494.20000000024</v>
      </c>
      <c r="AW2141" s="237">
        <f t="shared" ref="AW2141:AW2204" si="689">(V2141*U2141)+AW2140</f>
        <v>123044</v>
      </c>
      <c r="AX2141" s="237">
        <f t="shared" ref="AX2141:AX2204" si="690">(X2141*W2141)+AX2140</f>
        <v>303844.40000000002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1259215.8049999999</v>
      </c>
      <c r="M2142" s="162">
        <f>MAX(AN28:AN2142)</f>
        <v>1300638.0200000003</v>
      </c>
      <c r="N2142" s="162">
        <f t="shared" si="681"/>
        <v>-41422.215000000317</v>
      </c>
      <c r="O2142" s="231">
        <f>E3+(E4*0.1)</f>
        <v>1.1000000000000001</v>
      </c>
      <c r="P2142" s="162">
        <v>-550</v>
      </c>
      <c r="Q2142" s="232">
        <f>E5+(E6*0.1)</f>
        <v>1</v>
      </c>
      <c r="R2142" s="162">
        <v>-850</v>
      </c>
      <c r="S2142" s="232">
        <f>E7+(E8*0.1)</f>
        <v>1</v>
      </c>
      <c r="T2142" s="162">
        <v>6669.2</v>
      </c>
      <c r="U2142" s="233">
        <f>E9+(E10*0.5)+(E11*0.1)</f>
        <v>1</v>
      </c>
      <c r="V2142" s="162">
        <v>-1400</v>
      </c>
      <c r="W2142" s="233">
        <f>E12+(E13*0.5)+(E14*0.1)</f>
        <v>1.7</v>
      </c>
      <c r="X2142" s="162">
        <v>-1200</v>
      </c>
      <c r="Y2142" s="161">
        <f t="shared" si="682"/>
        <v>2115</v>
      </c>
      <c r="Z2142" s="162">
        <f t="shared" si="674"/>
        <v>1774.1999999999998</v>
      </c>
      <c r="AA2142" s="238">
        <v>45716</v>
      </c>
      <c r="AB2142" s="129">
        <f>SUM(Z2123:Z2142)</f>
        <v>-5399.5900000000011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-5399.5900000000011</v>
      </c>
      <c r="AG2142" s="129"/>
      <c r="AH2142" s="129">
        <f t="shared" si="675"/>
        <v>1774.1999999999998</v>
      </c>
      <c r="AI2142" s="129">
        <f t="shared" si="676"/>
        <v>0</v>
      </c>
      <c r="AJ2142" s="234">
        <f t="shared" si="677"/>
        <v>1</v>
      </c>
      <c r="AK2142" s="234">
        <f t="shared" si="678"/>
        <v>0</v>
      </c>
      <c r="AL2142" s="129">
        <f t="shared" si="679"/>
        <v>-5399.5900000000011</v>
      </c>
      <c r="AM2142" s="127">
        <v>45716</v>
      </c>
      <c r="AN2142" s="129">
        <f t="shared" si="683"/>
        <v>1259215.8049999999</v>
      </c>
      <c r="AO2142" s="129">
        <f t="shared" si="684"/>
        <v>0</v>
      </c>
      <c r="AP2142" s="129">
        <f t="shared" si="685"/>
        <v>-5399.5900000000011</v>
      </c>
      <c r="AQ2142" s="235"/>
      <c r="AR2142" s="235"/>
      <c r="AS2142" s="236">
        <f t="shared" si="680"/>
        <v>45716</v>
      </c>
      <c r="AT2142" s="237">
        <f t="shared" si="686"/>
        <v>187588.00499999986</v>
      </c>
      <c r="AU2142" s="237">
        <f t="shared" si="687"/>
        <v>209016</v>
      </c>
      <c r="AV2142" s="237">
        <f t="shared" si="688"/>
        <v>439163.40000000026</v>
      </c>
      <c r="AW2142" s="237">
        <f t="shared" si="689"/>
        <v>121644</v>
      </c>
      <c r="AX2142" s="237">
        <f t="shared" si="690"/>
        <v>301804.40000000002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1263817.0049999999</v>
      </c>
      <c r="M2143" s="162">
        <f>MAX(AN28:AN2143)</f>
        <v>1300638.0200000003</v>
      </c>
      <c r="N2143" s="162">
        <f t="shared" si="681"/>
        <v>-36821.015000000363</v>
      </c>
      <c r="O2143" s="231">
        <f>E3+(E4*0.1)</f>
        <v>1.1000000000000001</v>
      </c>
      <c r="P2143" s="162">
        <v>-550</v>
      </c>
      <c r="Q2143" s="232">
        <f>E5+(E6*0.1)</f>
        <v>1</v>
      </c>
      <c r="R2143" s="162">
        <v>-850</v>
      </c>
      <c r="S2143" s="232">
        <f>E7+(E8*0.1)</f>
        <v>1</v>
      </c>
      <c r="T2143" s="162">
        <v>-3410</v>
      </c>
      <c r="U2143" s="233">
        <f>E9+(E10*0.5)+(E11*0.1)</f>
        <v>1</v>
      </c>
      <c r="V2143" s="162">
        <v>3506</v>
      </c>
      <c r="W2143" s="233">
        <f>E12+(E13*0.5)+(E14*0.1)</f>
        <v>1.7</v>
      </c>
      <c r="X2143" s="162">
        <v>3506</v>
      </c>
      <c r="Y2143" s="161">
        <f t="shared" si="682"/>
        <v>2116</v>
      </c>
      <c r="Z2143" s="162">
        <f t="shared" si="674"/>
        <v>4601.2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4601.2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1263817.0049999999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186983.00499999986</v>
      </c>
      <c r="AU2143" s="237">
        <f t="shared" si="687"/>
        <v>208166</v>
      </c>
      <c r="AV2143" s="237">
        <f t="shared" si="688"/>
        <v>435753.40000000026</v>
      </c>
      <c r="AW2143" s="237">
        <f t="shared" si="689"/>
        <v>125150</v>
      </c>
      <c r="AX2143" s="237">
        <f t="shared" si="690"/>
        <v>307764.60000000003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1274186.98</v>
      </c>
      <c r="M2144" s="162">
        <f>MAX(AN28:AN2144)</f>
        <v>1300638.0200000003</v>
      </c>
      <c r="N2144" s="162">
        <f t="shared" si="681"/>
        <v>-26451.04000000027</v>
      </c>
      <c r="O2144" s="231">
        <f>E3+(E4*0.1)</f>
        <v>1.1000000000000001</v>
      </c>
      <c r="P2144" s="162">
        <v>3351.25</v>
      </c>
      <c r="Q2144" s="232">
        <f>E5+(E6*0.1)</f>
        <v>1</v>
      </c>
      <c r="R2144" s="162">
        <v>3578.5</v>
      </c>
      <c r="S2144" s="232">
        <f>E7+(E8*0.1)</f>
        <v>1</v>
      </c>
      <c r="T2144" s="162">
        <v>-3410</v>
      </c>
      <c r="U2144" s="233">
        <f>E9+(E10*0.5)+(E11*0.1)</f>
        <v>1</v>
      </c>
      <c r="V2144" s="162">
        <v>2413</v>
      </c>
      <c r="W2144" s="233">
        <f>E12+(E13*0.5)+(E14*0.1)</f>
        <v>1.7</v>
      </c>
      <c r="X2144" s="162">
        <v>2413</v>
      </c>
      <c r="Y2144" s="161">
        <f t="shared" si="682"/>
        <v>2117</v>
      </c>
      <c r="Z2144" s="162">
        <f t="shared" si="674"/>
        <v>10369.974999999999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10369.974999999999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1274186.98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190669.37999999986</v>
      </c>
      <c r="AU2144" s="237">
        <f t="shared" si="687"/>
        <v>211744.5</v>
      </c>
      <c r="AV2144" s="237">
        <f t="shared" si="688"/>
        <v>432343.40000000026</v>
      </c>
      <c r="AW2144" s="237">
        <f t="shared" si="689"/>
        <v>127563</v>
      </c>
      <c r="AX2144" s="237">
        <f t="shared" si="690"/>
        <v>311866.7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1265881.98</v>
      </c>
      <c r="M2145" s="162">
        <f>MAX(AN28:AN2145)</f>
        <v>1300638.0200000003</v>
      </c>
      <c r="N2145" s="162">
        <f t="shared" si="681"/>
        <v>-34756.04000000027</v>
      </c>
      <c r="O2145" s="231">
        <f>E3+(E4*0.1)</f>
        <v>1.1000000000000001</v>
      </c>
      <c r="P2145" s="162">
        <v>-550</v>
      </c>
      <c r="Q2145" s="232">
        <f>E5+(E6*0.1)</f>
        <v>1</v>
      </c>
      <c r="R2145" s="162">
        <v>-850</v>
      </c>
      <c r="S2145" s="232">
        <f>E7+(E8*0.1)</f>
        <v>1</v>
      </c>
      <c r="T2145" s="162">
        <v>-3410</v>
      </c>
      <c r="U2145" s="233">
        <f>E9+(E10*0.5)+(E11*0.1)</f>
        <v>1</v>
      </c>
      <c r="V2145" s="162">
        <v>-1400</v>
      </c>
      <c r="W2145" s="233">
        <f>E12+(E13*0.5)+(E14*0.1)</f>
        <v>1.7</v>
      </c>
      <c r="X2145" s="162">
        <v>-1200</v>
      </c>
      <c r="Y2145" s="161">
        <f t="shared" si="682"/>
        <v>2118</v>
      </c>
      <c r="Z2145" s="162">
        <f t="shared" si="674"/>
        <v>-8305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-8305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1265881.98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190064.37999999986</v>
      </c>
      <c r="AU2145" s="237">
        <f t="shared" si="687"/>
        <v>210894.5</v>
      </c>
      <c r="AV2145" s="237">
        <f t="shared" si="688"/>
        <v>428933.40000000026</v>
      </c>
      <c r="AW2145" s="237">
        <f t="shared" si="689"/>
        <v>126163</v>
      </c>
      <c r="AX2145" s="237">
        <f t="shared" si="690"/>
        <v>309826.7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1281515.385</v>
      </c>
      <c r="M2146" s="162">
        <f>MAX(AN28:AN2146)</f>
        <v>1300638.0200000003</v>
      </c>
      <c r="N2146" s="162">
        <f t="shared" si="681"/>
        <v>-19122.635000000242</v>
      </c>
      <c r="O2146" s="231">
        <f>E3+(E4*0.1)</f>
        <v>1.1000000000000001</v>
      </c>
      <c r="P2146" s="162">
        <v>2137.5500000000002</v>
      </c>
      <c r="Q2146" s="232">
        <f>E5+(E6*0.1)</f>
        <v>1</v>
      </c>
      <c r="R2146" s="162">
        <v>5205.5</v>
      </c>
      <c r="S2146" s="232">
        <f>E7+(E8*0.1)</f>
        <v>1</v>
      </c>
      <c r="T2146" s="162">
        <v>11516.6</v>
      </c>
      <c r="U2146" s="233">
        <f>E9+(E10*0.5)+(E11*0.1)</f>
        <v>1</v>
      </c>
      <c r="V2146" s="162">
        <v>-1400</v>
      </c>
      <c r="W2146" s="233">
        <f>E12+(E13*0.5)+(E14*0.1)</f>
        <v>1.7</v>
      </c>
      <c r="X2146" s="162">
        <v>-1200</v>
      </c>
      <c r="Y2146" s="161">
        <f t="shared" si="682"/>
        <v>2119</v>
      </c>
      <c r="Z2146" s="162">
        <f t="shared" si="674"/>
        <v>15633.404999999999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15633.404999999999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1281515.385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192415.68499999985</v>
      </c>
      <c r="AU2146" s="237">
        <f t="shared" si="687"/>
        <v>216100</v>
      </c>
      <c r="AV2146" s="237">
        <f t="shared" si="688"/>
        <v>440450.00000000023</v>
      </c>
      <c r="AW2146" s="237">
        <f t="shared" si="689"/>
        <v>124763</v>
      </c>
      <c r="AX2146" s="237">
        <f t="shared" si="690"/>
        <v>307786.7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1276723.2849999999</v>
      </c>
      <c r="M2147" s="162">
        <f>MAX(AN28:AN2147)</f>
        <v>1300638.0200000003</v>
      </c>
      <c r="N2147" s="162">
        <f t="shared" si="681"/>
        <v>-23914.735000000335</v>
      </c>
      <c r="O2147" s="231">
        <f>E3+(E4*0.1)</f>
        <v>1.1000000000000001</v>
      </c>
      <c r="P2147" s="162">
        <v>-550</v>
      </c>
      <c r="Q2147" s="232">
        <f>E5+(E6*0.1)</f>
        <v>1</v>
      </c>
      <c r="R2147" s="162">
        <v>-850</v>
      </c>
      <c r="S2147" s="232">
        <f>E7+(E8*0.1)</f>
        <v>1</v>
      </c>
      <c r="T2147" s="162">
        <v>-3410</v>
      </c>
      <c r="U2147" s="233">
        <f>E9+(E10*0.5)+(E11*0.1)</f>
        <v>1</v>
      </c>
      <c r="V2147" s="162">
        <v>27</v>
      </c>
      <c r="W2147" s="233">
        <f>E12+(E13*0.5)+(E14*0.1)</f>
        <v>1.7</v>
      </c>
      <c r="X2147" s="162">
        <v>27</v>
      </c>
      <c r="Y2147" s="161">
        <f t="shared" si="682"/>
        <v>2120</v>
      </c>
      <c r="Z2147" s="162">
        <f t="shared" si="674"/>
        <v>-4792.1000000000004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-4792.1000000000004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1276723.2849999999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191810.68499999985</v>
      </c>
      <c r="AU2147" s="237">
        <f t="shared" si="687"/>
        <v>215250</v>
      </c>
      <c r="AV2147" s="237">
        <f t="shared" si="688"/>
        <v>437040.00000000023</v>
      </c>
      <c r="AW2147" s="237">
        <f t="shared" si="689"/>
        <v>124790</v>
      </c>
      <c r="AX2147" s="237">
        <f t="shared" si="690"/>
        <v>307832.60000000003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1301368.74</v>
      </c>
      <c r="M2148" s="162">
        <f>MAX(AN28:AN2148)</f>
        <v>1301368.74</v>
      </c>
      <c r="N2148" s="162">
        <f t="shared" si="681"/>
        <v>0</v>
      </c>
      <c r="O2148" s="231">
        <f>E3+(E4*0.1)</f>
        <v>1.1000000000000001</v>
      </c>
      <c r="P2148" s="162">
        <v>4450.05</v>
      </c>
      <c r="Q2148" s="232">
        <f>E5+(E6*0.1)</f>
        <v>1</v>
      </c>
      <c r="R2148" s="162">
        <v>7782</v>
      </c>
      <c r="S2148" s="232">
        <f>E7+(E8*0.1)</f>
        <v>1</v>
      </c>
      <c r="T2148" s="162">
        <v>15408.4</v>
      </c>
      <c r="U2148" s="233">
        <f>E9+(E10*0.5)+(E11*0.1)</f>
        <v>1</v>
      </c>
      <c r="V2148" s="162">
        <v>-1400</v>
      </c>
      <c r="W2148" s="233">
        <f>E12+(E13*0.5)+(E14*0.1)</f>
        <v>1.7</v>
      </c>
      <c r="X2148" s="162">
        <v>-1200</v>
      </c>
      <c r="Y2148" s="161">
        <f t="shared" si="682"/>
        <v>2121</v>
      </c>
      <c r="Z2148" s="162">
        <f t="shared" si="674"/>
        <v>24645.455000000002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24645.455000000002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1301368.74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196705.73999999985</v>
      </c>
      <c r="AU2148" s="237">
        <f t="shared" si="687"/>
        <v>223032</v>
      </c>
      <c r="AV2148" s="237">
        <f t="shared" si="688"/>
        <v>452448.40000000026</v>
      </c>
      <c r="AW2148" s="237">
        <f t="shared" si="689"/>
        <v>123390</v>
      </c>
      <c r="AX2148" s="237">
        <f t="shared" si="690"/>
        <v>305792.60000000003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1307077.605</v>
      </c>
      <c r="M2149" s="162">
        <f>MAX(AN28:AN2149)</f>
        <v>1307077.605</v>
      </c>
      <c r="N2149" s="162">
        <f t="shared" si="681"/>
        <v>0</v>
      </c>
      <c r="O2149" s="231">
        <f>E3+(E4*0.1)</f>
        <v>1.1000000000000001</v>
      </c>
      <c r="P2149" s="162">
        <v>2391.15</v>
      </c>
      <c r="Q2149" s="232">
        <f>E5+(E6*0.1)</f>
        <v>1</v>
      </c>
      <c r="R2149" s="162">
        <v>-850</v>
      </c>
      <c r="S2149" s="232">
        <f>E7+(E8*0.1)</f>
        <v>1</v>
      </c>
      <c r="T2149" s="162">
        <v>-3410</v>
      </c>
      <c r="U2149" s="233">
        <f>E9+(E10*0.5)+(E11*0.1)</f>
        <v>1</v>
      </c>
      <c r="V2149" s="162">
        <v>2718</v>
      </c>
      <c r="W2149" s="233">
        <f>E12+(E13*0.5)+(E14*0.1)</f>
        <v>1.7</v>
      </c>
      <c r="X2149" s="162">
        <v>2718</v>
      </c>
      <c r="Y2149" s="161">
        <f t="shared" si="682"/>
        <v>2122</v>
      </c>
      <c r="Z2149" s="162">
        <f t="shared" si="674"/>
        <v>5708.8649999999998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5708.8649999999998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1307077.605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199336.00499999986</v>
      </c>
      <c r="AU2149" s="237">
        <f t="shared" si="687"/>
        <v>222182</v>
      </c>
      <c r="AV2149" s="237">
        <f t="shared" si="688"/>
        <v>449038.40000000026</v>
      </c>
      <c r="AW2149" s="237">
        <f t="shared" si="689"/>
        <v>126108</v>
      </c>
      <c r="AX2149" s="237">
        <f t="shared" si="690"/>
        <v>310413.2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1302480.2949999999</v>
      </c>
      <c r="M2150" s="162">
        <f>MAX(AN28:AN2150)</f>
        <v>1307077.605</v>
      </c>
      <c r="N2150" s="162">
        <f t="shared" si="681"/>
        <v>-4597.3100000000559</v>
      </c>
      <c r="O2150" s="231">
        <f>E3+(E4*0.1)</f>
        <v>1.1000000000000001</v>
      </c>
      <c r="P2150" s="162">
        <v>-770.1</v>
      </c>
      <c r="Q2150" s="232">
        <f>E5+(E6*0.1)</f>
        <v>1</v>
      </c>
      <c r="R2150" s="162">
        <v>-2688.5</v>
      </c>
      <c r="S2150" s="232">
        <f>E7+(E8*0.1)</f>
        <v>1</v>
      </c>
      <c r="T2150" s="162">
        <v>-5778.6</v>
      </c>
      <c r="U2150" s="233">
        <f>E9+(E10*0.5)+(E11*0.1)</f>
        <v>1</v>
      </c>
      <c r="V2150" s="162">
        <v>1747</v>
      </c>
      <c r="W2150" s="233">
        <f>E12+(E13*0.5)+(E14*0.1)</f>
        <v>1.7</v>
      </c>
      <c r="X2150" s="162">
        <v>1747</v>
      </c>
      <c r="Y2150" s="161">
        <f t="shared" si="682"/>
        <v>2123</v>
      </c>
      <c r="Z2150" s="162">
        <f t="shared" si="674"/>
        <v>-4597.3100000000013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-4597.3100000000013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1302480.2949999999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198488.89499999987</v>
      </c>
      <c r="AU2150" s="237">
        <f t="shared" si="687"/>
        <v>219493.5</v>
      </c>
      <c r="AV2150" s="237">
        <f t="shared" si="688"/>
        <v>443259.80000000028</v>
      </c>
      <c r="AW2150" s="237">
        <f t="shared" si="689"/>
        <v>127855</v>
      </c>
      <c r="AX2150" s="237">
        <f t="shared" si="690"/>
        <v>313383.10000000003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1331696.2749999999</v>
      </c>
      <c r="M2151" s="162">
        <f>MAX(AN28:AN2151)</f>
        <v>1331696.2749999999</v>
      </c>
      <c r="N2151" s="162">
        <f t="shared" si="681"/>
        <v>0</v>
      </c>
      <c r="O2151" s="231">
        <f>E3+(E4*0.1)</f>
        <v>1.1000000000000001</v>
      </c>
      <c r="P2151" s="162">
        <v>2686.8</v>
      </c>
      <c r="Q2151" s="232">
        <f>E5+(E6*0.1)</f>
        <v>1</v>
      </c>
      <c r="R2151" s="162">
        <v>3889</v>
      </c>
      <c r="S2151" s="232">
        <f>E7+(E8*0.1)</f>
        <v>1</v>
      </c>
      <c r="T2151" s="162">
        <v>7410.8</v>
      </c>
      <c r="U2151" s="233">
        <f>E9+(E10*0.5)+(E11*0.1)</f>
        <v>1</v>
      </c>
      <c r="V2151" s="162">
        <v>5541</v>
      </c>
      <c r="W2151" s="233">
        <f>E12+(E13*0.5)+(E14*0.1)</f>
        <v>1.7</v>
      </c>
      <c r="X2151" s="162">
        <v>5541</v>
      </c>
      <c r="Y2151" s="161">
        <f t="shared" si="682"/>
        <v>2124</v>
      </c>
      <c r="Z2151" s="162">
        <f t="shared" si="674"/>
        <v>29215.979999999996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29215.979999999996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1331696.2749999999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201444.37499999988</v>
      </c>
      <c r="AU2151" s="237">
        <f t="shared" si="687"/>
        <v>223382.5</v>
      </c>
      <c r="AV2151" s="237">
        <f t="shared" si="688"/>
        <v>450670.60000000027</v>
      </c>
      <c r="AW2151" s="237">
        <f t="shared" si="689"/>
        <v>133396</v>
      </c>
      <c r="AX2151" s="237">
        <f t="shared" si="690"/>
        <v>322802.80000000005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1322749.875</v>
      </c>
      <c r="M2152" s="162">
        <f>MAX(AN28:AN2152)</f>
        <v>1331696.2749999999</v>
      </c>
      <c r="N2152" s="162">
        <f t="shared" si="681"/>
        <v>-8946.3999999999069</v>
      </c>
      <c r="O2152" s="231">
        <f>E3+(E4*0.1)</f>
        <v>1.1000000000000001</v>
      </c>
      <c r="P2152" s="162">
        <v>-1270</v>
      </c>
      <c r="Q2152" s="232">
        <f>E5+(E6*0.1)</f>
        <v>1</v>
      </c>
      <c r="R2152" s="162">
        <v>-2166.5</v>
      </c>
      <c r="S2152" s="232">
        <f>E7+(E8*0.1)</f>
        <v>1</v>
      </c>
      <c r="T2152" s="162">
        <v>-4840.2</v>
      </c>
      <c r="U2152" s="233">
        <f>E9+(E10*0.5)+(E11*0.1)</f>
        <v>1</v>
      </c>
      <c r="V2152" s="162">
        <v>-201</v>
      </c>
      <c r="W2152" s="233">
        <f>E12+(E13*0.5)+(E14*0.1)</f>
        <v>1.7</v>
      </c>
      <c r="X2152" s="162">
        <v>-201</v>
      </c>
      <c r="Y2152" s="161">
        <f t="shared" si="682"/>
        <v>2125</v>
      </c>
      <c r="Z2152" s="162">
        <f t="shared" si="674"/>
        <v>-8946.4000000000015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-8946.4000000000015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1322749.875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200047.37499999988</v>
      </c>
      <c r="AU2152" s="237">
        <f t="shared" si="687"/>
        <v>221216</v>
      </c>
      <c r="AV2152" s="237">
        <f t="shared" si="688"/>
        <v>445830.40000000026</v>
      </c>
      <c r="AW2152" s="237">
        <f t="shared" si="689"/>
        <v>133195</v>
      </c>
      <c r="AX2152" s="237">
        <f t="shared" si="690"/>
        <v>322461.10000000003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1321816.075</v>
      </c>
      <c r="M2153" s="162">
        <f>MAX(AN28:AN2153)</f>
        <v>1331696.2749999999</v>
      </c>
      <c r="N2153" s="162">
        <f t="shared" si="681"/>
        <v>-9880.1999999999534</v>
      </c>
      <c r="O2153" s="231">
        <f>E3+(E4*0.1)</f>
        <v>1.1000000000000001</v>
      </c>
      <c r="P2153" s="162">
        <v>-550</v>
      </c>
      <c r="Q2153" s="232">
        <f>E5+(E6*0.1)</f>
        <v>1</v>
      </c>
      <c r="R2153" s="162">
        <v>-850</v>
      </c>
      <c r="S2153" s="232">
        <f>E7+(E8*0.1)</f>
        <v>1</v>
      </c>
      <c r="T2153" s="162">
        <v>-3410</v>
      </c>
      <c r="U2153" s="233">
        <f>E9+(E10*0.5)+(E11*0.1)</f>
        <v>1</v>
      </c>
      <c r="V2153" s="162">
        <v>1456</v>
      </c>
      <c r="W2153" s="233">
        <f>E12+(E13*0.5)+(E14*0.1)</f>
        <v>1.7</v>
      </c>
      <c r="X2153" s="162">
        <v>1456</v>
      </c>
      <c r="Y2153" s="161">
        <f t="shared" si="682"/>
        <v>2126</v>
      </c>
      <c r="Z2153" s="162">
        <f t="shared" si="674"/>
        <v>-933.80000000000018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-933.80000000000018</v>
      </c>
      <c r="AJ2153" s="234">
        <f t="shared" si="677"/>
        <v>0</v>
      </c>
      <c r="AK2153" s="234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1321816.075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199442.37499999988</v>
      </c>
      <c r="AU2153" s="237">
        <f t="shared" si="687"/>
        <v>220366</v>
      </c>
      <c r="AV2153" s="237">
        <f t="shared" si="688"/>
        <v>442420.40000000026</v>
      </c>
      <c r="AW2153" s="237">
        <f t="shared" si="689"/>
        <v>134651</v>
      </c>
      <c r="AX2153" s="237">
        <f t="shared" si="690"/>
        <v>324936.30000000005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1341736.835</v>
      </c>
      <c r="M2154" s="162">
        <f>MAX(AN28:AN2154)</f>
        <v>1341736.835</v>
      </c>
      <c r="N2154" s="162">
        <f t="shared" si="681"/>
        <v>0</v>
      </c>
      <c r="O2154" s="231">
        <f>E3+(E4*0.1)</f>
        <v>1.1000000000000001</v>
      </c>
      <c r="P2154" s="162">
        <v>1301.5999999999999</v>
      </c>
      <c r="Q2154" s="232">
        <f>E5+(E6*0.1)</f>
        <v>1</v>
      </c>
      <c r="R2154" s="162">
        <v>3023</v>
      </c>
      <c r="S2154" s="232">
        <f>E7+(E8*0.1)</f>
        <v>1</v>
      </c>
      <c r="T2154" s="162">
        <v>6577.6</v>
      </c>
      <c r="U2154" s="233">
        <f>E9+(E10*0.5)+(E11*0.1)</f>
        <v>1</v>
      </c>
      <c r="V2154" s="162">
        <v>3292</v>
      </c>
      <c r="W2154" s="233">
        <f>E12+(E13*0.5)+(E14*0.1)</f>
        <v>1.7</v>
      </c>
      <c r="X2154" s="162">
        <v>3292</v>
      </c>
      <c r="Y2154" s="161">
        <f t="shared" si="682"/>
        <v>2127</v>
      </c>
      <c r="Z2154" s="162">
        <f t="shared" si="674"/>
        <v>19920.760000000002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19920.760000000002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1341736.835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200874.13499999989</v>
      </c>
      <c r="AU2154" s="237">
        <f t="shared" si="687"/>
        <v>223389</v>
      </c>
      <c r="AV2154" s="237">
        <f t="shared" si="688"/>
        <v>448998.00000000023</v>
      </c>
      <c r="AW2154" s="237">
        <f t="shared" si="689"/>
        <v>137943</v>
      </c>
      <c r="AX2154" s="237">
        <f t="shared" si="690"/>
        <v>330532.70000000007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1340320.635</v>
      </c>
      <c r="M2155" s="162">
        <f>MAX(AN28:AN2155)</f>
        <v>1341736.835</v>
      </c>
      <c r="N2155" s="162">
        <f t="shared" si="681"/>
        <v>-1416.1999999999534</v>
      </c>
      <c r="O2155" s="231">
        <f>E3+(E4*0.1)</f>
        <v>1.1000000000000001</v>
      </c>
      <c r="P2155" s="162">
        <v>-550</v>
      </c>
      <c r="Q2155" s="232">
        <f>E5+(E6*0.1)</f>
        <v>1</v>
      </c>
      <c r="R2155" s="162">
        <v>-935.5</v>
      </c>
      <c r="S2155" s="232">
        <f>E7+(E8*0.1)</f>
        <v>1</v>
      </c>
      <c r="T2155" s="162">
        <v>-3410</v>
      </c>
      <c r="U2155" s="233">
        <f>E9+(E10*0.5)+(E11*0.1)</f>
        <v>1</v>
      </c>
      <c r="V2155" s="162">
        <v>1309</v>
      </c>
      <c r="W2155" s="233">
        <f>E12+(E13*0.5)+(E14*0.1)</f>
        <v>1.7</v>
      </c>
      <c r="X2155" s="162">
        <v>1309</v>
      </c>
      <c r="Y2155" s="161">
        <f t="shared" si="682"/>
        <v>2128</v>
      </c>
      <c r="Z2155" s="162">
        <f t="shared" si="674"/>
        <v>-1416.2000000000003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-1416.2000000000003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1340320.635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200269.13499999989</v>
      </c>
      <c r="AU2155" s="237">
        <f t="shared" si="687"/>
        <v>222453.5</v>
      </c>
      <c r="AV2155" s="237">
        <f t="shared" si="688"/>
        <v>445588.00000000023</v>
      </c>
      <c r="AW2155" s="237">
        <f t="shared" si="689"/>
        <v>139252</v>
      </c>
      <c r="AX2155" s="237">
        <f t="shared" si="690"/>
        <v>332758.00000000006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1336606.635</v>
      </c>
      <c r="M2156" s="162">
        <f>MAX(AN28:AN2156)</f>
        <v>1341736.835</v>
      </c>
      <c r="N2156" s="162">
        <f t="shared" si="681"/>
        <v>-5130.1999999999534</v>
      </c>
      <c r="O2156" s="231">
        <f>E3+(E4*0.1)</f>
        <v>1.1000000000000001</v>
      </c>
      <c r="P2156" s="162">
        <v>-550</v>
      </c>
      <c r="Q2156" s="232">
        <f>E5+(E6*0.1)</f>
        <v>1</v>
      </c>
      <c r="R2156" s="162">
        <v>-850</v>
      </c>
      <c r="S2156" s="232">
        <f>E7+(E8*0.1)</f>
        <v>1</v>
      </c>
      <c r="T2156" s="162">
        <v>1181</v>
      </c>
      <c r="U2156" s="233">
        <f>E9+(E10*0.5)+(E11*0.1)</f>
        <v>1</v>
      </c>
      <c r="V2156" s="162">
        <v>-1400</v>
      </c>
      <c r="W2156" s="233">
        <f>E12+(E13*0.5)+(E14*0.1)</f>
        <v>1.7</v>
      </c>
      <c r="X2156" s="162">
        <v>-1200</v>
      </c>
      <c r="Y2156" s="161">
        <f t="shared" si="682"/>
        <v>2129</v>
      </c>
      <c r="Z2156" s="162">
        <f t="shared" si="674"/>
        <v>-3714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-3714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1336606.635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199664.13499999989</v>
      </c>
      <c r="AU2156" s="237">
        <f t="shared" si="687"/>
        <v>221603.5</v>
      </c>
      <c r="AV2156" s="237">
        <f t="shared" si="688"/>
        <v>446769.00000000023</v>
      </c>
      <c r="AW2156" s="237">
        <f t="shared" si="689"/>
        <v>137852</v>
      </c>
      <c r="AX2156" s="237">
        <f t="shared" si="690"/>
        <v>330718.00000000006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1331229.77</v>
      </c>
      <c r="M2157" s="162">
        <f>MAX(AN28:AN2157)</f>
        <v>1341736.835</v>
      </c>
      <c r="N2157" s="162">
        <f t="shared" si="681"/>
        <v>-10507.064999999944</v>
      </c>
      <c r="O2157" s="231">
        <f>E3+(E4*0.1)</f>
        <v>1.1000000000000001</v>
      </c>
      <c r="P2157" s="162">
        <v>-160.15</v>
      </c>
      <c r="Q2157" s="232">
        <f>E5+(E6*0.1)</f>
        <v>1</v>
      </c>
      <c r="R2157" s="162">
        <v>-233.5</v>
      </c>
      <c r="S2157" s="232">
        <f>E7+(E8*0.1)</f>
        <v>1</v>
      </c>
      <c r="T2157" s="162">
        <v>-1527.2</v>
      </c>
      <c r="U2157" s="233">
        <f>E9+(E10*0.5)+(E11*0.1)</f>
        <v>1</v>
      </c>
      <c r="V2157" s="162">
        <v>-1400</v>
      </c>
      <c r="W2157" s="233">
        <f>E12+(E13*0.5)+(E14*0.1)</f>
        <v>1.7</v>
      </c>
      <c r="X2157" s="162">
        <v>-1200</v>
      </c>
      <c r="Y2157" s="161">
        <f t="shared" si="682"/>
        <v>2130</v>
      </c>
      <c r="Z2157" s="162">
        <f t="shared" si="674"/>
        <v>-5376.8649999999998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-5376.8649999999998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1331229.77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199487.96999999988</v>
      </c>
      <c r="AU2157" s="237">
        <f t="shared" si="687"/>
        <v>221370</v>
      </c>
      <c r="AV2157" s="237">
        <f t="shared" si="688"/>
        <v>445241.80000000022</v>
      </c>
      <c r="AW2157" s="237">
        <f t="shared" si="689"/>
        <v>136452</v>
      </c>
      <c r="AX2157" s="237">
        <f t="shared" si="690"/>
        <v>328678.00000000006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1318292.625</v>
      </c>
      <c r="M2158" s="162">
        <f>MAX(AN28:AN2158)</f>
        <v>1341736.835</v>
      </c>
      <c r="N2158" s="162">
        <f t="shared" si="681"/>
        <v>-23444.209999999963</v>
      </c>
      <c r="O2158" s="231">
        <f>E3+(E4*0.1)</f>
        <v>1.1000000000000001</v>
      </c>
      <c r="P2158" s="162">
        <v>-1023.95</v>
      </c>
      <c r="Q2158" s="232">
        <f>E5+(E6*0.1)</f>
        <v>1</v>
      </c>
      <c r="R2158" s="162">
        <v>-2576</v>
      </c>
      <c r="S2158" s="232">
        <f>E7+(E8*0.1)</f>
        <v>1</v>
      </c>
      <c r="T2158" s="162">
        <v>-5794.8</v>
      </c>
      <c r="U2158" s="233">
        <f>E9+(E10*0.5)+(E11*0.1)</f>
        <v>1</v>
      </c>
      <c r="V2158" s="162">
        <v>-1400</v>
      </c>
      <c r="W2158" s="233">
        <f>E12+(E13*0.5)+(E14*0.1)</f>
        <v>1.7</v>
      </c>
      <c r="X2158" s="162">
        <v>-1200</v>
      </c>
      <c r="Y2158" s="161">
        <f t="shared" si="682"/>
        <v>2131</v>
      </c>
      <c r="Z2158" s="162">
        <f t="shared" si="674"/>
        <v>-12937.145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-12937.145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1318292.625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198361.62499999988</v>
      </c>
      <c r="AU2158" s="237">
        <f t="shared" si="687"/>
        <v>218794</v>
      </c>
      <c r="AV2158" s="237">
        <f t="shared" si="688"/>
        <v>439447.00000000023</v>
      </c>
      <c r="AW2158" s="237">
        <f t="shared" si="689"/>
        <v>135052</v>
      </c>
      <c r="AX2158" s="237">
        <f t="shared" si="690"/>
        <v>326638.00000000006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1316722.925</v>
      </c>
      <c r="M2159" s="162">
        <f>MAX(AN28:AN2159)</f>
        <v>1341736.835</v>
      </c>
      <c r="N2159" s="162">
        <f t="shared" si="681"/>
        <v>-25013.909999999916</v>
      </c>
      <c r="O2159" s="231">
        <f>E3+(E4*0.1)</f>
        <v>1.1000000000000001</v>
      </c>
      <c r="P2159" s="162">
        <v>-550</v>
      </c>
      <c r="Q2159" s="232">
        <f>E5+(E6*0.1)</f>
        <v>1</v>
      </c>
      <c r="R2159" s="162">
        <v>-850</v>
      </c>
      <c r="S2159" s="232">
        <f>E7+(E8*0.1)</f>
        <v>1</v>
      </c>
      <c r="T2159" s="162">
        <v>-2147.8000000000002</v>
      </c>
      <c r="U2159" s="233">
        <f>E9+(E10*0.5)+(E11*0.1)</f>
        <v>1</v>
      </c>
      <c r="V2159" s="162">
        <v>753</v>
      </c>
      <c r="W2159" s="233">
        <f>E12+(E13*0.5)+(E14*0.1)</f>
        <v>1.7</v>
      </c>
      <c r="X2159" s="162">
        <v>753</v>
      </c>
      <c r="Y2159" s="161">
        <f t="shared" si="682"/>
        <v>2132</v>
      </c>
      <c r="Z2159" s="162">
        <f t="shared" si="674"/>
        <v>-1569.7000000000003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-1569.7000000000003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1316722.925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197756.62499999988</v>
      </c>
      <c r="AU2159" s="237">
        <f t="shared" si="687"/>
        <v>217944</v>
      </c>
      <c r="AV2159" s="237">
        <f t="shared" si="688"/>
        <v>437299.20000000024</v>
      </c>
      <c r="AW2159" s="237">
        <f t="shared" si="689"/>
        <v>135805</v>
      </c>
      <c r="AX2159" s="237">
        <f t="shared" si="690"/>
        <v>327918.10000000003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1326573.625</v>
      </c>
      <c r="M2160" s="162">
        <f>MAX(AN28:AN2160)</f>
        <v>1341736.835</v>
      </c>
      <c r="N2160" s="162">
        <f t="shared" si="681"/>
        <v>-15163.209999999963</v>
      </c>
      <c r="O2160" s="231">
        <f>E3+(E4*0.1)</f>
        <v>1.1000000000000001</v>
      </c>
      <c r="P2160" s="162">
        <v>-550</v>
      </c>
      <c r="Q2160" s="232">
        <f>E5+(E6*0.1)</f>
        <v>1</v>
      </c>
      <c r="R2160" s="162">
        <v>3222.5</v>
      </c>
      <c r="S2160" s="232">
        <f>E7+(E8*0.1)</f>
        <v>1</v>
      </c>
      <c r="T2160" s="162">
        <v>7416.8</v>
      </c>
      <c r="U2160" s="233">
        <f>E9+(E10*0.5)+(E11*0.1)</f>
        <v>1</v>
      </c>
      <c r="V2160" s="162">
        <v>-68</v>
      </c>
      <c r="W2160" s="233">
        <f>E12+(E13*0.5)+(E14*0.1)</f>
        <v>1.7</v>
      </c>
      <c r="X2160" s="162">
        <v>-68</v>
      </c>
      <c r="Y2160" s="161">
        <f t="shared" si="682"/>
        <v>2133</v>
      </c>
      <c r="Z2160" s="162">
        <f t="shared" si="674"/>
        <v>9850.6999999999989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9850.6999999999989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1326573.625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197151.62499999988</v>
      </c>
      <c r="AU2160" s="237">
        <f t="shared" si="687"/>
        <v>221166.5</v>
      </c>
      <c r="AV2160" s="237">
        <f t="shared" si="688"/>
        <v>444716.00000000023</v>
      </c>
      <c r="AW2160" s="237">
        <f t="shared" si="689"/>
        <v>135737</v>
      </c>
      <c r="AX2160" s="237">
        <f t="shared" si="690"/>
        <v>327802.50000000006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1338996.1200000001</v>
      </c>
      <c r="M2161" s="162">
        <f>MAX(AN28:AN2161)</f>
        <v>1341736.835</v>
      </c>
      <c r="N2161" s="162">
        <f t="shared" si="681"/>
        <v>-2740.714999999851</v>
      </c>
      <c r="O2161" s="231">
        <f>E3+(E4*0.1)</f>
        <v>1.1000000000000001</v>
      </c>
      <c r="P2161" s="162">
        <v>775.45</v>
      </c>
      <c r="Q2161" s="232">
        <f>E5+(E6*0.1)</f>
        <v>1</v>
      </c>
      <c r="R2161" s="162">
        <v>-850</v>
      </c>
      <c r="S2161" s="232">
        <f>E7+(E8*0.1)</f>
        <v>1</v>
      </c>
      <c r="T2161" s="162">
        <v>2367.4</v>
      </c>
      <c r="U2161" s="233">
        <f>E9+(E10*0.5)+(E11*0.1)</f>
        <v>1</v>
      </c>
      <c r="V2161" s="162">
        <v>3723</v>
      </c>
      <c r="W2161" s="233">
        <f>E12+(E13*0.5)+(E14*0.1)</f>
        <v>1.7</v>
      </c>
      <c r="X2161" s="162">
        <v>3723</v>
      </c>
      <c r="Y2161" s="161">
        <f t="shared" si="682"/>
        <v>2134</v>
      </c>
      <c r="Z2161" s="162">
        <f t="shared" si="674"/>
        <v>12422.494999999999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12422.494999999999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1338996.1200000001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198004.61999999988</v>
      </c>
      <c r="AU2161" s="237">
        <f t="shared" si="687"/>
        <v>220316.5</v>
      </c>
      <c r="AV2161" s="237">
        <f t="shared" si="688"/>
        <v>447083.40000000026</v>
      </c>
      <c r="AW2161" s="237">
        <f t="shared" si="689"/>
        <v>139460</v>
      </c>
      <c r="AX2161" s="237">
        <f t="shared" si="690"/>
        <v>334131.60000000003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1366555.82</v>
      </c>
      <c r="M2162" s="162">
        <f>MAX(AN28:AN2162)</f>
        <v>1366555.82</v>
      </c>
      <c r="N2162" s="162">
        <f t="shared" si="681"/>
        <v>0</v>
      </c>
      <c r="O2162" s="231">
        <f>E3+(E4*0.1)</f>
        <v>1.1000000000000001</v>
      </c>
      <c r="P2162" s="162">
        <v>3579</v>
      </c>
      <c r="Q2162" s="232">
        <f>E5+(E6*0.1)</f>
        <v>1</v>
      </c>
      <c r="R2162" s="162">
        <v>5618.5</v>
      </c>
      <c r="S2162" s="232">
        <f>E7+(E8*0.1)</f>
        <v>1</v>
      </c>
      <c r="T2162" s="162">
        <v>10344.4</v>
      </c>
      <c r="U2162" s="233">
        <f>E9+(E10*0.5)+(E11*0.1)</f>
        <v>1</v>
      </c>
      <c r="V2162" s="162">
        <v>2837</v>
      </c>
      <c r="W2162" s="233">
        <f>E12+(E13*0.5)+(E14*0.1)</f>
        <v>1.7</v>
      </c>
      <c r="X2162" s="162">
        <v>2837</v>
      </c>
      <c r="Y2162" s="161">
        <f t="shared" si="682"/>
        <v>2135</v>
      </c>
      <c r="Z2162" s="162">
        <f t="shared" si="674"/>
        <v>27559.699999999997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27559.699999999997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1366555.82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201941.51999999987</v>
      </c>
      <c r="AU2162" s="237">
        <f t="shared" si="687"/>
        <v>225935</v>
      </c>
      <c r="AV2162" s="237">
        <f t="shared" si="688"/>
        <v>457427.80000000028</v>
      </c>
      <c r="AW2162" s="237">
        <f t="shared" si="689"/>
        <v>142297</v>
      </c>
      <c r="AX2162" s="237">
        <f t="shared" si="690"/>
        <v>338954.50000000006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1375654.72</v>
      </c>
      <c r="M2163" s="162">
        <f>MAX(AN28:AN2163)</f>
        <v>1375654.72</v>
      </c>
      <c r="N2163" s="162">
        <f t="shared" si="681"/>
        <v>0</v>
      </c>
      <c r="O2163" s="231">
        <f>E3+(E4*0.1)</f>
        <v>1.1000000000000001</v>
      </c>
      <c r="P2163" s="162">
        <v>-550</v>
      </c>
      <c r="Q2163" s="232">
        <f>E5+(E6*0.1)</f>
        <v>1</v>
      </c>
      <c r="R2163" s="162">
        <v>-850</v>
      </c>
      <c r="S2163" s="232">
        <f>E7+(E8*0.1)</f>
        <v>1</v>
      </c>
      <c r="T2163" s="162">
        <v>59</v>
      </c>
      <c r="U2163" s="233">
        <f>E9+(E10*0.5)+(E11*0.1)</f>
        <v>1</v>
      </c>
      <c r="V2163" s="162">
        <v>3887</v>
      </c>
      <c r="W2163" s="233">
        <f>E12+(E13*0.5)+(E14*0.1)</f>
        <v>1.7</v>
      </c>
      <c r="X2163" s="162">
        <v>3887</v>
      </c>
      <c r="Y2163" s="161">
        <f t="shared" si="682"/>
        <v>2136</v>
      </c>
      <c r="Z2163" s="162">
        <f t="shared" si="674"/>
        <v>9098.9</v>
      </c>
      <c r="AA2163" s="238">
        <v>45747</v>
      </c>
      <c r="AB2163" s="129">
        <f>SUM(Z2143:Z2163)</f>
        <v>116438.91499999996</v>
      </c>
      <c r="AC2163" s="128">
        <f>(AB2163&gt;0)*1</f>
        <v>1</v>
      </c>
      <c r="AD2163" s="128">
        <f>(AB2163&lt;0)*1</f>
        <v>0</v>
      </c>
      <c r="AE2163" s="129">
        <f>AB2163*AC2163</f>
        <v>116438.91499999996</v>
      </c>
      <c r="AF2163" s="129">
        <f>AB2163*AD2163</f>
        <v>0</v>
      </c>
      <c r="AG2163" s="129"/>
      <c r="AH2163" s="129">
        <f t="shared" si="675"/>
        <v>9098.9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116438.91499999996</v>
      </c>
      <c r="AM2163" s="127">
        <v>45747</v>
      </c>
      <c r="AN2163" s="129">
        <f t="shared" si="683"/>
        <v>1375654.72</v>
      </c>
      <c r="AO2163" s="129">
        <f t="shared" si="684"/>
        <v>116438.91499999996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201336.51999999987</v>
      </c>
      <c r="AU2163" s="237">
        <f t="shared" si="687"/>
        <v>225085</v>
      </c>
      <c r="AV2163" s="237">
        <f t="shared" si="688"/>
        <v>457486.80000000028</v>
      </c>
      <c r="AW2163" s="237">
        <f t="shared" si="689"/>
        <v>146184</v>
      </c>
      <c r="AX2163" s="237">
        <f t="shared" si="690"/>
        <v>345562.40000000008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1367349.72</v>
      </c>
      <c r="M2164" s="162">
        <f>MAX(AN28:AN2164)</f>
        <v>1375654.72</v>
      </c>
      <c r="N2164" s="162">
        <f t="shared" si="681"/>
        <v>-8305</v>
      </c>
      <c r="O2164" s="231">
        <f>E3+(E4*0.1)</f>
        <v>1.1000000000000001</v>
      </c>
      <c r="P2164" s="162">
        <v>-550</v>
      </c>
      <c r="Q2164" s="232">
        <f>E5+(E6*0.1)</f>
        <v>1</v>
      </c>
      <c r="R2164" s="162">
        <v>-850</v>
      </c>
      <c r="S2164" s="232">
        <f>E7+(E8*0.1)</f>
        <v>1</v>
      </c>
      <c r="T2164" s="162">
        <v>-3410</v>
      </c>
      <c r="U2164" s="233">
        <f>E9+(E10*0.5)+(E11*0.1)</f>
        <v>1</v>
      </c>
      <c r="V2164" s="162">
        <v>-1400</v>
      </c>
      <c r="W2164" s="233">
        <f>E12+(E13*0.5)+(E14*0.1)</f>
        <v>1.7</v>
      </c>
      <c r="X2164" s="162">
        <v>-1200</v>
      </c>
      <c r="Y2164" s="161">
        <f t="shared" si="682"/>
        <v>2137</v>
      </c>
      <c r="Z2164" s="162">
        <f t="shared" si="674"/>
        <v>-8305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-8305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1367349.72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200731.51999999987</v>
      </c>
      <c r="AU2164" s="237">
        <f t="shared" si="687"/>
        <v>224235</v>
      </c>
      <c r="AV2164" s="237">
        <f t="shared" si="688"/>
        <v>454076.80000000028</v>
      </c>
      <c r="AW2164" s="237">
        <f t="shared" si="689"/>
        <v>144784</v>
      </c>
      <c r="AX2164" s="237">
        <f t="shared" si="690"/>
        <v>343522.40000000008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1367336.6199999999</v>
      </c>
      <c r="M2165" s="162">
        <f>MAX(AN28:AN2165)</f>
        <v>1375654.72</v>
      </c>
      <c r="N2165" s="162">
        <f t="shared" si="681"/>
        <v>-8318.1000000000931</v>
      </c>
      <c r="O2165" s="231">
        <f>E3+(E4*0.1)</f>
        <v>1.1000000000000001</v>
      </c>
      <c r="P2165" s="162">
        <v>-550</v>
      </c>
      <c r="Q2165" s="232">
        <f>E5+(E6*0.1)</f>
        <v>1</v>
      </c>
      <c r="R2165" s="162">
        <v>-850</v>
      </c>
      <c r="S2165" s="232">
        <f>E7+(E8*0.1)</f>
        <v>1</v>
      </c>
      <c r="T2165" s="162">
        <v>-3410</v>
      </c>
      <c r="U2165" s="233">
        <f>E9+(E10*0.5)+(E11*0.1)</f>
        <v>1</v>
      </c>
      <c r="V2165" s="162">
        <v>1797</v>
      </c>
      <c r="W2165" s="233">
        <f>E12+(E13*0.5)+(E14*0.1)</f>
        <v>1.7</v>
      </c>
      <c r="X2165" s="162">
        <v>1797</v>
      </c>
      <c r="Y2165" s="161">
        <f t="shared" si="682"/>
        <v>2138</v>
      </c>
      <c r="Z2165" s="162">
        <f t="shared" si="674"/>
        <v>-13.099999999999909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0</v>
      </c>
      <c r="AI2165" s="129">
        <f t="shared" si="676"/>
        <v>-13.099999999999909</v>
      </c>
      <c r="AJ2165" s="234">
        <f t="shared" si="677"/>
        <v>0</v>
      </c>
      <c r="AK2165" s="234">
        <f t="shared" si="678"/>
        <v>1</v>
      </c>
      <c r="AL2165" s="129">
        <f t="shared" si="679"/>
        <v>0</v>
      </c>
      <c r="AM2165" s="127">
        <v>45749</v>
      </c>
      <c r="AN2165" s="129">
        <f t="shared" si="683"/>
        <v>1367336.6199999999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200126.51999999987</v>
      </c>
      <c r="AU2165" s="237">
        <f t="shared" si="687"/>
        <v>223385</v>
      </c>
      <c r="AV2165" s="237">
        <f t="shared" si="688"/>
        <v>450666.80000000028</v>
      </c>
      <c r="AW2165" s="237">
        <f t="shared" si="689"/>
        <v>146581</v>
      </c>
      <c r="AX2165" s="237">
        <f t="shared" si="690"/>
        <v>346577.3000000001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1408061.7649999999</v>
      </c>
      <c r="M2166" s="162">
        <f>MAX(AN28:AN2166)</f>
        <v>1408061.7649999999</v>
      </c>
      <c r="N2166" s="162">
        <f t="shared" si="681"/>
        <v>0</v>
      </c>
      <c r="O2166" s="231">
        <f>E3+(E4*0.1)</f>
        <v>1.1000000000000001</v>
      </c>
      <c r="P2166" s="162">
        <v>8396.9500000000007</v>
      </c>
      <c r="Q2166" s="232">
        <f>E5+(E6*0.1)</f>
        <v>1</v>
      </c>
      <c r="R2166" s="162">
        <v>13722.5</v>
      </c>
      <c r="S2166" s="232">
        <f>E7+(E8*0.1)</f>
        <v>1</v>
      </c>
      <c r="T2166" s="162">
        <v>21206</v>
      </c>
      <c r="U2166" s="233">
        <f>E9+(E10*0.5)+(E11*0.1)</f>
        <v>1</v>
      </c>
      <c r="V2166" s="162">
        <v>-1400</v>
      </c>
      <c r="W2166" s="233">
        <f>E12+(E13*0.5)+(E14*0.1)</f>
        <v>1.7</v>
      </c>
      <c r="X2166" s="162">
        <v>-1200</v>
      </c>
      <c r="Y2166" s="161">
        <f t="shared" si="682"/>
        <v>2139</v>
      </c>
      <c r="Z2166" s="162">
        <f t="shared" si="674"/>
        <v>40725.145000000004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40725.145000000004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1408061.7649999999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209363.16499999986</v>
      </c>
      <c r="AU2166" s="237">
        <f t="shared" si="687"/>
        <v>237107.5</v>
      </c>
      <c r="AV2166" s="237">
        <f t="shared" si="688"/>
        <v>471872.80000000028</v>
      </c>
      <c r="AW2166" s="237">
        <f t="shared" si="689"/>
        <v>145181</v>
      </c>
      <c r="AX2166" s="237">
        <f t="shared" si="690"/>
        <v>344537.3000000001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1455490.25</v>
      </c>
      <c r="M2167" s="162">
        <f>MAX(AN28:AN2167)</f>
        <v>1455490.25</v>
      </c>
      <c r="N2167" s="162">
        <f t="shared" si="681"/>
        <v>0</v>
      </c>
      <c r="O2167" s="231">
        <f>E3+(E4*0.1)</f>
        <v>1.1000000000000001</v>
      </c>
      <c r="P2167" s="162">
        <v>11155.35</v>
      </c>
      <c r="Q2167" s="232">
        <f>E5+(E6*0.1)</f>
        <v>1</v>
      </c>
      <c r="R2167" s="162">
        <v>16122</v>
      </c>
      <c r="S2167" s="232">
        <f>E7+(E8*0.1)</f>
        <v>1</v>
      </c>
      <c r="T2167" s="162">
        <v>22475.599999999999</v>
      </c>
      <c r="U2167" s="233">
        <f>E9+(E10*0.5)+(E11*0.1)</f>
        <v>1</v>
      </c>
      <c r="V2167" s="162">
        <v>-1400</v>
      </c>
      <c r="W2167" s="233">
        <f>E12+(E13*0.5)+(E14*0.1)</f>
        <v>1.7</v>
      </c>
      <c r="X2167" s="162">
        <v>-1200</v>
      </c>
      <c r="Y2167" s="161">
        <f t="shared" si="682"/>
        <v>2140</v>
      </c>
      <c r="Z2167" s="162">
        <f t="shared" si="674"/>
        <v>47428.485000000001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47428.485000000001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1455490.25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221634.04999999987</v>
      </c>
      <c r="AU2167" s="237">
        <f t="shared" si="687"/>
        <v>253229.5</v>
      </c>
      <c r="AV2167" s="237">
        <f t="shared" si="688"/>
        <v>494348.40000000026</v>
      </c>
      <c r="AW2167" s="237">
        <f t="shared" si="689"/>
        <v>143781</v>
      </c>
      <c r="AX2167" s="237">
        <f t="shared" si="690"/>
        <v>342497.3000000001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1447185.25</v>
      </c>
      <c r="M2168" s="162">
        <f>MAX(AN28:AN2168)</f>
        <v>1455490.25</v>
      </c>
      <c r="N2168" s="162">
        <f t="shared" si="681"/>
        <v>-8305</v>
      </c>
      <c r="O2168" s="231">
        <f>E3+(E4*0.1)</f>
        <v>1.1000000000000001</v>
      </c>
      <c r="P2168" s="162">
        <v>-550</v>
      </c>
      <c r="Q2168" s="232">
        <f>E5+(E6*0.1)</f>
        <v>1</v>
      </c>
      <c r="R2168" s="162">
        <v>-850</v>
      </c>
      <c r="S2168" s="232">
        <f>E7+(E8*0.1)</f>
        <v>1</v>
      </c>
      <c r="T2168" s="162">
        <v>-3410</v>
      </c>
      <c r="U2168" s="233">
        <f>E9+(E10*0.5)+(E11*0.1)</f>
        <v>1</v>
      </c>
      <c r="V2168" s="162">
        <v>-1400</v>
      </c>
      <c r="W2168" s="233">
        <f>E12+(E13*0.5)+(E14*0.1)</f>
        <v>1.7</v>
      </c>
      <c r="X2168" s="162">
        <v>-1200</v>
      </c>
      <c r="Y2168" s="161">
        <f t="shared" si="682"/>
        <v>2141</v>
      </c>
      <c r="Z2168" s="162">
        <f t="shared" si="674"/>
        <v>-8305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-8305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1447185.25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221029.04999999987</v>
      </c>
      <c r="AU2168" s="237">
        <f t="shared" si="687"/>
        <v>252379.5</v>
      </c>
      <c r="AV2168" s="237">
        <f t="shared" si="688"/>
        <v>490938.40000000026</v>
      </c>
      <c r="AW2168" s="237">
        <f t="shared" si="689"/>
        <v>142381</v>
      </c>
      <c r="AX2168" s="237">
        <f t="shared" si="690"/>
        <v>340457.3000000001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1423235.5</v>
      </c>
      <c r="M2169" s="162">
        <f>MAX(AN28:AN2169)</f>
        <v>1455490.25</v>
      </c>
      <c r="N2169" s="162">
        <f t="shared" si="681"/>
        <v>-32254.75</v>
      </c>
      <c r="O2169" s="231">
        <f>E3+(E4*0.1)</f>
        <v>1.1000000000000001</v>
      </c>
      <c r="P2169" s="162">
        <v>-4357.5</v>
      </c>
      <c r="Q2169" s="232">
        <f>E5+(E6*0.1)</f>
        <v>1</v>
      </c>
      <c r="R2169" s="162">
        <v>-6616</v>
      </c>
      <c r="S2169" s="232">
        <f>E7+(E8*0.1)</f>
        <v>1</v>
      </c>
      <c r="T2169" s="162">
        <v>-12320.4</v>
      </c>
      <c r="U2169" s="233">
        <f>E9+(E10*0.5)+(E11*0.1)</f>
        <v>1</v>
      </c>
      <c r="V2169" s="162">
        <v>-113</v>
      </c>
      <c r="W2169" s="233">
        <f>E12+(E13*0.5)+(E14*0.1)</f>
        <v>1.7</v>
      </c>
      <c r="X2169" s="162">
        <v>-63</v>
      </c>
      <c r="Y2169" s="161">
        <f t="shared" si="682"/>
        <v>2142</v>
      </c>
      <c r="Z2169" s="162">
        <f t="shared" si="674"/>
        <v>-23949.75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-23949.75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1423235.5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216235.79999999987</v>
      </c>
      <c r="AU2169" s="237">
        <f t="shared" si="687"/>
        <v>245763.5</v>
      </c>
      <c r="AV2169" s="237">
        <f t="shared" si="688"/>
        <v>478618.00000000023</v>
      </c>
      <c r="AW2169" s="237">
        <f t="shared" si="689"/>
        <v>142268</v>
      </c>
      <c r="AX2169" s="237">
        <f t="shared" si="690"/>
        <v>340350.20000000013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1433756.3</v>
      </c>
      <c r="M2170" s="162">
        <f>MAX(AN28:AN2170)</f>
        <v>1455490.25</v>
      </c>
      <c r="N2170" s="162">
        <f t="shared" si="681"/>
        <v>-21733.949999999953</v>
      </c>
      <c r="O2170" s="231">
        <f>E3+(E4*0.1)</f>
        <v>1.1000000000000001</v>
      </c>
      <c r="P2170" s="162">
        <v>-550</v>
      </c>
      <c r="Q2170" s="232">
        <f>E5+(E6*0.1)</f>
        <v>1</v>
      </c>
      <c r="R2170" s="162">
        <v>-850</v>
      </c>
      <c r="S2170" s="232">
        <f>E7+(E8*0.1)</f>
        <v>1</v>
      </c>
      <c r="T2170" s="162">
        <v>-3410</v>
      </c>
      <c r="U2170" s="233">
        <f>E9+(E10*0.5)+(E11*0.1)</f>
        <v>1</v>
      </c>
      <c r="V2170" s="162">
        <v>-1400</v>
      </c>
      <c r="W2170" s="233">
        <f>E12+(E13*0.5)+(E14*0.1)</f>
        <v>1.7</v>
      </c>
      <c r="X2170" s="162">
        <v>9874</v>
      </c>
      <c r="Y2170" s="161">
        <f t="shared" si="682"/>
        <v>2143</v>
      </c>
      <c r="Z2170" s="162">
        <f t="shared" si="674"/>
        <v>10520.8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10520.8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1433756.3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215630.79999999987</v>
      </c>
      <c r="AU2170" s="237">
        <f t="shared" si="687"/>
        <v>244913.5</v>
      </c>
      <c r="AV2170" s="237">
        <f t="shared" si="688"/>
        <v>475208.00000000023</v>
      </c>
      <c r="AW2170" s="237">
        <f t="shared" si="689"/>
        <v>140868</v>
      </c>
      <c r="AX2170" s="237">
        <f t="shared" si="690"/>
        <v>357136.00000000012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1490135.9450000001</v>
      </c>
      <c r="M2171" s="162">
        <f>MAX(AN28:AN2171)</f>
        <v>1490135.9450000001</v>
      </c>
      <c r="N2171" s="162">
        <f t="shared" si="681"/>
        <v>0</v>
      </c>
      <c r="O2171" s="231">
        <f>E3+(E4*0.1)</f>
        <v>1.1000000000000001</v>
      </c>
      <c r="P2171" s="162">
        <v>5073.95</v>
      </c>
      <c r="Q2171" s="232">
        <f>E5+(E6*0.1)</f>
        <v>1</v>
      </c>
      <c r="R2171" s="162">
        <v>9442.5</v>
      </c>
      <c r="S2171" s="232">
        <f>E7+(E8*0.1)</f>
        <v>1</v>
      </c>
      <c r="T2171" s="162">
        <v>16029.8</v>
      </c>
      <c r="U2171" s="233">
        <f>E9+(E10*0.5)+(E11*0.1)</f>
        <v>1</v>
      </c>
      <c r="V2171" s="162">
        <v>9380</v>
      </c>
      <c r="W2171" s="233">
        <f>E12+(E13*0.5)+(E14*0.1)</f>
        <v>1.7</v>
      </c>
      <c r="X2171" s="162">
        <v>9380</v>
      </c>
      <c r="Y2171" s="161">
        <f t="shared" si="682"/>
        <v>2144</v>
      </c>
      <c r="Z2171" s="162">
        <f t="shared" si="674"/>
        <v>56379.645000000004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56379.645000000004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1490135.9450000001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221212.14499999987</v>
      </c>
      <c r="AU2171" s="237">
        <f t="shared" si="687"/>
        <v>254356</v>
      </c>
      <c r="AV2171" s="237">
        <f t="shared" si="688"/>
        <v>491237.80000000022</v>
      </c>
      <c r="AW2171" s="237">
        <f t="shared" si="689"/>
        <v>150248</v>
      </c>
      <c r="AX2171" s="237">
        <f t="shared" si="690"/>
        <v>373082.00000000012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1502334.9450000001</v>
      </c>
      <c r="M2172" s="162">
        <f>MAX(AN28:AN2172)</f>
        <v>1502334.9450000001</v>
      </c>
      <c r="N2172" s="162">
        <f t="shared" si="681"/>
        <v>0</v>
      </c>
      <c r="O2172" s="231">
        <f>E3+(E4*0.1)</f>
        <v>1.1000000000000001</v>
      </c>
      <c r="P2172" s="162">
        <v>-550</v>
      </c>
      <c r="Q2172" s="232">
        <f>E5+(E6*0.1)</f>
        <v>1</v>
      </c>
      <c r="R2172" s="162">
        <v>-850</v>
      </c>
      <c r="S2172" s="232">
        <f>E7+(E8*0.1)</f>
        <v>1</v>
      </c>
      <c r="T2172" s="162">
        <v>-3410</v>
      </c>
      <c r="U2172" s="233">
        <f>E9+(E10*0.5)+(E11*0.1)</f>
        <v>1</v>
      </c>
      <c r="V2172" s="162">
        <v>6320</v>
      </c>
      <c r="W2172" s="233">
        <f>E12+(E13*0.5)+(E14*0.1)</f>
        <v>1.7</v>
      </c>
      <c r="X2172" s="162">
        <v>6320</v>
      </c>
      <c r="Y2172" s="161">
        <f t="shared" si="682"/>
        <v>2145</v>
      </c>
      <c r="Z2172" s="162">
        <f t="shared" si="674"/>
        <v>12199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12199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1502334.9450000001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220607.14499999987</v>
      </c>
      <c r="AU2172" s="237">
        <f t="shared" si="687"/>
        <v>253506</v>
      </c>
      <c r="AV2172" s="237">
        <f t="shared" si="688"/>
        <v>487827.80000000022</v>
      </c>
      <c r="AW2172" s="237">
        <f t="shared" si="689"/>
        <v>156568</v>
      </c>
      <c r="AX2172" s="237">
        <f t="shared" si="690"/>
        <v>383826.00000000012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1484724.2250000001</v>
      </c>
      <c r="M2173" s="162">
        <f>MAX(AN28:AN2173)</f>
        <v>1502334.9450000001</v>
      </c>
      <c r="N2173" s="162">
        <f t="shared" si="681"/>
        <v>-17610.719999999972</v>
      </c>
      <c r="O2173" s="231">
        <f>E3+(E4*0.1)</f>
        <v>1.1000000000000001</v>
      </c>
      <c r="P2173" s="162">
        <v>-1717.2</v>
      </c>
      <c r="Q2173" s="232">
        <f>E5+(E6*0.1)</f>
        <v>1</v>
      </c>
      <c r="R2173" s="162">
        <v>-3980</v>
      </c>
      <c r="S2173" s="232">
        <f>E7+(E8*0.1)</f>
        <v>1</v>
      </c>
      <c r="T2173" s="162">
        <v>-8301.7999999999993</v>
      </c>
      <c r="U2173" s="233">
        <f>E9+(E10*0.5)+(E11*0.1)</f>
        <v>1</v>
      </c>
      <c r="V2173" s="162">
        <v>-1400</v>
      </c>
      <c r="W2173" s="233">
        <f>E12+(E13*0.5)+(E14*0.1)</f>
        <v>1.7</v>
      </c>
      <c r="X2173" s="162">
        <v>-1200</v>
      </c>
      <c r="Y2173" s="161">
        <f t="shared" si="682"/>
        <v>2146</v>
      </c>
      <c r="Z2173" s="162">
        <f t="shared" si="674"/>
        <v>-17610.72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-17610.72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1484724.2250000001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218718.22499999986</v>
      </c>
      <c r="AU2173" s="237">
        <f t="shared" si="687"/>
        <v>249526</v>
      </c>
      <c r="AV2173" s="237">
        <f t="shared" si="688"/>
        <v>479526.00000000023</v>
      </c>
      <c r="AW2173" s="237">
        <f t="shared" si="689"/>
        <v>155168</v>
      </c>
      <c r="AX2173" s="237">
        <f t="shared" si="690"/>
        <v>381786.00000000012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1485005.425</v>
      </c>
      <c r="M2174" s="162">
        <f>MAX(AN28:AN2174)</f>
        <v>1502334.9450000001</v>
      </c>
      <c r="N2174" s="162">
        <f t="shared" si="681"/>
        <v>-17329.520000000019</v>
      </c>
      <c r="O2174" s="231">
        <f>E3+(E4*0.1)</f>
        <v>1.1000000000000001</v>
      </c>
      <c r="P2174" s="162">
        <v>-550</v>
      </c>
      <c r="Q2174" s="232">
        <f>E5+(E6*0.1)</f>
        <v>1</v>
      </c>
      <c r="R2174" s="162">
        <v>-850</v>
      </c>
      <c r="S2174" s="232">
        <f>E7+(E8*0.1)</f>
        <v>1</v>
      </c>
      <c r="T2174" s="162">
        <v>-3410</v>
      </c>
      <c r="U2174" s="233">
        <f>E9+(E10*0.5)+(E11*0.1)</f>
        <v>1</v>
      </c>
      <c r="V2174" s="162">
        <v>1906</v>
      </c>
      <c r="W2174" s="233">
        <f>E12+(E13*0.5)+(E14*0.1)</f>
        <v>1.7</v>
      </c>
      <c r="X2174" s="162">
        <v>1906</v>
      </c>
      <c r="Y2174" s="161">
        <f t="shared" si="682"/>
        <v>2147</v>
      </c>
      <c r="Z2174" s="162">
        <f t="shared" si="674"/>
        <v>281.19999999999982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281.19999999999982</v>
      </c>
      <c r="AI2174" s="129">
        <f t="shared" si="676"/>
        <v>0</v>
      </c>
      <c r="AJ2174" s="234">
        <f t="shared" si="677"/>
        <v>1</v>
      </c>
      <c r="AK2174" s="234">
        <f t="shared" si="678"/>
        <v>0</v>
      </c>
      <c r="AL2174" s="129">
        <f t="shared" si="679"/>
        <v>0</v>
      </c>
      <c r="AM2174" s="127">
        <v>45762</v>
      </c>
      <c r="AN2174" s="129">
        <f t="shared" si="683"/>
        <v>1485005.425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218113.22499999986</v>
      </c>
      <c r="AU2174" s="237">
        <f t="shared" si="687"/>
        <v>248676</v>
      </c>
      <c r="AV2174" s="237">
        <f t="shared" si="688"/>
        <v>476116.00000000023</v>
      </c>
      <c r="AW2174" s="237">
        <f t="shared" si="689"/>
        <v>157074</v>
      </c>
      <c r="AX2174" s="237">
        <f t="shared" si="690"/>
        <v>385026.20000000013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1536683.1600000001</v>
      </c>
      <c r="M2175" s="162">
        <f>MAX(AN28:AN2175)</f>
        <v>1536683.1600000001</v>
      </c>
      <c r="N2175" s="162">
        <f t="shared" si="681"/>
        <v>0</v>
      </c>
      <c r="O2175" s="231">
        <f>E3+(E4*0.1)</f>
        <v>1.1000000000000001</v>
      </c>
      <c r="P2175" s="162">
        <v>3497.85</v>
      </c>
      <c r="Q2175" s="232">
        <f>E5+(E6*0.1)</f>
        <v>1</v>
      </c>
      <c r="R2175" s="162">
        <v>6046.5</v>
      </c>
      <c r="S2175" s="232">
        <f>E7+(E8*0.1)</f>
        <v>1</v>
      </c>
      <c r="T2175" s="162">
        <v>11451.8</v>
      </c>
      <c r="U2175" s="233">
        <f>E9+(E10*0.5)+(E11*0.1)</f>
        <v>1</v>
      </c>
      <c r="V2175" s="162">
        <v>11234</v>
      </c>
      <c r="W2175" s="233">
        <f>E12+(E13*0.5)+(E14*0.1)</f>
        <v>1.7</v>
      </c>
      <c r="X2175" s="162">
        <v>11234</v>
      </c>
      <c r="Y2175" s="161">
        <f t="shared" si="682"/>
        <v>2148</v>
      </c>
      <c r="Z2175" s="162">
        <f t="shared" si="674"/>
        <v>51677.735000000001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51677.735000000001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1536683.1600000001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221960.85999999987</v>
      </c>
      <c r="AU2175" s="237">
        <f t="shared" si="687"/>
        <v>254722.5</v>
      </c>
      <c r="AV2175" s="237">
        <f t="shared" si="688"/>
        <v>487567.80000000022</v>
      </c>
      <c r="AW2175" s="237">
        <f t="shared" si="689"/>
        <v>168308</v>
      </c>
      <c r="AX2175" s="237">
        <f t="shared" si="690"/>
        <v>404124.00000000012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1534596.04</v>
      </c>
      <c r="M2176" s="162">
        <f>MAX(AN28:AN2176)</f>
        <v>1536683.1600000001</v>
      </c>
      <c r="N2176" s="162">
        <f t="shared" si="681"/>
        <v>-2087.1200000001118</v>
      </c>
      <c r="O2176" s="231">
        <f>E3+(E4*0.1)</f>
        <v>1.1000000000000001</v>
      </c>
      <c r="P2176" s="162">
        <v>2635.8</v>
      </c>
      <c r="Q2176" s="232">
        <f>E5+(E6*0.1)</f>
        <v>1</v>
      </c>
      <c r="R2176" s="162">
        <v>-1537.5</v>
      </c>
      <c r="S2176" s="232">
        <f>E7+(E8*0.1)</f>
        <v>1</v>
      </c>
      <c r="T2176" s="162">
        <v>-9</v>
      </c>
      <c r="U2176" s="233">
        <f>E9+(E10*0.5)+(E11*0.1)</f>
        <v>1</v>
      </c>
      <c r="V2176" s="162">
        <v>-1400</v>
      </c>
      <c r="W2176" s="233">
        <f>E12+(E13*0.5)+(E14*0.1)</f>
        <v>1.7</v>
      </c>
      <c r="X2176" s="162">
        <v>-1200</v>
      </c>
      <c r="Y2176" s="161">
        <f t="shared" si="682"/>
        <v>2149</v>
      </c>
      <c r="Z2176" s="162">
        <f t="shared" si="674"/>
        <v>-2087.1199999999994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-2087.1199999999994</v>
      </c>
      <c r="AJ2176" s="234">
        <f t="shared" si="677"/>
        <v>0</v>
      </c>
      <c r="AK2176" s="234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1534596.04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224860.23999999987</v>
      </c>
      <c r="AU2176" s="237">
        <f t="shared" si="687"/>
        <v>253185</v>
      </c>
      <c r="AV2176" s="237">
        <f t="shared" si="688"/>
        <v>487558.80000000022</v>
      </c>
      <c r="AW2176" s="237">
        <f t="shared" si="689"/>
        <v>166908</v>
      </c>
      <c r="AX2176" s="237">
        <f t="shared" si="690"/>
        <v>402084.00000000012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1584502.75</v>
      </c>
      <c r="M2177" s="162">
        <f>MAX(AN28:AN2177)</f>
        <v>1584502.75</v>
      </c>
      <c r="N2177" s="162">
        <f t="shared" si="681"/>
        <v>0</v>
      </c>
      <c r="O2177" s="231">
        <f>E3+(E4*0.1)</f>
        <v>1.1000000000000001</v>
      </c>
      <c r="P2177" s="162">
        <v>4859.1000000000004</v>
      </c>
      <c r="Q2177" s="232">
        <f>E5+(E6*0.1)</f>
        <v>1</v>
      </c>
      <c r="R2177" s="162">
        <v>6225</v>
      </c>
      <c r="S2177" s="232">
        <f>E7+(E8*0.1)</f>
        <v>1</v>
      </c>
      <c r="T2177" s="162">
        <v>8995.7999999999993</v>
      </c>
      <c r="U2177" s="233">
        <f>E9+(E10*0.5)+(E11*0.1)</f>
        <v>1</v>
      </c>
      <c r="V2177" s="162">
        <v>10867</v>
      </c>
      <c r="W2177" s="233">
        <f>E12+(E13*0.5)+(E14*0.1)</f>
        <v>1.7</v>
      </c>
      <c r="X2177" s="162">
        <v>10867</v>
      </c>
      <c r="Y2177" s="161">
        <f t="shared" si="682"/>
        <v>2150</v>
      </c>
      <c r="Z2177" s="162">
        <f t="shared" si="674"/>
        <v>49906.71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49906.71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1584502.75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230205.24999999988</v>
      </c>
      <c r="AU2177" s="237">
        <f t="shared" si="687"/>
        <v>259410</v>
      </c>
      <c r="AV2177" s="237">
        <f t="shared" si="688"/>
        <v>496554.60000000021</v>
      </c>
      <c r="AW2177" s="237">
        <f t="shared" si="689"/>
        <v>177775</v>
      </c>
      <c r="AX2177" s="237">
        <f t="shared" si="690"/>
        <v>420557.90000000014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1572360.84</v>
      </c>
      <c r="M2178" s="162">
        <f>MAX(AN28:AN2178)</f>
        <v>1584502.75</v>
      </c>
      <c r="N2178" s="162">
        <f t="shared" si="681"/>
        <v>-12141.909999999916</v>
      </c>
      <c r="O2178" s="231">
        <f>E3+(E4*0.1)</f>
        <v>1.1000000000000001</v>
      </c>
      <c r="P2178" s="162">
        <v>-1779.1</v>
      </c>
      <c r="Q2178" s="232">
        <f>E5+(E6*0.1)</f>
        <v>1</v>
      </c>
      <c r="R2178" s="162">
        <v>-2523.5</v>
      </c>
      <c r="S2178" s="232">
        <f>E7+(E8*0.1)</f>
        <v>1</v>
      </c>
      <c r="T2178" s="162">
        <v>-4221.3999999999996</v>
      </c>
      <c r="U2178" s="233">
        <f>E9+(E10*0.5)+(E11*0.1)</f>
        <v>1</v>
      </c>
      <c r="V2178" s="162">
        <v>-1400</v>
      </c>
      <c r="W2178" s="233">
        <f>E12+(E13*0.5)+(E14*0.1)</f>
        <v>1.7</v>
      </c>
      <c r="X2178" s="162">
        <v>-1200</v>
      </c>
      <c r="Y2178" s="161">
        <f t="shared" si="682"/>
        <v>2151</v>
      </c>
      <c r="Z2178" s="162">
        <f t="shared" si="674"/>
        <v>-12141.91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-12141.91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1572360.84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228248.23999999987</v>
      </c>
      <c r="AU2178" s="237">
        <f t="shared" si="687"/>
        <v>256886.5</v>
      </c>
      <c r="AV2178" s="237">
        <f t="shared" si="688"/>
        <v>492333.20000000019</v>
      </c>
      <c r="AW2178" s="237">
        <f t="shared" si="689"/>
        <v>176375</v>
      </c>
      <c r="AX2178" s="237">
        <f t="shared" si="690"/>
        <v>418517.90000000014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1548019.4750000001</v>
      </c>
      <c r="M2179" s="162">
        <f>MAX(AN28:AN2179)</f>
        <v>1584502.75</v>
      </c>
      <c r="N2179" s="162">
        <f t="shared" si="681"/>
        <v>-36483.274999999907</v>
      </c>
      <c r="O2179" s="231">
        <f>E3+(E4*0.1)</f>
        <v>1.1000000000000001</v>
      </c>
      <c r="P2179" s="162">
        <v>-3190.15</v>
      </c>
      <c r="Q2179" s="232">
        <f>E5+(E6*0.1)</f>
        <v>1</v>
      </c>
      <c r="R2179" s="162">
        <v>-5458</v>
      </c>
      <c r="S2179" s="232">
        <f>E7+(E8*0.1)</f>
        <v>1</v>
      </c>
      <c r="T2179" s="162">
        <v>-11934.2</v>
      </c>
      <c r="U2179" s="233">
        <f>E9+(E10*0.5)+(E11*0.1)</f>
        <v>1</v>
      </c>
      <c r="V2179" s="162">
        <v>-1400</v>
      </c>
      <c r="W2179" s="233">
        <f>E12+(E13*0.5)+(E14*0.1)</f>
        <v>1.7</v>
      </c>
      <c r="X2179" s="162">
        <v>-1200</v>
      </c>
      <c r="Y2179" s="161">
        <f t="shared" si="682"/>
        <v>2152</v>
      </c>
      <c r="Z2179" s="162">
        <f t="shared" si="674"/>
        <v>-24341.365000000002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-24341.365000000002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1548019.4750000001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224739.07499999987</v>
      </c>
      <c r="AU2179" s="237">
        <f t="shared" si="687"/>
        <v>251428.5</v>
      </c>
      <c r="AV2179" s="237">
        <f t="shared" si="688"/>
        <v>480399.00000000017</v>
      </c>
      <c r="AW2179" s="237">
        <f t="shared" si="689"/>
        <v>174975</v>
      </c>
      <c r="AX2179" s="237">
        <f t="shared" si="690"/>
        <v>416477.90000000014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1559408.4750000001</v>
      </c>
      <c r="M2180" s="162">
        <f>MAX(AN28:AN2180)</f>
        <v>1584502.75</v>
      </c>
      <c r="N2180" s="162">
        <f t="shared" si="681"/>
        <v>-25094.274999999907</v>
      </c>
      <c r="O2180" s="231">
        <f>E3+(E4*0.1)</f>
        <v>1.1000000000000001</v>
      </c>
      <c r="P2180" s="162">
        <v>-550</v>
      </c>
      <c r="Q2180" s="232">
        <f>E5+(E6*0.1)</f>
        <v>1</v>
      </c>
      <c r="R2180" s="162">
        <v>-850</v>
      </c>
      <c r="S2180" s="232">
        <f>E7+(E8*0.1)</f>
        <v>1</v>
      </c>
      <c r="T2180" s="162">
        <v>-3410</v>
      </c>
      <c r="U2180" s="233">
        <f>E9+(E10*0.5)+(E11*0.1)</f>
        <v>1</v>
      </c>
      <c r="V2180" s="162">
        <v>6020</v>
      </c>
      <c r="W2180" s="233">
        <f>E12+(E13*0.5)+(E14*0.1)</f>
        <v>1.7</v>
      </c>
      <c r="X2180" s="162">
        <v>6020</v>
      </c>
      <c r="Y2180" s="161">
        <f t="shared" si="682"/>
        <v>2153</v>
      </c>
      <c r="Z2180" s="162">
        <f t="shared" si="674"/>
        <v>11389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11389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1559408.4750000001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224134.07499999987</v>
      </c>
      <c r="AU2180" s="237">
        <f t="shared" si="687"/>
        <v>250578.5</v>
      </c>
      <c r="AV2180" s="237">
        <f t="shared" si="688"/>
        <v>476989.00000000017</v>
      </c>
      <c r="AW2180" s="237">
        <f t="shared" si="689"/>
        <v>180995</v>
      </c>
      <c r="AX2180" s="237">
        <f t="shared" si="690"/>
        <v>426711.90000000014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1551597.925</v>
      </c>
      <c r="M2181" s="162">
        <f>MAX(AN28:AN2181)</f>
        <v>1584502.75</v>
      </c>
      <c r="N2181" s="162">
        <f t="shared" si="681"/>
        <v>-32904.824999999953</v>
      </c>
      <c r="O2181" s="231">
        <f>E3+(E4*0.1)</f>
        <v>1.1000000000000001</v>
      </c>
      <c r="P2181" s="162">
        <v>-100.5</v>
      </c>
      <c r="Q2181" s="232">
        <f>E5+(E6*0.1)</f>
        <v>1</v>
      </c>
      <c r="R2181" s="162">
        <v>-850</v>
      </c>
      <c r="S2181" s="232">
        <f>E7+(E8*0.1)</f>
        <v>1</v>
      </c>
      <c r="T2181" s="162">
        <v>-3410</v>
      </c>
      <c r="U2181" s="233">
        <f>E9+(E10*0.5)+(E11*0.1)</f>
        <v>1</v>
      </c>
      <c r="V2181" s="162">
        <v>-1400</v>
      </c>
      <c r="W2181" s="233">
        <f>E12+(E13*0.5)+(E14*0.1)</f>
        <v>1.7</v>
      </c>
      <c r="X2181" s="162">
        <v>-1200</v>
      </c>
      <c r="Y2181" s="161">
        <f t="shared" si="682"/>
        <v>2154</v>
      </c>
      <c r="Z2181" s="162">
        <f t="shared" si="674"/>
        <v>-7810.55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-7810.55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1551597.925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224023.52499999988</v>
      </c>
      <c r="AU2181" s="237">
        <f t="shared" si="687"/>
        <v>249728.5</v>
      </c>
      <c r="AV2181" s="237">
        <f t="shared" si="688"/>
        <v>473579.00000000017</v>
      </c>
      <c r="AW2181" s="237">
        <f t="shared" si="689"/>
        <v>179595</v>
      </c>
      <c r="AX2181" s="237">
        <f t="shared" si="690"/>
        <v>424671.90000000014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1546808.325</v>
      </c>
      <c r="M2182" s="162">
        <f>MAX(AN28:AN2182)</f>
        <v>1584502.75</v>
      </c>
      <c r="N2182" s="162">
        <f t="shared" si="681"/>
        <v>-37694.425000000047</v>
      </c>
      <c r="O2182" s="231">
        <f>E3+(E4*0.1)</f>
        <v>1.1000000000000001</v>
      </c>
      <c r="P2182" s="162">
        <v>-550</v>
      </c>
      <c r="Q2182" s="232">
        <f>E5+(E6*0.1)</f>
        <v>1</v>
      </c>
      <c r="R2182" s="162">
        <v>-850</v>
      </c>
      <c r="S2182" s="232">
        <f>E7+(E8*0.1)</f>
        <v>1</v>
      </c>
      <c r="T2182" s="162">
        <v>105.4</v>
      </c>
      <c r="U2182" s="233">
        <f>E9+(E10*0.5)+(E11*0.1)</f>
        <v>1</v>
      </c>
      <c r="V2182" s="162">
        <v>-1400</v>
      </c>
      <c r="W2182" s="233">
        <f>E12+(E13*0.5)+(E14*0.1)</f>
        <v>1.7</v>
      </c>
      <c r="X2182" s="162">
        <v>-1200</v>
      </c>
      <c r="Y2182" s="161">
        <f t="shared" si="682"/>
        <v>2155</v>
      </c>
      <c r="Z2182" s="162">
        <f t="shared" si="674"/>
        <v>-4789.6000000000004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-4789.6000000000004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1546808.325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223418.52499999988</v>
      </c>
      <c r="AU2182" s="237">
        <f t="shared" si="687"/>
        <v>248878.5</v>
      </c>
      <c r="AV2182" s="237">
        <f t="shared" si="688"/>
        <v>473684.4000000002</v>
      </c>
      <c r="AW2182" s="237">
        <f t="shared" si="689"/>
        <v>178195</v>
      </c>
      <c r="AX2182" s="237">
        <f t="shared" si="690"/>
        <v>422631.90000000014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1539560.125</v>
      </c>
      <c r="M2183" s="162">
        <f>MAX(AN28:AN2183)</f>
        <v>1584502.75</v>
      </c>
      <c r="N2183" s="162">
        <f t="shared" si="681"/>
        <v>-44942.625</v>
      </c>
      <c r="O2183" s="231">
        <f>E3+(E4*0.1)</f>
        <v>1.1000000000000001</v>
      </c>
      <c r="P2183" s="162">
        <v>-550</v>
      </c>
      <c r="Q2183" s="232">
        <f>E5+(E6*0.1)</f>
        <v>1</v>
      </c>
      <c r="R2183" s="162">
        <v>-850</v>
      </c>
      <c r="S2183" s="232">
        <f>E7+(E8*0.1)</f>
        <v>1</v>
      </c>
      <c r="T2183" s="162">
        <v>-2353.1999999999998</v>
      </c>
      <c r="U2183" s="233">
        <f>E9+(E10*0.5)+(E11*0.1)</f>
        <v>1</v>
      </c>
      <c r="V2183" s="162">
        <v>-1400</v>
      </c>
      <c r="W2183" s="233">
        <f>E12+(E13*0.5)+(E14*0.1)</f>
        <v>1.7</v>
      </c>
      <c r="X2183" s="162">
        <v>-1200</v>
      </c>
      <c r="Y2183" s="161">
        <f t="shared" si="682"/>
        <v>2156</v>
      </c>
      <c r="Z2183" s="162">
        <f t="shared" si="674"/>
        <v>-7248.2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-7248.2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1539560.125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222813.52499999988</v>
      </c>
      <c r="AU2183" s="237">
        <f t="shared" si="687"/>
        <v>248028.5</v>
      </c>
      <c r="AV2183" s="237">
        <f t="shared" si="688"/>
        <v>471331.20000000019</v>
      </c>
      <c r="AW2183" s="237">
        <f t="shared" si="689"/>
        <v>176795</v>
      </c>
      <c r="AX2183" s="237">
        <f t="shared" si="690"/>
        <v>420591.90000000014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1534143.7250000001</v>
      </c>
      <c r="M2184" s="162">
        <f>MAX(AN28:AN2184)</f>
        <v>1584502.75</v>
      </c>
      <c r="N2184" s="162">
        <f t="shared" si="681"/>
        <v>-50359.024999999907</v>
      </c>
      <c r="O2184" s="231">
        <f>E3+(E4*0.1)</f>
        <v>1.1000000000000001</v>
      </c>
      <c r="P2184" s="162">
        <v>-550</v>
      </c>
      <c r="Q2184" s="232">
        <f>E5+(E6*0.1)</f>
        <v>1</v>
      </c>
      <c r="R2184" s="162">
        <v>-850</v>
      </c>
      <c r="S2184" s="232">
        <f>E7+(E8*0.1)</f>
        <v>1</v>
      </c>
      <c r="T2184" s="162">
        <v>-521.4</v>
      </c>
      <c r="U2184" s="233">
        <f>E9+(E10*0.5)+(E11*0.1)</f>
        <v>1</v>
      </c>
      <c r="V2184" s="162">
        <v>-1400</v>
      </c>
      <c r="W2184" s="233">
        <f>E12+(E13*0.5)+(E14*0.1)</f>
        <v>1.7</v>
      </c>
      <c r="X2184" s="162">
        <v>-1200</v>
      </c>
      <c r="Y2184" s="161">
        <f t="shared" si="682"/>
        <v>2157</v>
      </c>
      <c r="Z2184" s="162">
        <f t="shared" si="674"/>
        <v>-5416.4</v>
      </c>
      <c r="AA2184" s="238">
        <v>45777</v>
      </c>
      <c r="AB2184" s="129">
        <f>SUM(Z2164:Z2184)</f>
        <v>158489.005</v>
      </c>
      <c r="AC2184" s="128">
        <f>(AB2184&gt;0)*1</f>
        <v>1</v>
      </c>
      <c r="AD2184" s="128">
        <f>(AB2184&lt;0)*1</f>
        <v>0</v>
      </c>
      <c r="AE2184" s="129">
        <f>AB2184*AC2184</f>
        <v>158489.005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-5416.4</v>
      </c>
      <c r="AJ2184" s="234">
        <f t="shared" si="677"/>
        <v>0</v>
      </c>
      <c r="AK2184" s="234">
        <f t="shared" si="678"/>
        <v>1</v>
      </c>
      <c r="AL2184" s="129">
        <f t="shared" si="679"/>
        <v>158489.005</v>
      </c>
      <c r="AM2184" s="127">
        <v>45777</v>
      </c>
      <c r="AN2184" s="129">
        <f t="shared" si="683"/>
        <v>1534143.7250000001</v>
      </c>
      <c r="AO2184" s="129">
        <f t="shared" si="684"/>
        <v>158489.005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222208.52499999988</v>
      </c>
      <c r="AU2184" s="237">
        <f t="shared" si="687"/>
        <v>247178.5</v>
      </c>
      <c r="AV2184" s="237">
        <f t="shared" si="688"/>
        <v>470809.80000000016</v>
      </c>
      <c r="AW2184" s="237">
        <f t="shared" si="689"/>
        <v>175395</v>
      </c>
      <c r="AX2184" s="237">
        <f t="shared" si="690"/>
        <v>418551.90000000014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1520460.7850000001</v>
      </c>
      <c r="M2185" s="162">
        <f>MAX(AN28:AN2185)</f>
        <v>1584502.75</v>
      </c>
      <c r="N2185" s="162">
        <f t="shared" si="681"/>
        <v>-64041.964999999851</v>
      </c>
      <c r="O2185" s="231">
        <f>E3+(E4*0.1)</f>
        <v>1.1000000000000001</v>
      </c>
      <c r="P2185" s="162">
        <v>-1293.4000000000001</v>
      </c>
      <c r="Q2185" s="232">
        <f>E5+(E6*0.1)</f>
        <v>1</v>
      </c>
      <c r="R2185" s="162">
        <v>-2854</v>
      </c>
      <c r="S2185" s="232">
        <f>E7+(E8*0.1)</f>
        <v>1</v>
      </c>
      <c r="T2185" s="162">
        <v>-5966.2</v>
      </c>
      <c r="U2185" s="233">
        <f>E9+(E10*0.5)+(E11*0.1)</f>
        <v>1</v>
      </c>
      <c r="V2185" s="162">
        <v>-1400</v>
      </c>
      <c r="W2185" s="233">
        <f>E12+(E13*0.5)+(E14*0.1)</f>
        <v>1.7</v>
      </c>
      <c r="X2185" s="162">
        <v>-1200</v>
      </c>
      <c r="Y2185" s="161">
        <f t="shared" si="682"/>
        <v>2158</v>
      </c>
      <c r="Z2185" s="162">
        <f t="shared" si="674"/>
        <v>-13682.939999999999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-13682.939999999999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1520460.7850000001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220785.78499999989</v>
      </c>
      <c r="AU2185" s="237">
        <f t="shared" si="687"/>
        <v>244324.5</v>
      </c>
      <c r="AV2185" s="237">
        <f t="shared" si="688"/>
        <v>464843.60000000015</v>
      </c>
      <c r="AW2185" s="237">
        <f t="shared" si="689"/>
        <v>173995</v>
      </c>
      <c r="AX2185" s="237">
        <f t="shared" si="690"/>
        <v>416511.90000000014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1517632.2550000001</v>
      </c>
      <c r="M2186" s="162">
        <f>MAX(AN28:AN2186)</f>
        <v>1584502.75</v>
      </c>
      <c r="N2186" s="162">
        <f t="shared" si="681"/>
        <v>-66870.494999999879</v>
      </c>
      <c r="O2186" s="231">
        <f>E3+(E4*0.1)</f>
        <v>1.1000000000000001</v>
      </c>
      <c r="P2186" s="162">
        <v>-1087.3</v>
      </c>
      <c r="Q2186" s="232">
        <f>E5+(E6*0.1)</f>
        <v>1</v>
      </c>
      <c r="R2186" s="162">
        <v>4126.5</v>
      </c>
      <c r="S2186" s="232">
        <f>E7+(E8*0.1)</f>
        <v>1</v>
      </c>
      <c r="T2186" s="162">
        <v>-4048</v>
      </c>
      <c r="U2186" s="233">
        <f>E9+(E10*0.5)+(E11*0.1)</f>
        <v>1</v>
      </c>
      <c r="V2186" s="162">
        <v>329</v>
      </c>
      <c r="W2186" s="233">
        <f>E12+(E13*0.5)+(E14*0.1)</f>
        <v>1.7</v>
      </c>
      <c r="X2186" s="162">
        <v>-1200</v>
      </c>
      <c r="Y2186" s="161">
        <f t="shared" si="682"/>
        <v>2159</v>
      </c>
      <c r="Z2186" s="162">
        <f t="shared" si="674"/>
        <v>-2828.5299999999997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-2828.5299999999997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1517632.2550000001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219589.75499999989</v>
      </c>
      <c r="AU2186" s="237">
        <f t="shared" si="687"/>
        <v>248451</v>
      </c>
      <c r="AV2186" s="237">
        <f t="shared" si="688"/>
        <v>460795.60000000015</v>
      </c>
      <c r="AW2186" s="237">
        <f t="shared" si="689"/>
        <v>174324</v>
      </c>
      <c r="AX2186" s="237">
        <f t="shared" si="690"/>
        <v>414471.90000000014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1543215.8550000002</v>
      </c>
      <c r="M2187" s="162">
        <f>MAX(AN28:AN2187)</f>
        <v>1584502.75</v>
      </c>
      <c r="N2187" s="162">
        <f t="shared" si="681"/>
        <v>-41286.894999999786</v>
      </c>
      <c r="O2187" s="231">
        <f>E3+(E4*0.1)</f>
        <v>1.1000000000000001</v>
      </c>
      <c r="P2187" s="162">
        <v>-550</v>
      </c>
      <c r="Q2187" s="232">
        <f>E5+(E6*0.1)</f>
        <v>1</v>
      </c>
      <c r="R2187" s="162">
        <v>-1617.5</v>
      </c>
      <c r="S2187" s="232">
        <f>E7+(E8*0.1)</f>
        <v>1</v>
      </c>
      <c r="T2187" s="162">
        <v>2693.4</v>
      </c>
      <c r="U2187" s="233">
        <f>E9+(E10*0.5)+(E11*0.1)</f>
        <v>1</v>
      </c>
      <c r="V2187" s="162">
        <v>9301</v>
      </c>
      <c r="W2187" s="233">
        <f>E12+(E13*0.5)+(E14*0.1)</f>
        <v>1.7</v>
      </c>
      <c r="X2187" s="162">
        <v>9301</v>
      </c>
      <c r="Y2187" s="161">
        <f t="shared" si="682"/>
        <v>2160</v>
      </c>
      <c r="Z2187" s="162">
        <f t="shared" si="674"/>
        <v>25583.599999999999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25583.599999999999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1543215.8550000002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218984.75499999989</v>
      </c>
      <c r="AU2187" s="237">
        <f t="shared" si="687"/>
        <v>246833.5</v>
      </c>
      <c r="AV2187" s="237">
        <f t="shared" si="688"/>
        <v>463489.00000000017</v>
      </c>
      <c r="AW2187" s="237">
        <f t="shared" si="689"/>
        <v>183625</v>
      </c>
      <c r="AX2187" s="237">
        <f t="shared" si="690"/>
        <v>430283.60000000015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1572938.7200000002</v>
      </c>
      <c r="M2188" s="162">
        <f>MAX(AN28:AN2188)</f>
        <v>1584502.75</v>
      </c>
      <c r="N2188" s="162">
        <f t="shared" si="681"/>
        <v>-11564.029999999795</v>
      </c>
      <c r="O2188" s="231">
        <f>E3+(E4*0.1)</f>
        <v>1.1000000000000001</v>
      </c>
      <c r="P2188" s="162">
        <v>1949.15</v>
      </c>
      <c r="Q2188" s="232">
        <f>E5+(E6*0.1)</f>
        <v>1</v>
      </c>
      <c r="R2188" s="162">
        <v>-2275.5</v>
      </c>
      <c r="S2188" s="232">
        <f>E7+(E8*0.1)</f>
        <v>1</v>
      </c>
      <c r="T2188" s="162">
        <v>3532</v>
      </c>
      <c r="U2188" s="233">
        <f>E9+(E10*0.5)+(E11*0.1)</f>
        <v>1</v>
      </c>
      <c r="V2188" s="162">
        <v>9749</v>
      </c>
      <c r="W2188" s="233">
        <f>E12+(E13*0.5)+(E14*0.1)</f>
        <v>1.7</v>
      </c>
      <c r="X2188" s="162">
        <v>9749</v>
      </c>
      <c r="Y2188" s="161">
        <f t="shared" si="682"/>
        <v>2161</v>
      </c>
      <c r="Z2188" s="162">
        <f t="shared" si="674"/>
        <v>29722.864999999998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29722.864999999998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1572938.7200000002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221128.81999999989</v>
      </c>
      <c r="AU2188" s="237">
        <f t="shared" si="687"/>
        <v>244558</v>
      </c>
      <c r="AV2188" s="237">
        <f t="shared" si="688"/>
        <v>467021.00000000017</v>
      </c>
      <c r="AW2188" s="237">
        <f t="shared" si="689"/>
        <v>193374</v>
      </c>
      <c r="AX2188" s="237">
        <f t="shared" si="690"/>
        <v>446856.90000000014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1564484.7800000003</v>
      </c>
      <c r="M2189" s="162">
        <f>MAX(AN28:AN2189)</f>
        <v>1584502.75</v>
      </c>
      <c r="N2189" s="162">
        <f t="shared" si="681"/>
        <v>-20017.969999999739</v>
      </c>
      <c r="O2189" s="231">
        <f>E3+(E4*0.1)</f>
        <v>1.1000000000000001</v>
      </c>
      <c r="P2189" s="162">
        <v>-685.4</v>
      </c>
      <c r="Q2189" s="232">
        <f>E5+(E6*0.1)</f>
        <v>1</v>
      </c>
      <c r="R2189" s="162">
        <v>-850</v>
      </c>
      <c r="S2189" s="232">
        <f>E7+(E8*0.1)</f>
        <v>1</v>
      </c>
      <c r="T2189" s="162">
        <v>-3410</v>
      </c>
      <c r="U2189" s="233">
        <f>E9+(E10*0.5)+(E11*0.1)</f>
        <v>1</v>
      </c>
      <c r="V2189" s="162">
        <v>-1400</v>
      </c>
      <c r="W2189" s="233">
        <f>E12+(E13*0.5)+(E14*0.1)</f>
        <v>1.7</v>
      </c>
      <c r="X2189" s="162">
        <v>-1200</v>
      </c>
      <c r="Y2189" s="161">
        <f t="shared" si="682"/>
        <v>2162</v>
      </c>
      <c r="Z2189" s="162">
        <f t="shared" si="674"/>
        <v>-8453.94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-8453.94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1564484.7800000003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220374.87999999989</v>
      </c>
      <c r="AU2189" s="237">
        <f t="shared" si="687"/>
        <v>243708</v>
      </c>
      <c r="AV2189" s="237">
        <f t="shared" si="688"/>
        <v>463611.00000000017</v>
      </c>
      <c r="AW2189" s="237">
        <f t="shared" si="689"/>
        <v>191974</v>
      </c>
      <c r="AX2189" s="237">
        <f t="shared" si="690"/>
        <v>444816.90000000014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1557491.2800000003</v>
      </c>
      <c r="M2190" s="162">
        <f>MAX(AN28:AN2190)</f>
        <v>1584502.75</v>
      </c>
      <c r="N2190" s="162">
        <f t="shared" si="681"/>
        <v>-27011.469999999739</v>
      </c>
      <c r="O2190" s="231">
        <f>E3+(E4*0.1)</f>
        <v>1.1000000000000001</v>
      </c>
      <c r="P2190" s="162">
        <v>-1043</v>
      </c>
      <c r="Q2190" s="232">
        <f>E5+(E6*0.1)</f>
        <v>1</v>
      </c>
      <c r="R2190" s="162">
        <v>1633</v>
      </c>
      <c r="S2190" s="232">
        <f>E7+(E8*0.1)</f>
        <v>1</v>
      </c>
      <c r="T2190" s="162">
        <v>-4039.2</v>
      </c>
      <c r="U2190" s="233">
        <f>E9+(E10*0.5)+(E11*0.1)</f>
        <v>1</v>
      </c>
      <c r="V2190" s="162">
        <v>-1400</v>
      </c>
      <c r="W2190" s="233">
        <f>E12+(E13*0.5)+(E14*0.1)</f>
        <v>1.7</v>
      </c>
      <c r="X2190" s="162">
        <v>-1200</v>
      </c>
      <c r="Y2190" s="161">
        <f t="shared" si="682"/>
        <v>2163</v>
      </c>
      <c r="Z2190" s="162">
        <f t="shared" si="674"/>
        <v>-6993.5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-6993.5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1557491.2800000003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219227.5799999999</v>
      </c>
      <c r="AU2190" s="237">
        <f t="shared" si="687"/>
        <v>245341</v>
      </c>
      <c r="AV2190" s="237">
        <f t="shared" si="688"/>
        <v>459571.80000000016</v>
      </c>
      <c r="AW2190" s="237">
        <f t="shared" si="689"/>
        <v>190574</v>
      </c>
      <c r="AX2190" s="237">
        <f t="shared" si="690"/>
        <v>442776.90000000014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1552588.6800000002</v>
      </c>
      <c r="M2191" s="162">
        <f>MAX(AN28:AN2191)</f>
        <v>1584502.75</v>
      </c>
      <c r="N2191" s="162">
        <f t="shared" si="681"/>
        <v>-31914.069999999832</v>
      </c>
      <c r="O2191" s="231">
        <f>E3+(E4*0.1)</f>
        <v>1.1000000000000001</v>
      </c>
      <c r="P2191" s="162">
        <v>-550</v>
      </c>
      <c r="Q2191" s="232">
        <f>E5+(E6*0.1)</f>
        <v>1</v>
      </c>
      <c r="R2191" s="162">
        <v>-850</v>
      </c>
      <c r="S2191" s="232">
        <f>E7+(E8*0.1)</f>
        <v>1</v>
      </c>
      <c r="T2191" s="162">
        <v>-7.6</v>
      </c>
      <c r="U2191" s="233">
        <f>E9+(E10*0.5)+(E11*0.1)</f>
        <v>1</v>
      </c>
      <c r="V2191" s="162">
        <v>-1400</v>
      </c>
      <c r="W2191" s="233">
        <f>E12+(E13*0.5)+(E14*0.1)</f>
        <v>1.7</v>
      </c>
      <c r="X2191" s="162">
        <v>-1200</v>
      </c>
      <c r="Y2191" s="161">
        <f t="shared" si="682"/>
        <v>2164</v>
      </c>
      <c r="Z2191" s="162">
        <f t="shared" si="674"/>
        <v>-4902.6000000000004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-4902.6000000000004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1552588.6800000002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218622.5799999999</v>
      </c>
      <c r="AU2191" s="237">
        <f t="shared" si="687"/>
        <v>244491</v>
      </c>
      <c r="AV2191" s="237">
        <f t="shared" si="688"/>
        <v>459564.20000000019</v>
      </c>
      <c r="AW2191" s="237">
        <f t="shared" si="689"/>
        <v>189174</v>
      </c>
      <c r="AX2191" s="237">
        <f t="shared" si="690"/>
        <v>440736.90000000014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1570868.4950000001</v>
      </c>
      <c r="M2192" s="162">
        <f>MAX(AN28:AN2192)</f>
        <v>1584502.75</v>
      </c>
      <c r="N2192" s="162">
        <f t="shared" si="681"/>
        <v>-13634.254999999888</v>
      </c>
      <c r="O2192" s="231">
        <f>E3+(E4*0.1)</f>
        <v>1.1000000000000001</v>
      </c>
      <c r="P2192" s="162">
        <v>-3298.35</v>
      </c>
      <c r="Q2192" s="232">
        <f>E5+(E6*0.1)</f>
        <v>1</v>
      </c>
      <c r="R2192" s="162">
        <v>9214</v>
      </c>
      <c r="S2192" s="232">
        <f>E7+(E8*0.1)</f>
        <v>1</v>
      </c>
      <c r="T2192" s="162">
        <v>16134</v>
      </c>
      <c r="U2192" s="233">
        <f>E9+(E10*0.5)+(E11*0.1)</f>
        <v>1</v>
      </c>
      <c r="V2192" s="162">
        <v>-1400</v>
      </c>
      <c r="W2192" s="233">
        <f>E12+(E13*0.5)+(E14*0.1)</f>
        <v>1.7</v>
      </c>
      <c r="X2192" s="162">
        <v>-1200</v>
      </c>
      <c r="Y2192" s="161">
        <f t="shared" si="682"/>
        <v>2165</v>
      </c>
      <c r="Z2192" s="162">
        <f t="shared" si="674"/>
        <v>18279.814999999999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18279.814999999999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1570868.4950000001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214994.3949999999</v>
      </c>
      <c r="AU2192" s="237">
        <f t="shared" si="687"/>
        <v>253705</v>
      </c>
      <c r="AV2192" s="237">
        <f t="shared" si="688"/>
        <v>475698.20000000019</v>
      </c>
      <c r="AW2192" s="237">
        <f t="shared" si="689"/>
        <v>187774</v>
      </c>
      <c r="AX2192" s="237">
        <f t="shared" si="690"/>
        <v>438696.90000000014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1580610.6800000002</v>
      </c>
      <c r="M2193" s="162">
        <f>MAX(AN28:AN2193)</f>
        <v>1584502.75</v>
      </c>
      <c r="N2193" s="162">
        <f t="shared" si="681"/>
        <v>-3892.0699999998324</v>
      </c>
      <c r="O2193" s="231">
        <f>E3+(E4*0.1)</f>
        <v>1.1000000000000001</v>
      </c>
      <c r="P2193" s="162">
        <v>1298.3499999999999</v>
      </c>
      <c r="Q2193" s="232">
        <f>E5+(E6*0.1)</f>
        <v>1</v>
      </c>
      <c r="R2193" s="162">
        <v>2118</v>
      </c>
      <c r="S2193" s="232">
        <f>E7+(E8*0.1)</f>
        <v>1</v>
      </c>
      <c r="T2193" s="162">
        <v>6591</v>
      </c>
      <c r="U2193" s="233">
        <f>E9+(E10*0.5)+(E11*0.1)</f>
        <v>1</v>
      </c>
      <c r="V2193" s="162">
        <v>1645</v>
      </c>
      <c r="W2193" s="233">
        <f>E12+(E13*0.5)+(E14*0.1)</f>
        <v>1.7</v>
      </c>
      <c r="X2193" s="162">
        <v>-1200</v>
      </c>
      <c r="Y2193" s="161">
        <f t="shared" si="682"/>
        <v>2166</v>
      </c>
      <c r="Z2193" s="162">
        <f t="shared" si="674"/>
        <v>9742.1849999999995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9742.1849999999995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1580610.6800000002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216422.5799999999</v>
      </c>
      <c r="AU2193" s="237">
        <f t="shared" si="687"/>
        <v>255823</v>
      </c>
      <c r="AV2193" s="237">
        <f t="shared" si="688"/>
        <v>482289.20000000019</v>
      </c>
      <c r="AW2193" s="237">
        <f t="shared" si="689"/>
        <v>189419</v>
      </c>
      <c r="AX2193" s="237">
        <f t="shared" si="690"/>
        <v>436656.90000000014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1579297.3800000001</v>
      </c>
      <c r="M2194" s="162">
        <f>MAX(AN28:AN2194)</f>
        <v>1584502.75</v>
      </c>
      <c r="N2194" s="162">
        <f t="shared" si="681"/>
        <v>-5205.3699999998789</v>
      </c>
      <c r="O2194" s="231">
        <f>E3+(E4*0.1)</f>
        <v>1.1000000000000001</v>
      </c>
      <c r="P2194" s="162">
        <v>-550</v>
      </c>
      <c r="Q2194" s="232">
        <f>E5+(E6*0.1)</f>
        <v>1</v>
      </c>
      <c r="R2194" s="162">
        <v>301.5</v>
      </c>
      <c r="S2194" s="232">
        <f>E7+(E8*0.1)</f>
        <v>1</v>
      </c>
      <c r="T2194" s="162">
        <v>2430.1999999999998</v>
      </c>
      <c r="U2194" s="233">
        <f>E9+(E10*0.5)+(E11*0.1)</f>
        <v>1</v>
      </c>
      <c r="V2194" s="162">
        <v>-1400</v>
      </c>
      <c r="W2194" s="233">
        <f>E12+(E13*0.5)+(E14*0.1)</f>
        <v>1.7</v>
      </c>
      <c r="X2194" s="162">
        <v>-1200</v>
      </c>
      <c r="Y2194" s="161">
        <f t="shared" si="682"/>
        <v>2167</v>
      </c>
      <c r="Z2194" s="162">
        <f t="shared" si="674"/>
        <v>-1313.3000000000002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-1313.3000000000002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1579297.3800000001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215817.5799999999</v>
      </c>
      <c r="AU2194" s="237">
        <f t="shared" si="687"/>
        <v>256124.5</v>
      </c>
      <c r="AV2194" s="237">
        <f t="shared" si="688"/>
        <v>484719.4000000002</v>
      </c>
      <c r="AW2194" s="237">
        <f t="shared" si="689"/>
        <v>188019</v>
      </c>
      <c r="AX2194" s="237">
        <f t="shared" si="690"/>
        <v>434616.90000000014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1573444.6400000001</v>
      </c>
      <c r="M2195" s="162">
        <f>MAX(AN28:AN2195)</f>
        <v>1584502.75</v>
      </c>
      <c r="N2195" s="162">
        <f t="shared" si="681"/>
        <v>-11058.10999999987</v>
      </c>
      <c r="O2195" s="231">
        <f>E3+(E4*0.1)</f>
        <v>1.1000000000000001</v>
      </c>
      <c r="P2195" s="162">
        <v>-1415.4</v>
      </c>
      <c r="Q2195" s="232">
        <f>E5+(E6*0.1)</f>
        <v>1</v>
      </c>
      <c r="R2195" s="162">
        <v>-1188</v>
      </c>
      <c r="S2195" s="232">
        <f>E7+(E8*0.1)</f>
        <v>1</v>
      </c>
      <c r="T2195" s="162">
        <v>332.2</v>
      </c>
      <c r="U2195" s="233">
        <f>E9+(E10*0.5)+(E11*0.1)</f>
        <v>1</v>
      </c>
      <c r="V2195" s="162">
        <v>-1400</v>
      </c>
      <c r="W2195" s="233">
        <f>E12+(E13*0.5)+(E14*0.1)</f>
        <v>1.7</v>
      </c>
      <c r="X2195" s="162">
        <v>-1200</v>
      </c>
      <c r="Y2195" s="161">
        <f t="shared" si="682"/>
        <v>2168</v>
      </c>
      <c r="Z2195" s="162">
        <f t="shared" si="674"/>
        <v>-5852.7400000000007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-5852.7400000000007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1573444.6400000001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214260.6399999999</v>
      </c>
      <c r="AU2195" s="237">
        <f t="shared" si="687"/>
        <v>254936.5</v>
      </c>
      <c r="AV2195" s="237">
        <f t="shared" si="688"/>
        <v>485051.60000000021</v>
      </c>
      <c r="AW2195" s="237">
        <f t="shared" si="689"/>
        <v>186619</v>
      </c>
      <c r="AX2195" s="237">
        <f t="shared" si="690"/>
        <v>432576.90000000014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1581023.4850000001</v>
      </c>
      <c r="M2196" s="162">
        <f>MAX(AN28:AN2196)</f>
        <v>1584502.75</v>
      </c>
      <c r="N2196" s="162">
        <f t="shared" si="681"/>
        <v>-3479.2649999998976</v>
      </c>
      <c r="O2196" s="231">
        <f>E3+(E4*0.1)</f>
        <v>1.1000000000000001</v>
      </c>
      <c r="P2196" s="162">
        <v>1659.95</v>
      </c>
      <c r="Q2196" s="232">
        <f>E5+(E6*0.1)</f>
        <v>1</v>
      </c>
      <c r="R2196" s="162">
        <v>2072.5</v>
      </c>
      <c r="S2196" s="232">
        <f>E7+(E8*0.1)</f>
        <v>1</v>
      </c>
      <c r="T2196" s="162">
        <v>1842.4</v>
      </c>
      <c r="U2196" s="233">
        <f>E9+(E10*0.5)+(E11*0.1)</f>
        <v>1</v>
      </c>
      <c r="V2196" s="162">
        <v>3878</v>
      </c>
      <c r="W2196" s="233">
        <f>E12+(E13*0.5)+(E14*0.1)</f>
        <v>1.7</v>
      </c>
      <c r="X2196" s="162">
        <v>-1200</v>
      </c>
      <c r="Y2196" s="161">
        <f t="shared" si="682"/>
        <v>2169</v>
      </c>
      <c r="Z2196" s="162">
        <f t="shared" si="674"/>
        <v>7578.8450000000012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7578.8450000000012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1581023.4850000001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216086.5849999999</v>
      </c>
      <c r="AU2196" s="237">
        <f t="shared" si="687"/>
        <v>257009</v>
      </c>
      <c r="AV2196" s="237">
        <f t="shared" si="688"/>
        <v>486894.00000000023</v>
      </c>
      <c r="AW2196" s="237">
        <f t="shared" si="689"/>
        <v>190497</v>
      </c>
      <c r="AX2196" s="237">
        <f t="shared" si="690"/>
        <v>430536.90000000014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1575276.27</v>
      </c>
      <c r="M2197" s="162">
        <f>MAX(AN28:AN2197)</f>
        <v>1584502.75</v>
      </c>
      <c r="N2197" s="162">
        <f t="shared" si="681"/>
        <v>-9226.4799999999814</v>
      </c>
      <c r="O2197" s="231">
        <f>E3+(E4*0.1)</f>
        <v>1.1000000000000001</v>
      </c>
      <c r="P2197" s="162">
        <v>-609.65</v>
      </c>
      <c r="Q2197" s="232">
        <f>E5+(E6*0.1)</f>
        <v>1</v>
      </c>
      <c r="R2197" s="162">
        <v>-2825</v>
      </c>
      <c r="S2197" s="232">
        <f>E7+(E8*0.1)</f>
        <v>1</v>
      </c>
      <c r="T2197" s="162">
        <v>-5846.2</v>
      </c>
      <c r="U2197" s="233">
        <f>E9+(E10*0.5)+(E11*0.1)</f>
        <v>1</v>
      </c>
      <c r="V2197" s="162">
        <v>-1400</v>
      </c>
      <c r="W2197" s="233">
        <f>E12+(E13*0.5)+(E14*0.1)</f>
        <v>1.7</v>
      </c>
      <c r="X2197" s="162">
        <v>2938</v>
      </c>
      <c r="Y2197" s="161">
        <f t="shared" si="682"/>
        <v>2170</v>
      </c>
      <c r="Z2197" s="162">
        <f t="shared" si="674"/>
        <v>-5747.2149999999992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-5747.2149999999992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1575276.27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215415.96999999991</v>
      </c>
      <c r="AU2197" s="237">
        <f t="shared" si="687"/>
        <v>254184</v>
      </c>
      <c r="AV2197" s="237">
        <f t="shared" si="688"/>
        <v>481047.80000000022</v>
      </c>
      <c r="AW2197" s="237">
        <f t="shared" si="689"/>
        <v>189097</v>
      </c>
      <c r="AX2197" s="237">
        <f t="shared" si="690"/>
        <v>435531.50000000012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1566824.27</v>
      </c>
      <c r="M2198" s="162">
        <f>MAX(AN28:AN2198)</f>
        <v>1584502.75</v>
      </c>
      <c r="N2198" s="162">
        <f t="shared" si="681"/>
        <v>-17678.479999999981</v>
      </c>
      <c r="O2198" s="231">
        <f>E3+(E4*0.1)</f>
        <v>1.1000000000000001</v>
      </c>
      <c r="P2198" s="162">
        <v>-550</v>
      </c>
      <c r="Q2198" s="232">
        <f>E5+(E6*0.1)</f>
        <v>1</v>
      </c>
      <c r="R2198" s="162">
        <v>-997</v>
      </c>
      <c r="S2198" s="232">
        <f>E7+(E8*0.1)</f>
        <v>1</v>
      </c>
      <c r="T2198" s="162">
        <v>-3410</v>
      </c>
      <c r="U2198" s="233">
        <f>E9+(E10*0.5)+(E11*0.1)</f>
        <v>1</v>
      </c>
      <c r="V2198" s="162">
        <v>-1400</v>
      </c>
      <c r="W2198" s="233">
        <f>E12+(E13*0.5)+(E14*0.1)</f>
        <v>1.7</v>
      </c>
      <c r="X2198" s="162">
        <v>-1200</v>
      </c>
      <c r="Y2198" s="161">
        <f t="shared" si="682"/>
        <v>2171</v>
      </c>
      <c r="Z2198" s="162">
        <f t="shared" si="674"/>
        <v>-8452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-8452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1566824.27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214810.96999999991</v>
      </c>
      <c r="AU2198" s="237">
        <f t="shared" si="687"/>
        <v>253187</v>
      </c>
      <c r="AV2198" s="237">
        <f t="shared" si="688"/>
        <v>477637.80000000022</v>
      </c>
      <c r="AW2198" s="237">
        <f t="shared" si="689"/>
        <v>187697</v>
      </c>
      <c r="AX2198" s="237">
        <f t="shared" si="690"/>
        <v>433491.50000000012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1562922.68</v>
      </c>
      <c r="M2199" s="162">
        <f>MAX(AN28:AN2199)</f>
        <v>1584502.75</v>
      </c>
      <c r="N2199" s="162">
        <f t="shared" si="681"/>
        <v>-21580.070000000065</v>
      </c>
      <c r="O2199" s="231">
        <f>E3+(E4*0.1)</f>
        <v>1.1000000000000001</v>
      </c>
      <c r="P2199" s="162">
        <v>-1663.9</v>
      </c>
      <c r="Q2199" s="232">
        <f>E5+(E6*0.1)</f>
        <v>1</v>
      </c>
      <c r="R2199" s="162">
        <v>-1564</v>
      </c>
      <c r="S2199" s="232">
        <f>E7+(E8*0.1)</f>
        <v>1</v>
      </c>
      <c r="T2199" s="162">
        <v>-3410</v>
      </c>
      <c r="U2199" s="233">
        <f>E9+(E10*0.5)+(E11*0.1)</f>
        <v>1</v>
      </c>
      <c r="V2199" s="162">
        <v>-1400</v>
      </c>
      <c r="W2199" s="233">
        <f>E12+(E13*0.5)+(E14*0.1)</f>
        <v>1.7</v>
      </c>
      <c r="X2199" s="162">
        <v>2531</v>
      </c>
      <c r="Y2199" s="161">
        <f t="shared" si="682"/>
        <v>2172</v>
      </c>
      <c r="Z2199" s="162">
        <f t="shared" si="674"/>
        <v>-3901.5900000000011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-3901.5900000000011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1562922.68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212980.67999999991</v>
      </c>
      <c r="AU2199" s="237">
        <f t="shared" si="687"/>
        <v>251623</v>
      </c>
      <c r="AV2199" s="237">
        <f t="shared" si="688"/>
        <v>474227.80000000022</v>
      </c>
      <c r="AW2199" s="237">
        <f t="shared" si="689"/>
        <v>186297</v>
      </c>
      <c r="AX2199" s="237">
        <f t="shared" si="690"/>
        <v>437794.20000000013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1558669.88</v>
      </c>
      <c r="M2200" s="162">
        <f>MAX(AN28:AN2200)</f>
        <v>1584502.75</v>
      </c>
      <c r="N2200" s="162">
        <f t="shared" si="681"/>
        <v>-25832.870000000112</v>
      </c>
      <c r="O2200" s="231">
        <f>E3+(E4*0.1)</f>
        <v>1.1000000000000001</v>
      </c>
      <c r="P2200" s="162">
        <v>-550</v>
      </c>
      <c r="Q2200" s="232">
        <f>E5+(E6*0.1)</f>
        <v>1</v>
      </c>
      <c r="R2200" s="162">
        <v>-850</v>
      </c>
      <c r="S2200" s="232">
        <f>E7+(E8*0.1)</f>
        <v>1</v>
      </c>
      <c r="T2200" s="162">
        <v>642.20000000000005</v>
      </c>
      <c r="U2200" s="233">
        <f>E9+(E10*0.5)+(E11*0.1)</f>
        <v>1</v>
      </c>
      <c r="V2200" s="162">
        <v>-1400</v>
      </c>
      <c r="W2200" s="233">
        <f>E12+(E13*0.5)+(E14*0.1)</f>
        <v>1.7</v>
      </c>
      <c r="X2200" s="162">
        <v>-1200</v>
      </c>
      <c r="Y2200" s="161">
        <f t="shared" si="682"/>
        <v>2173</v>
      </c>
      <c r="Z2200" s="162">
        <f t="shared" si="674"/>
        <v>-4252.8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-4252.8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1558669.88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212375.67999999991</v>
      </c>
      <c r="AU2200" s="237">
        <f t="shared" si="687"/>
        <v>250773</v>
      </c>
      <c r="AV2200" s="237">
        <f t="shared" si="688"/>
        <v>474870.00000000023</v>
      </c>
      <c r="AW2200" s="237">
        <f t="shared" si="689"/>
        <v>184897</v>
      </c>
      <c r="AX2200" s="237">
        <f t="shared" si="690"/>
        <v>435754.20000000013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1564798.1349999998</v>
      </c>
      <c r="M2201" s="162">
        <f>MAX(AN28:AN2201)</f>
        <v>1584502.75</v>
      </c>
      <c r="N2201" s="162">
        <f t="shared" si="681"/>
        <v>-19704.615000000224</v>
      </c>
      <c r="O2201" s="231">
        <f>E3+(E4*0.1)</f>
        <v>1.1000000000000001</v>
      </c>
      <c r="P2201" s="162">
        <v>-1716.95</v>
      </c>
      <c r="Q2201" s="232">
        <f>E5+(E6*0.1)</f>
        <v>1</v>
      </c>
      <c r="R2201" s="162">
        <v>-3056</v>
      </c>
      <c r="S2201" s="232">
        <f>E7+(E8*0.1)</f>
        <v>1</v>
      </c>
      <c r="T2201" s="162">
        <v>-6172</v>
      </c>
      <c r="U2201" s="233">
        <f>E9+(E10*0.5)+(E11*0.1)</f>
        <v>1</v>
      </c>
      <c r="V2201" s="162">
        <v>6387</v>
      </c>
      <c r="W2201" s="233">
        <f>E12+(E13*0.5)+(E14*0.1)</f>
        <v>1.7</v>
      </c>
      <c r="X2201" s="162">
        <v>6387</v>
      </c>
      <c r="Y2201" s="161">
        <f t="shared" si="682"/>
        <v>2174</v>
      </c>
      <c r="Z2201" s="162">
        <f t="shared" si="674"/>
        <v>6128.2549999999992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6128.2549999999992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1564798.1349999998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210487.03499999992</v>
      </c>
      <c r="AU2201" s="237">
        <f t="shared" si="687"/>
        <v>247717</v>
      </c>
      <c r="AV2201" s="237">
        <f t="shared" si="688"/>
        <v>468698.00000000023</v>
      </c>
      <c r="AW2201" s="237">
        <f t="shared" si="689"/>
        <v>191284</v>
      </c>
      <c r="AX2201" s="237">
        <f t="shared" si="690"/>
        <v>446612.10000000015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1561358.1349999998</v>
      </c>
      <c r="M2202" s="162">
        <f>MAX(AN28:AN2202)</f>
        <v>1584502.75</v>
      </c>
      <c r="N2202" s="162">
        <f t="shared" si="681"/>
        <v>-23144.615000000224</v>
      </c>
      <c r="O2202" s="231">
        <f>E3+(E4*0.1)</f>
        <v>1.1000000000000001</v>
      </c>
      <c r="P2202" s="162">
        <v>0</v>
      </c>
      <c r="Q2202" s="232">
        <f>E5+(E6*0.1)</f>
        <v>1</v>
      </c>
      <c r="R2202" s="162">
        <v>0</v>
      </c>
      <c r="S2202" s="232">
        <f>E7+(E8*0.1)</f>
        <v>1</v>
      </c>
      <c r="T2202" s="162">
        <v>0</v>
      </c>
      <c r="U2202" s="233">
        <f>E9+(E10*0.5)+(E11*0.1)</f>
        <v>1</v>
      </c>
      <c r="V2202" s="162">
        <v>-1400</v>
      </c>
      <c r="W2202" s="233">
        <f>E12+(E13*0.5)+(E14*0.1)</f>
        <v>1.7</v>
      </c>
      <c r="X2202" s="162">
        <v>-1200</v>
      </c>
      <c r="Y2202" s="161">
        <f t="shared" si="682"/>
        <v>2175</v>
      </c>
      <c r="Z2202" s="162">
        <f t="shared" si="674"/>
        <v>-3440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-3440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1561358.1349999998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210487.03499999992</v>
      </c>
      <c r="AU2202" s="237">
        <f t="shared" si="687"/>
        <v>247717</v>
      </c>
      <c r="AV2202" s="237">
        <f t="shared" si="688"/>
        <v>468698.00000000023</v>
      </c>
      <c r="AW2202" s="237">
        <f t="shared" si="689"/>
        <v>189884</v>
      </c>
      <c r="AX2202" s="237">
        <f t="shared" si="690"/>
        <v>444572.10000000015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1577914.1249999998</v>
      </c>
      <c r="M2203" s="162">
        <f>MAX(AN28:AN2203)</f>
        <v>1584502.75</v>
      </c>
      <c r="N2203" s="162">
        <f t="shared" si="681"/>
        <v>-6588.6250000002328</v>
      </c>
      <c r="O2203" s="231">
        <f>E3+(E4*0.1)</f>
        <v>1.1000000000000001</v>
      </c>
      <c r="P2203" s="162">
        <v>3702.9</v>
      </c>
      <c r="Q2203" s="232">
        <f>E5+(E6*0.1)</f>
        <v>1</v>
      </c>
      <c r="R2203" s="162">
        <v>5936</v>
      </c>
      <c r="S2203" s="232">
        <f>E7+(E8*0.1)</f>
        <v>1</v>
      </c>
      <c r="T2203" s="162">
        <v>9986.7999999999993</v>
      </c>
      <c r="U2203" s="233">
        <f>E9+(E10*0.5)+(E11*0.1)</f>
        <v>1</v>
      </c>
      <c r="V2203" s="162">
        <v>-1400</v>
      </c>
      <c r="W2203" s="233">
        <f>E12+(E13*0.5)+(E14*0.1)</f>
        <v>1.7</v>
      </c>
      <c r="X2203" s="162">
        <v>-1200</v>
      </c>
      <c r="Y2203" s="161">
        <f t="shared" si="682"/>
        <v>2176</v>
      </c>
      <c r="Z2203" s="162">
        <f t="shared" si="674"/>
        <v>16555.989999999998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16555.989999999998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1577914.1249999998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214560.22499999992</v>
      </c>
      <c r="AU2203" s="237">
        <f t="shared" si="687"/>
        <v>253653</v>
      </c>
      <c r="AV2203" s="237">
        <f t="shared" si="688"/>
        <v>478684.80000000022</v>
      </c>
      <c r="AW2203" s="237">
        <f t="shared" si="689"/>
        <v>188484</v>
      </c>
      <c r="AX2203" s="237">
        <f t="shared" si="690"/>
        <v>442532.10000000015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1571169.7249999999</v>
      </c>
      <c r="M2204" s="162">
        <f>MAX(AN28:AN2204)</f>
        <v>1584502.75</v>
      </c>
      <c r="N2204" s="162">
        <f t="shared" si="681"/>
        <v>-13333.02500000014</v>
      </c>
      <c r="O2204" s="231">
        <f>E3+(E4*0.1)</f>
        <v>1.1000000000000001</v>
      </c>
      <c r="P2204" s="162">
        <v>-550</v>
      </c>
      <c r="Q2204" s="232">
        <f>E5+(E6*0.1)</f>
        <v>1</v>
      </c>
      <c r="R2204" s="162">
        <v>-850</v>
      </c>
      <c r="S2204" s="232">
        <f>E7+(E8*0.1)</f>
        <v>1</v>
      </c>
      <c r="T2204" s="162">
        <v>-1936.4</v>
      </c>
      <c r="U2204" s="233">
        <f>E9+(E10*0.5)+(E11*0.1)</f>
        <v>1</v>
      </c>
      <c r="V2204" s="162">
        <v>-1313</v>
      </c>
      <c r="W2204" s="233">
        <f>E12+(E13*0.5)+(E14*0.1)</f>
        <v>1.7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-6744.4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-6744.4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1571169.7249999999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213955.22499999992</v>
      </c>
      <c r="AU2204" s="237">
        <f t="shared" si="687"/>
        <v>252803</v>
      </c>
      <c r="AV2204" s="237">
        <f t="shared" si="688"/>
        <v>476748.4000000002</v>
      </c>
      <c r="AW2204" s="237">
        <f t="shared" si="689"/>
        <v>187171</v>
      </c>
      <c r="AX2204" s="237">
        <f t="shared" si="690"/>
        <v>440492.10000000015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1569221.325</v>
      </c>
      <c r="M2205" s="162">
        <f>MAX(AN28:AN2205)</f>
        <v>1584502.75</v>
      </c>
      <c r="N2205" s="162">
        <f t="shared" ref="N2205:N2268" si="700">AN2205-M2205</f>
        <v>-15281.425000000047</v>
      </c>
      <c r="O2205" s="231">
        <f>E3+(E4*0.1)</f>
        <v>1.1000000000000001</v>
      </c>
      <c r="P2205" s="162">
        <v>-550</v>
      </c>
      <c r="Q2205" s="232">
        <f>E5+(E6*0.1)</f>
        <v>1</v>
      </c>
      <c r="R2205" s="162">
        <v>1181</v>
      </c>
      <c r="S2205" s="232">
        <f>E7+(E8*0.1)</f>
        <v>1</v>
      </c>
      <c r="T2205" s="162">
        <v>915.6</v>
      </c>
      <c r="U2205" s="233">
        <f>E9+(E10*0.5)+(E11*0.1)</f>
        <v>1</v>
      </c>
      <c r="V2205" s="162">
        <v>-1400</v>
      </c>
      <c r="W2205" s="233">
        <f>E12+(E13*0.5)+(E14*0.1)</f>
        <v>1.7</v>
      </c>
      <c r="X2205" s="162">
        <v>-1200</v>
      </c>
      <c r="Y2205" s="161">
        <f t="shared" ref="Y2205:Y2268" si="701">Y2204+1</f>
        <v>2178</v>
      </c>
      <c r="Z2205" s="162">
        <f t="shared" si="693"/>
        <v>-1948.4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-1948.4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1569221.325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213350.22499999992</v>
      </c>
      <c r="AU2205" s="237">
        <f t="shared" ref="AU2205:AU2268" si="706">(R2205*Q2205)+AU2204</f>
        <v>253984</v>
      </c>
      <c r="AV2205" s="237">
        <f t="shared" ref="AV2205:AV2268" si="707">(S2205*T2205)+AV2204</f>
        <v>477664.00000000017</v>
      </c>
      <c r="AW2205" s="237">
        <f t="shared" ref="AW2205:AW2268" si="708">(V2205*U2205)+AW2204</f>
        <v>185771</v>
      </c>
      <c r="AX2205" s="237">
        <f t="shared" ref="AX2205:AX2268" si="709">(X2205*W2205)+AX2204</f>
        <v>438452.10000000015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1560916.325</v>
      </c>
      <c r="M2206" s="162">
        <f>MAX(AN28:AN2206)</f>
        <v>1584502.75</v>
      </c>
      <c r="N2206" s="162">
        <f t="shared" si="700"/>
        <v>-23586.425000000047</v>
      </c>
      <c r="O2206" s="231">
        <f>E3+(E4*0.1)</f>
        <v>1.1000000000000001</v>
      </c>
      <c r="P2206" s="162">
        <v>-550</v>
      </c>
      <c r="Q2206" s="232">
        <f>E5+(E6*0.1)</f>
        <v>1</v>
      </c>
      <c r="R2206" s="162">
        <v>-850</v>
      </c>
      <c r="S2206" s="232">
        <f>E7+(E8*0.1)</f>
        <v>1</v>
      </c>
      <c r="T2206" s="162">
        <v>-3410</v>
      </c>
      <c r="U2206" s="233">
        <f>E9+(E10*0.5)+(E11*0.1)</f>
        <v>1</v>
      </c>
      <c r="V2206" s="162">
        <v>-1400</v>
      </c>
      <c r="W2206" s="233">
        <f>E12+(E13*0.5)+(E14*0.1)</f>
        <v>1.7</v>
      </c>
      <c r="X2206" s="162">
        <v>-1200</v>
      </c>
      <c r="Y2206" s="161">
        <f t="shared" si="701"/>
        <v>2179</v>
      </c>
      <c r="Z2206" s="162">
        <f t="shared" si="693"/>
        <v>-8305</v>
      </c>
      <c r="AA2206" s="238">
        <v>45807</v>
      </c>
      <c r="AB2206" s="129">
        <f>SUM(Z2185:Z2206)</f>
        <v>26772.599999999984</v>
      </c>
      <c r="AC2206" s="128">
        <f>(AB2206&gt;0)*1</f>
        <v>1</v>
      </c>
      <c r="AD2206" s="128">
        <f>(AB2206&lt;0)*1</f>
        <v>0</v>
      </c>
      <c r="AE2206" s="129">
        <f>AB2206*AC2206</f>
        <v>26772.599999999984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-8305</v>
      </c>
      <c r="AJ2206" s="234">
        <f t="shared" si="696"/>
        <v>0</v>
      </c>
      <c r="AK2206" s="234">
        <f t="shared" si="697"/>
        <v>1</v>
      </c>
      <c r="AL2206" s="129">
        <f t="shared" si="698"/>
        <v>26772.599999999984</v>
      </c>
      <c r="AM2206" s="127">
        <v>45807</v>
      </c>
      <c r="AN2206" s="129">
        <f t="shared" si="702"/>
        <v>1560916.325</v>
      </c>
      <c r="AO2206" s="129">
        <f t="shared" si="703"/>
        <v>26772.599999999984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212745.22499999992</v>
      </c>
      <c r="AU2206" s="237">
        <f t="shared" si="706"/>
        <v>253134</v>
      </c>
      <c r="AV2206" s="237">
        <f t="shared" si="707"/>
        <v>474254.00000000017</v>
      </c>
      <c r="AW2206" s="237">
        <f t="shared" si="708"/>
        <v>184371</v>
      </c>
      <c r="AX2206" s="237">
        <f t="shared" si="709"/>
        <v>436412.10000000015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1587238.2249999999</v>
      </c>
      <c r="M2207" s="162">
        <f>MAX(AN28:AN2207)</f>
        <v>1587238.2249999999</v>
      </c>
      <c r="N2207" s="162">
        <f t="shared" si="700"/>
        <v>0</v>
      </c>
      <c r="O2207" s="231">
        <f>E3+(E4*0.1)</f>
        <v>1.1000000000000001</v>
      </c>
      <c r="P2207" s="162">
        <v>-550</v>
      </c>
      <c r="Q2207" s="232">
        <f>E5+(E6*0.1)</f>
        <v>1</v>
      </c>
      <c r="R2207" s="162">
        <v>-850</v>
      </c>
      <c r="S2207" s="232">
        <f>E7+(E8*0.1)</f>
        <v>1</v>
      </c>
      <c r="T2207" s="162">
        <v>3015.2</v>
      </c>
      <c r="U2207" s="233">
        <f>E9+(E10*0.5)+(E11*0.1)</f>
        <v>1</v>
      </c>
      <c r="V2207" s="162">
        <v>9171</v>
      </c>
      <c r="W2207" s="233">
        <f>E12+(E13*0.5)+(E14*0.1)</f>
        <v>1.7</v>
      </c>
      <c r="X2207" s="162">
        <v>9171</v>
      </c>
      <c r="Y2207" s="161">
        <f t="shared" si="701"/>
        <v>2180</v>
      </c>
      <c r="Z2207" s="162">
        <f t="shared" si="693"/>
        <v>26321.9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26321.9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1587238.2249999999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212140.22499999992</v>
      </c>
      <c r="AU2207" s="237">
        <f t="shared" si="706"/>
        <v>252284</v>
      </c>
      <c r="AV2207" s="237">
        <f t="shared" si="707"/>
        <v>477269.20000000019</v>
      </c>
      <c r="AW2207" s="237">
        <f t="shared" si="708"/>
        <v>193542</v>
      </c>
      <c r="AX2207" s="237">
        <f t="shared" si="709"/>
        <v>452002.80000000016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1588331.325</v>
      </c>
      <c r="M2208" s="162">
        <f>MAX(AN28:AN2208)</f>
        <v>1588331.325</v>
      </c>
      <c r="N2208" s="162">
        <f t="shared" si="700"/>
        <v>0</v>
      </c>
      <c r="O2208" s="231">
        <f>E3+(E4*0.1)</f>
        <v>1.1000000000000001</v>
      </c>
      <c r="P2208" s="162">
        <v>-550</v>
      </c>
      <c r="Q2208" s="232">
        <f>E5+(E6*0.1)</f>
        <v>1</v>
      </c>
      <c r="R2208" s="162">
        <v>1721.5</v>
      </c>
      <c r="S2208" s="232">
        <f>E7+(E8*0.1)</f>
        <v>1</v>
      </c>
      <c r="T2208" s="162">
        <v>3416.6</v>
      </c>
      <c r="U2208" s="233">
        <f>E9+(E10*0.5)+(E11*0.1)</f>
        <v>1</v>
      </c>
      <c r="V2208" s="162">
        <v>-1400</v>
      </c>
      <c r="W2208" s="233">
        <f>E12+(E13*0.5)+(E14*0.1)</f>
        <v>1.7</v>
      </c>
      <c r="X2208" s="162">
        <v>-1200</v>
      </c>
      <c r="Y2208" s="161">
        <f t="shared" si="701"/>
        <v>2181</v>
      </c>
      <c r="Z2208" s="162">
        <f t="shared" si="693"/>
        <v>1093.1000000000004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1093.1000000000004</v>
      </c>
      <c r="AI2208" s="129">
        <f t="shared" si="695"/>
        <v>0</v>
      </c>
      <c r="AJ2208" s="234">
        <f t="shared" si="696"/>
        <v>1</v>
      </c>
      <c r="AK2208" s="234">
        <f t="shared" si="697"/>
        <v>0</v>
      </c>
      <c r="AL2208" s="129">
        <f t="shared" si="698"/>
        <v>0</v>
      </c>
      <c r="AM2208" s="127">
        <v>45811</v>
      </c>
      <c r="AN2208" s="129">
        <f t="shared" si="702"/>
        <v>1588331.325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211535.22499999992</v>
      </c>
      <c r="AU2208" s="237">
        <f t="shared" si="706"/>
        <v>254005.5</v>
      </c>
      <c r="AV2208" s="237">
        <f t="shared" si="707"/>
        <v>480685.80000000016</v>
      </c>
      <c r="AW2208" s="237">
        <f t="shared" si="708"/>
        <v>192142</v>
      </c>
      <c r="AX2208" s="237">
        <f t="shared" si="709"/>
        <v>449962.80000000016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1594202.4749999999</v>
      </c>
      <c r="M2209" s="162">
        <f>MAX(AN28:AN2209)</f>
        <v>1594202.4749999999</v>
      </c>
      <c r="N2209" s="162">
        <f t="shared" si="700"/>
        <v>0</v>
      </c>
      <c r="O2209" s="231">
        <f>E3+(E4*0.1)</f>
        <v>1.1000000000000001</v>
      </c>
      <c r="P2209" s="162">
        <v>-459.5</v>
      </c>
      <c r="Q2209" s="232">
        <f>E5+(E6*0.1)</f>
        <v>1</v>
      </c>
      <c r="R2209" s="162">
        <v>22</v>
      </c>
      <c r="S2209" s="232">
        <f>E7+(E8*0.1)</f>
        <v>1</v>
      </c>
      <c r="T2209" s="162">
        <v>1186.8</v>
      </c>
      <c r="U2209" s="233">
        <f>E9+(E10*0.5)+(E11*0.1)</f>
        <v>1</v>
      </c>
      <c r="V2209" s="162">
        <v>1914</v>
      </c>
      <c r="W2209" s="233">
        <f>E12+(E13*0.5)+(E14*0.1)</f>
        <v>1.7</v>
      </c>
      <c r="X2209" s="162">
        <v>1914</v>
      </c>
      <c r="Y2209" s="161">
        <f t="shared" si="701"/>
        <v>2182</v>
      </c>
      <c r="Z2209" s="162">
        <f t="shared" si="693"/>
        <v>5871.15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5871.15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1594202.4749999999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211029.77499999991</v>
      </c>
      <c r="AU2209" s="237">
        <f t="shared" si="706"/>
        <v>254027.5</v>
      </c>
      <c r="AV2209" s="237">
        <f t="shared" si="707"/>
        <v>481872.60000000015</v>
      </c>
      <c r="AW2209" s="237">
        <f t="shared" si="708"/>
        <v>194056</v>
      </c>
      <c r="AX2209" s="237">
        <f t="shared" si="709"/>
        <v>453216.60000000015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1585897.4749999999</v>
      </c>
      <c r="M2210" s="162">
        <f>MAX(AN28:AN2210)</f>
        <v>1594202.4749999999</v>
      </c>
      <c r="N2210" s="162">
        <f t="shared" si="700"/>
        <v>-8305</v>
      </c>
      <c r="O2210" s="231">
        <f>E3+(E4*0.1)</f>
        <v>1.1000000000000001</v>
      </c>
      <c r="P2210" s="162">
        <v>-550</v>
      </c>
      <c r="Q2210" s="232">
        <f>E5+(E6*0.1)</f>
        <v>1</v>
      </c>
      <c r="R2210" s="162">
        <v>-850</v>
      </c>
      <c r="S2210" s="232">
        <f>E7+(E8*0.1)</f>
        <v>1</v>
      </c>
      <c r="T2210" s="162">
        <v>-3410</v>
      </c>
      <c r="U2210" s="233">
        <f>E9+(E10*0.5)+(E11*0.1)</f>
        <v>1</v>
      </c>
      <c r="V2210" s="162">
        <v>-1400</v>
      </c>
      <c r="W2210" s="233">
        <f>E12+(E13*0.5)+(E14*0.1)</f>
        <v>1.7</v>
      </c>
      <c r="X2210" s="162">
        <v>-1200</v>
      </c>
      <c r="Y2210" s="161">
        <f t="shared" si="701"/>
        <v>2183</v>
      </c>
      <c r="Z2210" s="162">
        <f t="shared" si="693"/>
        <v>-8305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-8305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1585897.4749999999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210424.77499999991</v>
      </c>
      <c r="AU2210" s="237">
        <f t="shared" si="706"/>
        <v>253177.5</v>
      </c>
      <c r="AV2210" s="237">
        <f t="shared" si="707"/>
        <v>478462.60000000015</v>
      </c>
      <c r="AW2210" s="237">
        <f t="shared" si="708"/>
        <v>192656</v>
      </c>
      <c r="AX2210" s="237">
        <f t="shared" si="709"/>
        <v>451176.60000000015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1592234.89</v>
      </c>
      <c r="M2211" s="162">
        <f>MAX(AN28:AN2211)</f>
        <v>1594202.4749999999</v>
      </c>
      <c r="N2211" s="162">
        <f t="shared" si="700"/>
        <v>-1967.5849999999627</v>
      </c>
      <c r="O2211" s="231">
        <f>E3+(E4*0.1)</f>
        <v>1.1000000000000001</v>
      </c>
      <c r="P2211" s="162">
        <v>2215.65</v>
      </c>
      <c r="Q2211" s="232">
        <f>E5+(E6*0.1)</f>
        <v>1</v>
      </c>
      <c r="R2211" s="162">
        <v>3053</v>
      </c>
      <c r="S2211" s="232">
        <f>E7+(E8*0.1)</f>
        <v>1</v>
      </c>
      <c r="T2211" s="162">
        <v>4287.2</v>
      </c>
      <c r="U2211" s="233">
        <f>E9+(E10*0.5)+(E11*0.1)</f>
        <v>1</v>
      </c>
      <c r="V2211" s="162">
        <v>-1400</v>
      </c>
      <c r="W2211" s="233">
        <f>E12+(E13*0.5)+(E14*0.1)</f>
        <v>1.7</v>
      </c>
      <c r="X2211" s="162">
        <v>-1200</v>
      </c>
      <c r="Y2211" s="161">
        <f t="shared" si="701"/>
        <v>2184</v>
      </c>
      <c r="Z2211" s="162">
        <f t="shared" si="693"/>
        <v>6337.4150000000009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6337.4150000000009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1592234.89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212861.9899999999</v>
      </c>
      <c r="AU2211" s="237">
        <f t="shared" si="706"/>
        <v>256230.5</v>
      </c>
      <c r="AV2211" s="237">
        <f t="shared" si="707"/>
        <v>482749.80000000016</v>
      </c>
      <c r="AW2211" s="237">
        <f t="shared" si="708"/>
        <v>191256</v>
      </c>
      <c r="AX2211" s="237">
        <f t="shared" si="709"/>
        <v>449136.60000000015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1589187.49</v>
      </c>
      <c r="M2212" s="162">
        <f>MAX(AN28:AN2212)</f>
        <v>1594202.4749999999</v>
      </c>
      <c r="N2212" s="162">
        <f t="shared" si="700"/>
        <v>-5014.9849999998696</v>
      </c>
      <c r="O2212" s="231">
        <f>E3+(E4*0.1)</f>
        <v>1.1000000000000001</v>
      </c>
      <c r="P2212" s="162">
        <v>-550</v>
      </c>
      <c r="Q2212" s="232">
        <f>E5+(E6*0.1)</f>
        <v>1</v>
      </c>
      <c r="R2212" s="162">
        <v>276</v>
      </c>
      <c r="S2212" s="232">
        <f>E7+(E8*0.1)</f>
        <v>1</v>
      </c>
      <c r="T2212" s="162">
        <v>721.6</v>
      </c>
      <c r="U2212" s="233">
        <f>E9+(E10*0.5)+(E11*0.1)</f>
        <v>1</v>
      </c>
      <c r="V2212" s="162">
        <v>-1400</v>
      </c>
      <c r="W2212" s="233">
        <f>E12+(E13*0.5)+(E14*0.1)</f>
        <v>1.7</v>
      </c>
      <c r="X2212" s="162">
        <v>-1200</v>
      </c>
      <c r="Y2212" s="161">
        <f t="shared" si="701"/>
        <v>2185</v>
      </c>
      <c r="Z2212" s="162">
        <f t="shared" si="693"/>
        <v>-3047.4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-3047.4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1589187.49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212256.9899999999</v>
      </c>
      <c r="AU2212" s="237">
        <f t="shared" si="706"/>
        <v>256506.5</v>
      </c>
      <c r="AV2212" s="237">
        <f t="shared" si="707"/>
        <v>483471.40000000014</v>
      </c>
      <c r="AW2212" s="237">
        <f t="shared" si="708"/>
        <v>189856</v>
      </c>
      <c r="AX2212" s="237">
        <f t="shared" si="709"/>
        <v>447096.60000000015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1590853.095</v>
      </c>
      <c r="M2213" s="162">
        <f>MAX(AN28:AN2213)</f>
        <v>1594202.4749999999</v>
      </c>
      <c r="N2213" s="162">
        <f t="shared" si="700"/>
        <v>-3349.3799999998882</v>
      </c>
      <c r="O2213" s="231">
        <f>E3+(E4*0.1)</f>
        <v>1.1000000000000001</v>
      </c>
      <c r="P2213" s="162">
        <v>525.54999999999995</v>
      </c>
      <c r="Q2213" s="232">
        <f>E5+(E6*0.1)</f>
        <v>1</v>
      </c>
      <c r="R2213" s="162">
        <v>1646.5</v>
      </c>
      <c r="S2213" s="232">
        <f>E7+(E8*0.1)</f>
        <v>1</v>
      </c>
      <c r="T2213" s="162">
        <v>2881</v>
      </c>
      <c r="U2213" s="233">
        <f>E9+(E10*0.5)+(E11*0.1)</f>
        <v>1</v>
      </c>
      <c r="V2213" s="162">
        <v>-1400</v>
      </c>
      <c r="W2213" s="233">
        <f>E12+(E13*0.5)+(E14*0.1)</f>
        <v>1.7</v>
      </c>
      <c r="X2213" s="162">
        <v>-1200</v>
      </c>
      <c r="Y2213" s="161">
        <f t="shared" si="701"/>
        <v>2186</v>
      </c>
      <c r="Z2213" s="162">
        <f t="shared" si="693"/>
        <v>1665.6049999999996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1665.6049999999996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1590853.095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212835.09499999991</v>
      </c>
      <c r="AU2213" s="237">
        <f t="shared" si="706"/>
        <v>258153</v>
      </c>
      <c r="AV2213" s="237">
        <f t="shared" si="707"/>
        <v>486352.40000000014</v>
      </c>
      <c r="AW2213" s="237">
        <f t="shared" si="708"/>
        <v>188456</v>
      </c>
      <c r="AX2213" s="237">
        <f t="shared" si="709"/>
        <v>445056.60000000015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1596272.595</v>
      </c>
      <c r="M2214" s="162">
        <f>MAX(AN28:AN2214)</f>
        <v>1596272.595</v>
      </c>
      <c r="N2214" s="162">
        <f t="shared" si="700"/>
        <v>0</v>
      </c>
      <c r="O2214" s="231">
        <f>E3+(E4*0.1)</f>
        <v>1.1000000000000001</v>
      </c>
      <c r="P2214" s="162">
        <v>-550</v>
      </c>
      <c r="Q2214" s="232">
        <f>E5+(E6*0.1)</f>
        <v>1</v>
      </c>
      <c r="R2214" s="162">
        <v>-850</v>
      </c>
      <c r="S2214" s="232">
        <f>E7+(E8*0.1)</f>
        <v>1</v>
      </c>
      <c r="T2214" s="162">
        <v>-1622.4</v>
      </c>
      <c r="U2214" s="233">
        <f>E9+(E10*0.5)+(E11*0.1)</f>
        <v>1</v>
      </c>
      <c r="V2214" s="162">
        <v>3147</v>
      </c>
      <c r="W2214" s="233">
        <f>E12+(E13*0.5)+(E14*0.1)</f>
        <v>1.7</v>
      </c>
      <c r="X2214" s="162">
        <v>3147</v>
      </c>
      <c r="Y2214" s="161">
        <f t="shared" si="701"/>
        <v>2187</v>
      </c>
      <c r="Z2214" s="162">
        <f t="shared" si="693"/>
        <v>5419.5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5419.5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1596272.595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212230.09499999991</v>
      </c>
      <c r="AU2214" s="237">
        <f t="shared" si="706"/>
        <v>257303</v>
      </c>
      <c r="AV2214" s="237">
        <f t="shared" si="707"/>
        <v>484730.00000000012</v>
      </c>
      <c r="AW2214" s="237">
        <f t="shared" si="708"/>
        <v>191603</v>
      </c>
      <c r="AX2214" s="237">
        <f t="shared" si="709"/>
        <v>450406.50000000017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1604408.44</v>
      </c>
      <c r="M2215" s="162">
        <f>MAX(AN28:AN2215)</f>
        <v>1604408.44</v>
      </c>
      <c r="N2215" s="162">
        <f t="shared" si="700"/>
        <v>0</v>
      </c>
      <c r="O2215" s="231">
        <f>E3+(E4*0.1)</f>
        <v>1.1000000000000001</v>
      </c>
      <c r="P2215" s="162">
        <v>-692.05</v>
      </c>
      <c r="Q2215" s="232">
        <f>E5+(E6*0.1)</f>
        <v>1</v>
      </c>
      <c r="R2215" s="162">
        <v>-850</v>
      </c>
      <c r="S2215" s="232">
        <f>E7+(E8*0.1)</f>
        <v>1</v>
      </c>
      <c r="T2215" s="162">
        <v>1050.4000000000001</v>
      </c>
      <c r="U2215" s="233">
        <f>E9+(E10*0.5)+(E11*0.1)</f>
        <v>1</v>
      </c>
      <c r="V2215" s="162">
        <v>3221</v>
      </c>
      <c r="W2215" s="233">
        <f>E12+(E13*0.5)+(E14*0.1)</f>
        <v>1.7</v>
      </c>
      <c r="X2215" s="162">
        <v>3221</v>
      </c>
      <c r="Y2215" s="161">
        <f t="shared" si="701"/>
        <v>2188</v>
      </c>
      <c r="Z2215" s="162">
        <f t="shared" si="693"/>
        <v>8135.8449999999993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8135.8449999999993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1604408.44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211468.83999999991</v>
      </c>
      <c r="AU2215" s="237">
        <f t="shared" si="706"/>
        <v>256453</v>
      </c>
      <c r="AV2215" s="237">
        <f t="shared" si="707"/>
        <v>485780.40000000014</v>
      </c>
      <c r="AW2215" s="237">
        <f t="shared" si="708"/>
        <v>194824</v>
      </c>
      <c r="AX2215" s="237">
        <f t="shared" si="709"/>
        <v>455882.20000000019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1607753.17</v>
      </c>
      <c r="M2216" s="162">
        <f>MAX(AN28:AN2216)</f>
        <v>1607753.17</v>
      </c>
      <c r="N2216" s="162">
        <f t="shared" si="700"/>
        <v>0</v>
      </c>
      <c r="O2216" s="231">
        <f>E3+(E4*0.1)</f>
        <v>1.1000000000000001</v>
      </c>
      <c r="P2216" s="162">
        <v>-1990.7</v>
      </c>
      <c r="Q2216" s="232">
        <f>E5+(E6*0.1)</f>
        <v>1</v>
      </c>
      <c r="R2216" s="162">
        <v>-2285</v>
      </c>
      <c r="S2216" s="232">
        <f>E7+(E8*0.1)</f>
        <v>1</v>
      </c>
      <c r="T2216" s="162">
        <v>-4797.6000000000004</v>
      </c>
      <c r="U2216" s="233">
        <f>E9+(E10*0.5)+(E11*0.1)</f>
        <v>1</v>
      </c>
      <c r="V2216" s="162">
        <v>4673</v>
      </c>
      <c r="W2216" s="233">
        <f>E12+(E13*0.5)+(E14*0.1)</f>
        <v>1.7</v>
      </c>
      <c r="X2216" s="162">
        <v>4673</v>
      </c>
      <c r="Y2216" s="161">
        <f t="shared" si="701"/>
        <v>2189</v>
      </c>
      <c r="Z2216" s="162">
        <f t="shared" si="693"/>
        <v>3344.7299999999987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3344.7299999999987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1607753.17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209279.06999999992</v>
      </c>
      <c r="AU2216" s="237">
        <f t="shared" si="706"/>
        <v>254168</v>
      </c>
      <c r="AV2216" s="237">
        <f t="shared" si="707"/>
        <v>480982.80000000016</v>
      </c>
      <c r="AW2216" s="237">
        <f t="shared" si="708"/>
        <v>199497</v>
      </c>
      <c r="AX2216" s="237">
        <f t="shared" si="709"/>
        <v>463826.30000000016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1614995.92</v>
      </c>
      <c r="M2217" s="162">
        <f>MAX(AN28:AN2217)</f>
        <v>1614995.92</v>
      </c>
      <c r="N2217" s="162">
        <f t="shared" si="700"/>
        <v>0</v>
      </c>
      <c r="O2217" s="231">
        <f>E3+(E4*0.1)</f>
        <v>1.1000000000000001</v>
      </c>
      <c r="P2217" s="162">
        <v>1586.5</v>
      </c>
      <c r="Q2217" s="232">
        <f>E5+(E6*0.1)</f>
        <v>1</v>
      </c>
      <c r="R2217" s="162">
        <v>2807</v>
      </c>
      <c r="S2217" s="232">
        <f>E7+(E8*0.1)</f>
        <v>1</v>
      </c>
      <c r="T2217" s="162">
        <v>6130.6</v>
      </c>
      <c r="U2217" s="233">
        <f>E9+(E10*0.5)+(E11*0.1)</f>
        <v>1</v>
      </c>
      <c r="V2217" s="162">
        <v>-1400</v>
      </c>
      <c r="W2217" s="233">
        <f>E12+(E13*0.5)+(E14*0.1)</f>
        <v>1.7</v>
      </c>
      <c r="X2217" s="162">
        <v>-1200</v>
      </c>
      <c r="Y2217" s="161">
        <f t="shared" si="701"/>
        <v>2190</v>
      </c>
      <c r="Z2217" s="162">
        <f t="shared" si="693"/>
        <v>7242.75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7242.75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1614995.92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211024.21999999991</v>
      </c>
      <c r="AU2217" s="237">
        <f t="shared" si="706"/>
        <v>256975</v>
      </c>
      <c r="AV2217" s="237">
        <f t="shared" si="707"/>
        <v>487113.40000000014</v>
      </c>
      <c r="AW2217" s="237">
        <f t="shared" si="708"/>
        <v>198097</v>
      </c>
      <c r="AX2217" s="237">
        <f t="shared" si="709"/>
        <v>461786.30000000016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1610614.5349999999</v>
      </c>
      <c r="M2218" s="162">
        <f>MAX(AN28:AN2218)</f>
        <v>1614995.92</v>
      </c>
      <c r="N2218" s="162">
        <f t="shared" si="700"/>
        <v>-4381.3850000000093</v>
      </c>
      <c r="O2218" s="231">
        <f>E3+(E4*0.1)</f>
        <v>1.1000000000000001</v>
      </c>
      <c r="P2218" s="162">
        <v>-832.35</v>
      </c>
      <c r="Q2218" s="232">
        <f>E5+(E6*0.1)</f>
        <v>1</v>
      </c>
      <c r="R2218" s="162">
        <v>-1098</v>
      </c>
      <c r="S2218" s="232">
        <f>E7+(E8*0.1)</f>
        <v>1</v>
      </c>
      <c r="T2218" s="162">
        <v>-3410</v>
      </c>
      <c r="U2218" s="233">
        <f>E9+(E10*0.5)+(E11*0.1)</f>
        <v>1</v>
      </c>
      <c r="V2218" s="162">
        <v>386</v>
      </c>
      <c r="W2218" s="233">
        <f>E12+(E13*0.5)+(E14*0.1)</f>
        <v>1.7</v>
      </c>
      <c r="X2218" s="162">
        <v>386</v>
      </c>
      <c r="Y2218" s="161">
        <f t="shared" si="701"/>
        <v>2191</v>
      </c>
      <c r="Z2218" s="162">
        <f t="shared" si="693"/>
        <v>-4381.3850000000002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-4381.3850000000002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1610614.5349999999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210108.63499999992</v>
      </c>
      <c r="AU2218" s="237">
        <f t="shared" si="706"/>
        <v>255877</v>
      </c>
      <c r="AV2218" s="237">
        <f t="shared" si="707"/>
        <v>483703.40000000014</v>
      </c>
      <c r="AW2218" s="237">
        <f t="shared" si="708"/>
        <v>198483</v>
      </c>
      <c r="AX2218" s="237">
        <f t="shared" si="709"/>
        <v>462442.50000000017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1606851.4649999999</v>
      </c>
      <c r="M2219" s="162">
        <f>MAX(AN28:AN2219)</f>
        <v>1614995.92</v>
      </c>
      <c r="N2219" s="162">
        <f t="shared" si="700"/>
        <v>-8144.4550000000745</v>
      </c>
      <c r="O2219" s="231">
        <f>E3+(E4*0.1)</f>
        <v>1.1000000000000001</v>
      </c>
      <c r="P2219" s="162">
        <v>-220.7</v>
      </c>
      <c r="Q2219" s="232">
        <f>E5+(E6*0.1)</f>
        <v>1</v>
      </c>
      <c r="R2219" s="162">
        <v>-92.5</v>
      </c>
      <c r="S2219" s="232">
        <f>E7+(E8*0.1)</f>
        <v>1</v>
      </c>
      <c r="T2219" s="162">
        <v>12.2</v>
      </c>
      <c r="U2219" s="233">
        <f>E9+(E10*0.5)+(E11*0.1)</f>
        <v>1</v>
      </c>
      <c r="V2219" s="162">
        <v>-1400</v>
      </c>
      <c r="W2219" s="233">
        <f>E12+(E13*0.5)+(E14*0.1)</f>
        <v>1.7</v>
      </c>
      <c r="X2219" s="162">
        <v>-1200</v>
      </c>
      <c r="Y2219" s="161">
        <f t="shared" si="701"/>
        <v>2192</v>
      </c>
      <c r="Z2219" s="162">
        <f t="shared" si="693"/>
        <v>-3763.0699999999997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-3763.0699999999997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1606851.4649999999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209865.86499999993</v>
      </c>
      <c r="AU2219" s="237">
        <f t="shared" si="706"/>
        <v>255784.5</v>
      </c>
      <c r="AV2219" s="237">
        <f t="shared" si="707"/>
        <v>483715.60000000015</v>
      </c>
      <c r="AW2219" s="237">
        <f t="shared" si="708"/>
        <v>197083</v>
      </c>
      <c r="AX2219" s="237">
        <f t="shared" si="709"/>
        <v>460402.50000000017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1603411.4649999999</v>
      </c>
      <c r="M2220" s="162">
        <f>MAX(AN28:AN2220)</f>
        <v>1614995.92</v>
      </c>
      <c r="N2220" s="162">
        <f t="shared" si="700"/>
        <v>-11584.455000000075</v>
      </c>
      <c r="O2220" s="231">
        <f>E3+(E4*0.1)</f>
        <v>1.1000000000000001</v>
      </c>
      <c r="P2220" s="162">
        <v>0</v>
      </c>
      <c r="Q2220" s="232">
        <f>E5+(E6*0.1)</f>
        <v>1</v>
      </c>
      <c r="R2220" s="162">
        <v>0</v>
      </c>
      <c r="S2220" s="232">
        <f>E7+(E8*0.1)</f>
        <v>1</v>
      </c>
      <c r="T2220" s="162">
        <v>0</v>
      </c>
      <c r="U2220" s="233">
        <f>E9+(E10*0.5)+(E11*0.1)</f>
        <v>1</v>
      </c>
      <c r="V2220" s="162">
        <v>-1400</v>
      </c>
      <c r="W2220" s="233">
        <f>E12+(E13*0.5)+(E14*0.1)</f>
        <v>1.7</v>
      </c>
      <c r="X2220" s="162">
        <v>-1200</v>
      </c>
      <c r="Y2220" s="161">
        <f t="shared" si="701"/>
        <v>2193</v>
      </c>
      <c r="Z2220" s="162">
        <f t="shared" si="693"/>
        <v>-3440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-3440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1603411.4649999999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209865.86499999993</v>
      </c>
      <c r="AU2220" s="237">
        <f t="shared" si="706"/>
        <v>255784.5</v>
      </c>
      <c r="AV2220" s="237">
        <f t="shared" si="707"/>
        <v>483715.60000000015</v>
      </c>
      <c r="AW2220" s="237">
        <f t="shared" si="708"/>
        <v>195683</v>
      </c>
      <c r="AX2220" s="237">
        <f t="shared" si="709"/>
        <v>458362.50000000017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1597448.8449999997</v>
      </c>
      <c r="M2221" s="162">
        <f>MAX(AN28:AN2221)</f>
        <v>1614995.92</v>
      </c>
      <c r="N2221" s="162">
        <f t="shared" si="700"/>
        <v>-17547.075000000186</v>
      </c>
      <c r="O2221" s="231">
        <f>E3+(E4*0.1)</f>
        <v>1.1000000000000001</v>
      </c>
      <c r="P2221" s="162">
        <v>175.8</v>
      </c>
      <c r="Q2221" s="232">
        <f>E5+(E6*0.1)</f>
        <v>1</v>
      </c>
      <c r="R2221" s="162">
        <v>-850</v>
      </c>
      <c r="S2221" s="232">
        <f>E7+(E8*0.1)</f>
        <v>1</v>
      </c>
      <c r="T2221" s="162">
        <v>-1866</v>
      </c>
      <c r="U2221" s="233">
        <f>E9+(E10*0.5)+(E11*0.1)</f>
        <v>1</v>
      </c>
      <c r="V2221" s="162">
        <v>-1400</v>
      </c>
      <c r="W2221" s="233">
        <f>E12+(E13*0.5)+(E14*0.1)</f>
        <v>1.7</v>
      </c>
      <c r="X2221" s="162">
        <v>-1200</v>
      </c>
      <c r="Y2221" s="161">
        <f t="shared" si="701"/>
        <v>2194</v>
      </c>
      <c r="Z2221" s="162">
        <f t="shared" si="693"/>
        <v>-5962.62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-5962.62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1597448.8449999997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210059.24499999994</v>
      </c>
      <c r="AU2221" s="237">
        <f t="shared" si="706"/>
        <v>254934.5</v>
      </c>
      <c r="AV2221" s="237">
        <f t="shared" si="707"/>
        <v>481849.60000000015</v>
      </c>
      <c r="AW2221" s="237">
        <f t="shared" si="708"/>
        <v>194283</v>
      </c>
      <c r="AX2221" s="237">
        <f t="shared" si="709"/>
        <v>456322.50000000017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1597152.6449999998</v>
      </c>
      <c r="M2222" s="162">
        <f>MAX(AN28:AN2222)</f>
        <v>1614995.92</v>
      </c>
      <c r="N2222" s="162">
        <f t="shared" si="700"/>
        <v>-17843.27500000014</v>
      </c>
      <c r="O2222" s="231">
        <f>E3+(E4*0.1)</f>
        <v>1.1000000000000001</v>
      </c>
      <c r="P2222" s="162">
        <v>-550</v>
      </c>
      <c r="Q2222" s="232">
        <f>E5+(E6*0.1)</f>
        <v>1</v>
      </c>
      <c r="R2222" s="162">
        <v>-850</v>
      </c>
      <c r="S2222" s="232">
        <f>E7+(E8*0.1)</f>
        <v>1</v>
      </c>
      <c r="T2222" s="162">
        <v>4598.8</v>
      </c>
      <c r="U2222" s="233">
        <f>E9+(E10*0.5)+(E11*0.1)</f>
        <v>1</v>
      </c>
      <c r="V2222" s="162">
        <v>-1400</v>
      </c>
      <c r="W2222" s="233">
        <f>E12+(E13*0.5)+(E14*0.1)</f>
        <v>1.7</v>
      </c>
      <c r="X2222" s="162">
        <v>-1200</v>
      </c>
      <c r="Y2222" s="161">
        <f t="shared" si="701"/>
        <v>2195</v>
      </c>
      <c r="Z2222" s="162">
        <f t="shared" si="693"/>
        <v>-296.19999999999982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0</v>
      </c>
      <c r="AI2222" s="129">
        <f t="shared" si="695"/>
        <v>-296.19999999999982</v>
      </c>
      <c r="AJ2222" s="234">
        <f t="shared" si="696"/>
        <v>0</v>
      </c>
      <c r="AK2222" s="234">
        <f t="shared" si="697"/>
        <v>1</v>
      </c>
      <c r="AL2222" s="129">
        <f t="shared" si="698"/>
        <v>0</v>
      </c>
      <c r="AM2222" s="127">
        <v>45831</v>
      </c>
      <c r="AN2222" s="129">
        <f t="shared" si="702"/>
        <v>1597152.6449999998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209454.24499999994</v>
      </c>
      <c r="AU2222" s="237">
        <f t="shared" si="706"/>
        <v>254084.5</v>
      </c>
      <c r="AV2222" s="237">
        <f t="shared" si="707"/>
        <v>486448.40000000014</v>
      </c>
      <c r="AW2222" s="237">
        <f t="shared" si="708"/>
        <v>192883</v>
      </c>
      <c r="AX2222" s="237">
        <f t="shared" si="709"/>
        <v>454282.50000000017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1606536.7649999999</v>
      </c>
      <c r="M2223" s="162">
        <f>MAX(AN28:AN2223)</f>
        <v>1614995.92</v>
      </c>
      <c r="N2223" s="162">
        <f t="shared" si="700"/>
        <v>-8459.1550000000279</v>
      </c>
      <c r="O2223" s="231">
        <f>E3+(E4*0.1)</f>
        <v>1.1000000000000001</v>
      </c>
      <c r="P2223" s="162">
        <v>2536.1999999999998</v>
      </c>
      <c r="Q2223" s="232">
        <f>E5+(E6*0.1)</f>
        <v>1</v>
      </c>
      <c r="R2223" s="162">
        <v>3350.5</v>
      </c>
      <c r="S2223" s="232">
        <f>E7+(E8*0.1)</f>
        <v>1</v>
      </c>
      <c r="T2223" s="162">
        <v>6683.8</v>
      </c>
      <c r="U2223" s="233">
        <f>E9+(E10*0.5)+(E11*0.1)</f>
        <v>1</v>
      </c>
      <c r="V2223" s="162">
        <v>-1400</v>
      </c>
      <c r="W2223" s="233">
        <f>E12+(E13*0.5)+(E14*0.1)</f>
        <v>1.7</v>
      </c>
      <c r="X2223" s="162">
        <v>-1200</v>
      </c>
      <c r="Y2223" s="161">
        <f t="shared" si="701"/>
        <v>2196</v>
      </c>
      <c r="Z2223" s="162">
        <f t="shared" si="693"/>
        <v>9384.119999999999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9384.119999999999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1606536.7649999999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212244.06499999994</v>
      </c>
      <c r="AU2223" s="237">
        <f t="shared" si="706"/>
        <v>257435</v>
      </c>
      <c r="AV2223" s="237">
        <f t="shared" si="707"/>
        <v>493132.20000000013</v>
      </c>
      <c r="AW2223" s="237">
        <f t="shared" si="708"/>
        <v>191483</v>
      </c>
      <c r="AX2223" s="237">
        <f t="shared" si="709"/>
        <v>452242.50000000017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1609317.2649999999</v>
      </c>
      <c r="M2224" s="162">
        <f>MAX(AN28:AN2224)</f>
        <v>1614995.92</v>
      </c>
      <c r="N2224" s="162">
        <f t="shared" si="700"/>
        <v>-5678.6550000000279</v>
      </c>
      <c r="O2224" s="231">
        <f>E3+(E4*0.1)</f>
        <v>1.1000000000000001</v>
      </c>
      <c r="P2224" s="162">
        <v>-550</v>
      </c>
      <c r="Q2224" s="232">
        <f>E5+(E6*0.1)</f>
        <v>1</v>
      </c>
      <c r="R2224" s="162">
        <v>-1</v>
      </c>
      <c r="S2224" s="232">
        <f>E7+(E8*0.1)</f>
        <v>1</v>
      </c>
      <c r="T2224" s="162">
        <v>944.4</v>
      </c>
      <c r="U2224" s="233">
        <f>E9+(E10*0.5)+(E11*0.1)</f>
        <v>1</v>
      </c>
      <c r="V2224" s="162">
        <v>873</v>
      </c>
      <c r="W2224" s="233">
        <f>E12+(E13*0.5)+(E14*0.1)</f>
        <v>1.7</v>
      </c>
      <c r="X2224" s="162">
        <v>923</v>
      </c>
      <c r="Y2224" s="161">
        <f t="shared" si="701"/>
        <v>2197</v>
      </c>
      <c r="Z2224" s="162">
        <f t="shared" si="693"/>
        <v>2780.5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2780.5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1609317.2649999999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211639.06499999994</v>
      </c>
      <c r="AU2224" s="237">
        <f t="shared" si="706"/>
        <v>257434</v>
      </c>
      <c r="AV2224" s="237">
        <f t="shared" si="707"/>
        <v>494076.60000000015</v>
      </c>
      <c r="AW2224" s="237">
        <f t="shared" si="708"/>
        <v>192356</v>
      </c>
      <c r="AX2224" s="237">
        <f t="shared" si="709"/>
        <v>453811.60000000015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1614735.5199999998</v>
      </c>
      <c r="M2225" s="162">
        <f>MAX(AN28:AN2225)</f>
        <v>1614995.92</v>
      </c>
      <c r="N2225" s="162">
        <f t="shared" si="700"/>
        <v>-260.4000000001397</v>
      </c>
      <c r="O2225" s="231">
        <f>E3+(E4*0.1)</f>
        <v>1.1000000000000001</v>
      </c>
      <c r="P2225" s="162">
        <v>2022.05</v>
      </c>
      <c r="Q2225" s="232">
        <f>E5+(E6*0.1)</f>
        <v>1</v>
      </c>
      <c r="R2225" s="162">
        <v>2443</v>
      </c>
      <c r="S2225" s="232">
        <f>E7+(E8*0.1)</f>
        <v>1</v>
      </c>
      <c r="T2225" s="162">
        <v>4191</v>
      </c>
      <c r="U2225" s="233">
        <f>E9+(E10*0.5)+(E11*0.1)</f>
        <v>1</v>
      </c>
      <c r="V2225" s="162">
        <v>-1400</v>
      </c>
      <c r="W2225" s="233">
        <f>E12+(E13*0.5)+(E14*0.1)</f>
        <v>1.7</v>
      </c>
      <c r="X2225" s="162">
        <v>-1200</v>
      </c>
      <c r="Y2225" s="161">
        <f t="shared" si="701"/>
        <v>2198</v>
      </c>
      <c r="Z2225" s="162">
        <f t="shared" si="693"/>
        <v>5418.255000000001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5418.255000000001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1614735.5199999998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213863.31999999995</v>
      </c>
      <c r="AU2225" s="237">
        <f t="shared" si="706"/>
        <v>259877</v>
      </c>
      <c r="AV2225" s="237">
        <f t="shared" si="707"/>
        <v>498267.60000000015</v>
      </c>
      <c r="AW2225" s="237">
        <f t="shared" si="708"/>
        <v>190956</v>
      </c>
      <c r="AX2225" s="237">
        <f t="shared" si="709"/>
        <v>451771.60000000015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1623812.5849999997</v>
      </c>
      <c r="M2226" s="162">
        <f>MAX(AN28:AN2226)</f>
        <v>1623812.5849999997</v>
      </c>
      <c r="N2226" s="162">
        <f t="shared" si="700"/>
        <v>0</v>
      </c>
      <c r="O2226" s="231">
        <f>E3+(E4*0.1)</f>
        <v>1.1000000000000001</v>
      </c>
      <c r="P2226" s="162">
        <v>2162.15</v>
      </c>
      <c r="Q2226" s="232">
        <f>E5+(E6*0.1)</f>
        <v>1</v>
      </c>
      <c r="R2226" s="162">
        <v>1602.5</v>
      </c>
      <c r="S2226" s="232">
        <f>E7+(E8*0.1)</f>
        <v>1</v>
      </c>
      <c r="T2226" s="162">
        <v>1738.2</v>
      </c>
      <c r="U2226" s="233">
        <f>E9+(E10*0.5)+(E11*0.1)</f>
        <v>1</v>
      </c>
      <c r="V2226" s="162">
        <v>5398</v>
      </c>
      <c r="W2226" s="233">
        <f>E12+(E13*0.5)+(E14*0.1)</f>
        <v>1.7</v>
      </c>
      <c r="X2226" s="162">
        <v>-1200</v>
      </c>
      <c r="Y2226" s="161">
        <f t="shared" si="701"/>
        <v>2199</v>
      </c>
      <c r="Z2226" s="162">
        <f t="shared" si="693"/>
        <v>9077.0650000000005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9077.0650000000005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1623812.5849999997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216241.68499999994</v>
      </c>
      <c r="AU2226" s="237">
        <f t="shared" si="706"/>
        <v>261479.5</v>
      </c>
      <c r="AV2226" s="237">
        <f t="shared" si="707"/>
        <v>500005.80000000016</v>
      </c>
      <c r="AW2226" s="237">
        <f t="shared" si="708"/>
        <v>196354</v>
      </c>
      <c r="AX2226" s="237">
        <f t="shared" si="709"/>
        <v>449731.60000000015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1626378.0349999997</v>
      </c>
      <c r="M2227" s="162">
        <f>MAX(AN28:AN2227)</f>
        <v>1626378.0349999997</v>
      </c>
      <c r="N2227" s="162">
        <f t="shared" si="700"/>
        <v>0</v>
      </c>
      <c r="O2227" s="231">
        <f>E3+(E4*0.1)</f>
        <v>1.1000000000000001</v>
      </c>
      <c r="P2227" s="162">
        <v>1377.5</v>
      </c>
      <c r="Q2227" s="232">
        <f>E5+(E6*0.1)</f>
        <v>1</v>
      </c>
      <c r="R2227" s="162">
        <v>1594</v>
      </c>
      <c r="S2227" s="232">
        <f>E7+(E8*0.1)</f>
        <v>1</v>
      </c>
      <c r="T2227" s="162">
        <v>2896.2</v>
      </c>
      <c r="U2227" s="233">
        <f>E9+(E10*0.5)+(E11*0.1)</f>
        <v>1</v>
      </c>
      <c r="V2227" s="162">
        <v>-1400</v>
      </c>
      <c r="W2227" s="233">
        <f>E12+(E13*0.5)+(E14*0.1)</f>
        <v>1.7</v>
      </c>
      <c r="X2227" s="162">
        <v>-1200</v>
      </c>
      <c r="Y2227" s="161">
        <f t="shared" si="701"/>
        <v>2200</v>
      </c>
      <c r="Z2227" s="162">
        <f t="shared" si="693"/>
        <v>2565.4499999999998</v>
      </c>
      <c r="AA2227" s="238">
        <v>45838</v>
      </c>
      <c r="AB2227" s="129">
        <f>SUM(Z2207:Z2227)</f>
        <v>65461.710000000006</v>
      </c>
      <c r="AC2227" s="128">
        <f>(AB2227&gt;0)*1</f>
        <v>1</v>
      </c>
      <c r="AD2227" s="128">
        <f>(AB2227&lt;0)*1</f>
        <v>0</v>
      </c>
      <c r="AE2227" s="129">
        <f>AB2227*AC2227</f>
        <v>65461.710000000006</v>
      </c>
      <c r="AF2227" s="129">
        <f>AB2227*AD2227</f>
        <v>0</v>
      </c>
      <c r="AG2227" s="129"/>
      <c r="AH2227" s="129">
        <f t="shared" si="694"/>
        <v>2565.4499999999998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65461.710000000006</v>
      </c>
      <c r="AM2227" s="127">
        <v>45838</v>
      </c>
      <c r="AN2227" s="129">
        <f t="shared" si="702"/>
        <v>1626378.0349999997</v>
      </c>
      <c r="AO2227" s="129">
        <f t="shared" si="703"/>
        <v>65461.710000000006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217756.93499999994</v>
      </c>
      <c r="AU2227" s="237">
        <f t="shared" si="706"/>
        <v>263073.5</v>
      </c>
      <c r="AV2227" s="237">
        <f t="shared" si="707"/>
        <v>502902.00000000017</v>
      </c>
      <c r="AW2227" s="237">
        <f t="shared" si="708"/>
        <v>194954</v>
      </c>
      <c r="AX2227" s="237">
        <f t="shared" si="709"/>
        <v>447691.60000000015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1628955.6699999997</v>
      </c>
      <c r="M2228" s="162">
        <f>MAX(AN28:AN2228)</f>
        <v>1628955.6699999997</v>
      </c>
      <c r="N2228" s="162">
        <f t="shared" si="700"/>
        <v>0</v>
      </c>
      <c r="O2228" s="231">
        <f>E3+(E4*0.1)</f>
        <v>1.1000000000000001</v>
      </c>
      <c r="P2228" s="162">
        <v>2000.85</v>
      </c>
      <c r="Q2228" s="232">
        <f>E5+(E6*0.1)</f>
        <v>1</v>
      </c>
      <c r="R2228" s="162">
        <v>-935</v>
      </c>
      <c r="S2228" s="232">
        <f>E7+(E8*0.1)</f>
        <v>1</v>
      </c>
      <c r="T2228" s="162">
        <v>-3410</v>
      </c>
      <c r="U2228" s="233">
        <f>E9+(E10*0.5)+(E11*0.1)</f>
        <v>1</v>
      </c>
      <c r="V2228" s="162">
        <v>-1400</v>
      </c>
      <c r="W2228" s="233">
        <f>E12+(E13*0.5)+(E14*0.1)</f>
        <v>1.7</v>
      </c>
      <c r="X2228" s="162">
        <v>3601</v>
      </c>
      <c r="Y2228" s="161">
        <f t="shared" si="701"/>
        <v>2201</v>
      </c>
      <c r="Z2228" s="162">
        <f t="shared" si="693"/>
        <v>2577.6349999999998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2577.6349999999998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1628955.6699999997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219957.86999999994</v>
      </c>
      <c r="AU2228" s="237">
        <f t="shared" si="706"/>
        <v>262138.5</v>
      </c>
      <c r="AV2228" s="237">
        <f t="shared" si="707"/>
        <v>499492.00000000017</v>
      </c>
      <c r="AW2228" s="237">
        <f t="shared" si="708"/>
        <v>193554</v>
      </c>
      <c r="AX2228" s="237">
        <f t="shared" si="709"/>
        <v>453813.30000000016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1634761.2699999998</v>
      </c>
      <c r="M2229" s="162">
        <f>MAX(AN28:AN2229)</f>
        <v>1634761.2699999998</v>
      </c>
      <c r="N2229" s="162">
        <f t="shared" si="700"/>
        <v>0</v>
      </c>
      <c r="O2229" s="231">
        <f>E3+(E4*0.1)</f>
        <v>1.1000000000000001</v>
      </c>
      <c r="P2229" s="162">
        <v>-550</v>
      </c>
      <c r="Q2229" s="232">
        <f>E5+(E6*0.1)</f>
        <v>1</v>
      </c>
      <c r="R2229" s="162">
        <v>1470.5</v>
      </c>
      <c r="S2229" s="232">
        <f>E7+(E8*0.1)</f>
        <v>1</v>
      </c>
      <c r="T2229" s="162">
        <v>3275</v>
      </c>
      <c r="U2229" s="233">
        <f>E9+(E10*0.5)+(E11*0.1)</f>
        <v>1</v>
      </c>
      <c r="V2229" s="162">
        <v>-1400</v>
      </c>
      <c r="W2229" s="233">
        <f>E12+(E13*0.5)+(E14*0.1)</f>
        <v>1.7</v>
      </c>
      <c r="X2229" s="162">
        <v>1803</v>
      </c>
      <c r="Y2229" s="161">
        <f t="shared" si="701"/>
        <v>2202</v>
      </c>
      <c r="Z2229" s="162">
        <f t="shared" si="693"/>
        <v>5805.6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5805.6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1634761.2699999998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219352.86999999994</v>
      </c>
      <c r="AU2229" s="237">
        <f t="shared" si="706"/>
        <v>263609</v>
      </c>
      <c r="AV2229" s="237">
        <f t="shared" si="707"/>
        <v>502767.00000000017</v>
      </c>
      <c r="AW2229" s="237">
        <f t="shared" si="708"/>
        <v>192154</v>
      </c>
      <c r="AX2229" s="237">
        <f t="shared" si="709"/>
        <v>456878.40000000014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1644817.9749999999</v>
      </c>
      <c r="M2230" s="162">
        <f>MAX(AN28:AN2230)</f>
        <v>1644817.9749999999</v>
      </c>
      <c r="N2230" s="162">
        <f t="shared" si="700"/>
        <v>0</v>
      </c>
      <c r="O2230" s="231">
        <f>E3+(E4*0.1)</f>
        <v>1.1000000000000001</v>
      </c>
      <c r="P2230" s="162">
        <v>1720.55</v>
      </c>
      <c r="Q2230" s="232">
        <f>E5+(E6*0.1)</f>
        <v>1</v>
      </c>
      <c r="R2230" s="162">
        <v>2596.5</v>
      </c>
      <c r="S2230" s="232">
        <f>E7+(E8*0.1)</f>
        <v>1</v>
      </c>
      <c r="T2230" s="162">
        <v>4501.6000000000004</v>
      </c>
      <c r="U2230" s="233">
        <f>E9+(E10*0.5)+(E11*0.1)</f>
        <v>1</v>
      </c>
      <c r="V2230" s="162">
        <v>3106</v>
      </c>
      <c r="W2230" s="233">
        <f>E12+(E13*0.5)+(E14*0.1)</f>
        <v>1.7</v>
      </c>
      <c r="X2230" s="162">
        <v>-1200</v>
      </c>
      <c r="Y2230" s="161">
        <f t="shared" si="701"/>
        <v>2203</v>
      </c>
      <c r="Z2230" s="162">
        <f t="shared" si="693"/>
        <v>10056.705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10056.705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1644817.9749999999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221245.47499999995</v>
      </c>
      <c r="AU2230" s="237">
        <f t="shared" si="706"/>
        <v>266205.5</v>
      </c>
      <c r="AV2230" s="237">
        <f t="shared" si="707"/>
        <v>507268.60000000015</v>
      </c>
      <c r="AW2230" s="237">
        <f t="shared" si="708"/>
        <v>195260</v>
      </c>
      <c r="AX2230" s="237">
        <f t="shared" si="709"/>
        <v>454838.40000000014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1645233.575</v>
      </c>
      <c r="M2231" s="162">
        <f>MAX(AN28:AN2231)</f>
        <v>1645233.575</v>
      </c>
      <c r="N2231" s="162">
        <f t="shared" si="700"/>
        <v>0</v>
      </c>
      <c r="O2231" s="231">
        <f>E3+(E4*0.1)</f>
        <v>1.1000000000000001</v>
      </c>
      <c r="P2231" s="162">
        <v>0</v>
      </c>
      <c r="Q2231" s="232">
        <f>E5+(E6*0.1)</f>
        <v>1</v>
      </c>
      <c r="R2231" s="162">
        <v>0</v>
      </c>
      <c r="S2231" s="232">
        <f>E7+(E8*0.1)</f>
        <v>1</v>
      </c>
      <c r="T2231" s="162">
        <v>0</v>
      </c>
      <c r="U2231" s="233">
        <f>E9+(E10*0.5)+(E11*0.1)</f>
        <v>1</v>
      </c>
      <c r="V2231" s="162">
        <v>-1400</v>
      </c>
      <c r="W2231" s="233">
        <f>E12+(E13*0.5)+(E14*0.1)</f>
        <v>1.7</v>
      </c>
      <c r="X2231" s="162">
        <v>1068</v>
      </c>
      <c r="Y2231" s="161">
        <f t="shared" si="701"/>
        <v>2204</v>
      </c>
      <c r="Z2231" s="162">
        <f t="shared" si="693"/>
        <v>415.59999999999991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415.59999999999991</v>
      </c>
      <c r="AI2231" s="129">
        <f t="shared" si="695"/>
        <v>0</v>
      </c>
      <c r="AJ2231" s="234">
        <f t="shared" si="696"/>
        <v>1</v>
      </c>
      <c r="AK2231" s="234">
        <f t="shared" si="697"/>
        <v>0</v>
      </c>
      <c r="AL2231" s="129">
        <f t="shared" si="698"/>
        <v>0</v>
      </c>
      <c r="AM2231" s="127">
        <v>45842</v>
      </c>
      <c r="AN2231" s="129">
        <f t="shared" si="702"/>
        <v>1645233.575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221245.47499999995</v>
      </c>
      <c r="AU2231" s="237">
        <f t="shared" si="706"/>
        <v>266205.5</v>
      </c>
      <c r="AV2231" s="237">
        <f t="shared" si="707"/>
        <v>507268.60000000015</v>
      </c>
      <c r="AW2231" s="237">
        <f t="shared" si="708"/>
        <v>193860</v>
      </c>
      <c r="AX2231" s="237">
        <f t="shared" si="709"/>
        <v>456654.00000000012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1638091.075</v>
      </c>
      <c r="M2232" s="162">
        <f>MAX(AN28:AN2232)</f>
        <v>1645233.575</v>
      </c>
      <c r="N2232" s="162">
        <f t="shared" si="700"/>
        <v>-7142.5</v>
      </c>
      <c r="O2232" s="231">
        <f>E3+(E4*0.1)</f>
        <v>1.1000000000000001</v>
      </c>
      <c r="P2232" s="162">
        <v>-550</v>
      </c>
      <c r="Q2232" s="232">
        <f>E5+(E6*0.1)</f>
        <v>1</v>
      </c>
      <c r="R2232" s="162">
        <v>-1065.5</v>
      </c>
      <c r="S2232" s="232">
        <f>E7+(E8*0.1)</f>
        <v>1</v>
      </c>
      <c r="T2232" s="162">
        <v>-3410</v>
      </c>
      <c r="U2232" s="233">
        <f>E9+(E10*0.5)+(E11*0.1)</f>
        <v>1</v>
      </c>
      <c r="V2232" s="162">
        <v>-22</v>
      </c>
      <c r="W2232" s="233">
        <f>E12+(E13*0.5)+(E14*0.1)</f>
        <v>1.7</v>
      </c>
      <c r="X2232" s="162">
        <v>-1200</v>
      </c>
      <c r="Y2232" s="161">
        <f t="shared" si="701"/>
        <v>2205</v>
      </c>
      <c r="Z2232" s="162">
        <f t="shared" si="693"/>
        <v>-7142.5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-7142.5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1638091.075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220640.47499999995</v>
      </c>
      <c r="AU2232" s="237">
        <f t="shared" si="706"/>
        <v>265140</v>
      </c>
      <c r="AV2232" s="237">
        <f t="shared" si="707"/>
        <v>503858.60000000015</v>
      </c>
      <c r="AW2232" s="237">
        <f t="shared" si="708"/>
        <v>193838</v>
      </c>
      <c r="AX2232" s="237">
        <f t="shared" si="709"/>
        <v>454614.00000000012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1639120.675</v>
      </c>
      <c r="M2233" s="162">
        <f>MAX(AN28:AN2233)</f>
        <v>1645233.575</v>
      </c>
      <c r="N2233" s="162">
        <f t="shared" si="700"/>
        <v>-6112.8999999999069</v>
      </c>
      <c r="O2233" s="231">
        <f>E3+(E4*0.1)</f>
        <v>1.1000000000000001</v>
      </c>
      <c r="P2233" s="162">
        <v>-550</v>
      </c>
      <c r="Q2233" s="232">
        <f>E5+(E6*0.1)</f>
        <v>1</v>
      </c>
      <c r="R2233" s="162">
        <v>-223</v>
      </c>
      <c r="S2233" s="232">
        <f>E7+(E8*0.1)</f>
        <v>1</v>
      </c>
      <c r="T2233" s="162">
        <v>333.6</v>
      </c>
      <c r="U2233" s="233">
        <f>E9+(E10*0.5)+(E11*0.1)</f>
        <v>1</v>
      </c>
      <c r="V2233" s="162">
        <v>3564</v>
      </c>
      <c r="W2233" s="233">
        <f>E12+(E13*0.5)+(E14*0.1)</f>
        <v>1.7</v>
      </c>
      <c r="X2233" s="162">
        <v>-1200</v>
      </c>
      <c r="Y2233" s="161">
        <f t="shared" si="701"/>
        <v>2206</v>
      </c>
      <c r="Z2233" s="162">
        <f t="shared" si="693"/>
        <v>1029.5999999999999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1029.5999999999999</v>
      </c>
      <c r="AI2233" s="129">
        <f t="shared" si="695"/>
        <v>0</v>
      </c>
      <c r="AJ2233" s="234">
        <f t="shared" si="696"/>
        <v>1</v>
      </c>
      <c r="AK2233" s="234">
        <f t="shared" si="697"/>
        <v>0</v>
      </c>
      <c r="AL2233" s="129">
        <f t="shared" si="698"/>
        <v>0</v>
      </c>
      <c r="AM2233" s="127">
        <v>45846</v>
      </c>
      <c r="AN2233" s="129">
        <f t="shared" si="702"/>
        <v>1639120.675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220035.47499999995</v>
      </c>
      <c r="AU2233" s="237">
        <f t="shared" si="706"/>
        <v>264917</v>
      </c>
      <c r="AV2233" s="237">
        <f t="shared" si="707"/>
        <v>504192.20000000013</v>
      </c>
      <c r="AW2233" s="237">
        <f t="shared" si="708"/>
        <v>197402</v>
      </c>
      <c r="AX2233" s="237">
        <f t="shared" si="709"/>
        <v>452574.00000000012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1642017.345</v>
      </c>
      <c r="M2234" s="162">
        <f>MAX(AN28:AN2234)</f>
        <v>1645233.575</v>
      </c>
      <c r="N2234" s="162">
        <f t="shared" si="700"/>
        <v>-3216.2299999999814</v>
      </c>
      <c r="O2234" s="231">
        <f>E3+(E4*0.1)</f>
        <v>1.1000000000000001</v>
      </c>
      <c r="P2234" s="162">
        <v>1087.7</v>
      </c>
      <c r="Q2234" s="232">
        <f>E5+(E6*0.1)</f>
        <v>1</v>
      </c>
      <c r="R2234" s="162">
        <v>1887</v>
      </c>
      <c r="S2234" s="232">
        <f>E7+(E8*0.1)</f>
        <v>1</v>
      </c>
      <c r="T2234" s="162">
        <v>3253.2</v>
      </c>
      <c r="U2234" s="233">
        <f>E9+(E10*0.5)+(E11*0.1)</f>
        <v>1</v>
      </c>
      <c r="V2234" s="162">
        <v>-1400</v>
      </c>
      <c r="W2234" s="233">
        <f>E12+(E13*0.5)+(E14*0.1)</f>
        <v>1.7</v>
      </c>
      <c r="X2234" s="162">
        <v>-1200</v>
      </c>
      <c r="Y2234" s="161">
        <f t="shared" si="701"/>
        <v>2207</v>
      </c>
      <c r="Z2234" s="162">
        <f t="shared" si="693"/>
        <v>2896.67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2896.67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1642017.345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221231.94499999995</v>
      </c>
      <c r="AU2234" s="237">
        <f t="shared" si="706"/>
        <v>266804</v>
      </c>
      <c r="AV2234" s="237">
        <f t="shared" si="707"/>
        <v>507445.40000000014</v>
      </c>
      <c r="AW2234" s="237">
        <f t="shared" si="708"/>
        <v>196002</v>
      </c>
      <c r="AX2234" s="237">
        <f t="shared" si="709"/>
        <v>450534.00000000012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1643583.415</v>
      </c>
      <c r="M2235" s="162">
        <f>MAX(AN28:AN2235)</f>
        <v>1645233.575</v>
      </c>
      <c r="N2235" s="162">
        <f t="shared" si="700"/>
        <v>-1650.1599999999162</v>
      </c>
      <c r="O2235" s="231">
        <f>E3+(E4*0.1)</f>
        <v>1.1000000000000001</v>
      </c>
      <c r="P2235" s="162">
        <v>961.7</v>
      </c>
      <c r="Q2235" s="232">
        <f>E5+(E6*0.1)</f>
        <v>1</v>
      </c>
      <c r="R2235" s="162">
        <v>860</v>
      </c>
      <c r="S2235" s="232">
        <f>E7+(E8*0.1)</f>
        <v>1</v>
      </c>
      <c r="T2235" s="162">
        <v>-713</v>
      </c>
      <c r="U2235" s="233">
        <f>E9+(E10*0.5)+(E11*0.1)</f>
        <v>1</v>
      </c>
      <c r="V2235" s="162">
        <v>-1400</v>
      </c>
      <c r="W2235" s="233">
        <f>E12+(E13*0.5)+(E14*0.1)</f>
        <v>1.7</v>
      </c>
      <c r="X2235" s="162">
        <v>1036</v>
      </c>
      <c r="Y2235" s="161">
        <f t="shared" si="701"/>
        <v>2208</v>
      </c>
      <c r="Z2235" s="162">
        <f t="shared" si="693"/>
        <v>1566.0700000000002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1566.0700000000002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1643583.415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222289.81499999994</v>
      </c>
      <c r="AU2235" s="237">
        <f t="shared" si="706"/>
        <v>267664</v>
      </c>
      <c r="AV2235" s="237">
        <f t="shared" si="707"/>
        <v>506732.40000000014</v>
      </c>
      <c r="AW2235" s="237">
        <f t="shared" si="708"/>
        <v>194602</v>
      </c>
      <c r="AX2235" s="237">
        <f t="shared" si="709"/>
        <v>452295.20000000013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1644434.83</v>
      </c>
      <c r="M2236" s="162">
        <f>MAX(AN28:AN2236)</f>
        <v>1645233.575</v>
      </c>
      <c r="N2236" s="162">
        <f t="shared" si="700"/>
        <v>-798.74499999987893</v>
      </c>
      <c r="O2236" s="231">
        <f>E3+(E4*0.1)</f>
        <v>1.1000000000000001</v>
      </c>
      <c r="P2236" s="162">
        <v>-899.35</v>
      </c>
      <c r="Q2236" s="232">
        <f>E5+(E6*0.1)</f>
        <v>1</v>
      </c>
      <c r="R2236" s="162">
        <v>-1289</v>
      </c>
      <c r="S2236" s="232">
        <f>E7+(E8*0.1)</f>
        <v>1</v>
      </c>
      <c r="T2236" s="162">
        <v>-973.2</v>
      </c>
      <c r="U2236" s="233">
        <f>E9+(E10*0.5)+(E11*0.1)</f>
        <v>1</v>
      </c>
      <c r="V2236" s="162">
        <v>-1400</v>
      </c>
      <c r="W2236" s="233">
        <f>E12+(E13*0.5)+(E14*0.1)</f>
        <v>1.7</v>
      </c>
      <c r="X2236" s="162">
        <v>3237</v>
      </c>
      <c r="Y2236" s="161">
        <f t="shared" si="701"/>
        <v>2209</v>
      </c>
      <c r="Z2236" s="162">
        <f t="shared" si="693"/>
        <v>851.41499999999996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851.41499999999996</v>
      </c>
      <c r="AI2236" s="129">
        <f t="shared" si="695"/>
        <v>0</v>
      </c>
      <c r="AJ2236" s="234">
        <f t="shared" si="696"/>
        <v>1</v>
      </c>
      <c r="AK2236" s="234">
        <f t="shared" si="697"/>
        <v>0</v>
      </c>
      <c r="AL2236" s="129">
        <f t="shared" si="698"/>
        <v>0</v>
      </c>
      <c r="AM2236" s="127">
        <v>45849</v>
      </c>
      <c r="AN2236" s="129">
        <f t="shared" si="702"/>
        <v>1644434.83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221300.52999999994</v>
      </c>
      <c r="AU2236" s="237">
        <f t="shared" si="706"/>
        <v>266375</v>
      </c>
      <c r="AV2236" s="237">
        <f t="shared" si="707"/>
        <v>505759.20000000013</v>
      </c>
      <c r="AW2236" s="237">
        <f t="shared" si="708"/>
        <v>193202</v>
      </c>
      <c r="AX2236" s="237">
        <f t="shared" si="709"/>
        <v>457798.10000000015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1641040.4300000002</v>
      </c>
      <c r="M2237" s="162">
        <f>MAX(AN28:AN2237)</f>
        <v>1645233.575</v>
      </c>
      <c r="N2237" s="162">
        <f t="shared" si="700"/>
        <v>-4193.1449999997858</v>
      </c>
      <c r="O2237" s="231">
        <f>E3+(E4*0.1)</f>
        <v>1.1000000000000001</v>
      </c>
      <c r="P2237" s="162">
        <v>-550</v>
      </c>
      <c r="Q2237" s="232">
        <f>E5+(E6*0.1)</f>
        <v>1</v>
      </c>
      <c r="R2237" s="162">
        <v>-850</v>
      </c>
      <c r="S2237" s="232">
        <f>E7+(E8*0.1)</f>
        <v>1</v>
      </c>
      <c r="T2237" s="162">
        <v>1500.6</v>
      </c>
      <c r="U2237" s="233">
        <f>E9+(E10*0.5)+(E11*0.1)</f>
        <v>1</v>
      </c>
      <c r="V2237" s="162">
        <v>-1400</v>
      </c>
      <c r="W2237" s="233">
        <f>E12+(E13*0.5)+(E14*0.1)</f>
        <v>1.7</v>
      </c>
      <c r="X2237" s="162">
        <v>-1200</v>
      </c>
      <c r="Y2237" s="161">
        <f t="shared" si="701"/>
        <v>2210</v>
      </c>
      <c r="Z2237" s="162">
        <f t="shared" si="693"/>
        <v>-3394.4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-3394.4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1641040.4300000002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220695.52999999994</v>
      </c>
      <c r="AU2237" s="237">
        <f t="shared" si="706"/>
        <v>265525</v>
      </c>
      <c r="AV2237" s="237">
        <f t="shared" si="707"/>
        <v>507259.8000000001</v>
      </c>
      <c r="AW2237" s="237">
        <f t="shared" si="708"/>
        <v>191802</v>
      </c>
      <c r="AX2237" s="237">
        <f t="shared" si="709"/>
        <v>455758.10000000015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1636724.6300000001</v>
      </c>
      <c r="M2238" s="162">
        <f>MAX(AN28:AN2238)</f>
        <v>1645233.575</v>
      </c>
      <c r="N2238" s="162">
        <f t="shared" si="700"/>
        <v>-8508.9449999998324</v>
      </c>
      <c r="O2238" s="231">
        <f>E3+(E4*0.1)</f>
        <v>1.1000000000000001</v>
      </c>
      <c r="P2238" s="162">
        <v>-550</v>
      </c>
      <c r="Q2238" s="232">
        <f>E5+(E6*0.1)</f>
        <v>1</v>
      </c>
      <c r="R2238" s="162">
        <v>-850</v>
      </c>
      <c r="S2238" s="232">
        <f>E7+(E8*0.1)</f>
        <v>1</v>
      </c>
      <c r="T2238" s="162">
        <v>579.20000000000005</v>
      </c>
      <c r="U2238" s="233">
        <f>E9+(E10*0.5)+(E11*0.1)</f>
        <v>1</v>
      </c>
      <c r="V2238" s="162">
        <v>-1400</v>
      </c>
      <c r="W2238" s="233">
        <f>E12+(E13*0.5)+(E14*0.1)</f>
        <v>1.7</v>
      </c>
      <c r="X2238" s="162">
        <v>-1200</v>
      </c>
      <c r="Y2238" s="161">
        <f t="shared" si="701"/>
        <v>2211</v>
      </c>
      <c r="Z2238" s="162">
        <f t="shared" si="693"/>
        <v>-4315.8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-4315.8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1636724.6300000001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220090.52999999994</v>
      </c>
      <c r="AU2238" s="237">
        <f t="shared" si="706"/>
        <v>264675</v>
      </c>
      <c r="AV2238" s="237">
        <f t="shared" si="707"/>
        <v>507839.00000000012</v>
      </c>
      <c r="AW2238" s="237">
        <f t="shared" si="708"/>
        <v>190402</v>
      </c>
      <c r="AX2238" s="237">
        <f t="shared" si="709"/>
        <v>453718.10000000015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1634192.83</v>
      </c>
      <c r="M2239" s="162">
        <f>MAX(AN28:AN2239)</f>
        <v>1645233.575</v>
      </c>
      <c r="N2239" s="162">
        <f t="shared" si="700"/>
        <v>-11040.744999999879</v>
      </c>
      <c r="O2239" s="231">
        <f>E3+(E4*0.1)</f>
        <v>1.1000000000000001</v>
      </c>
      <c r="P2239" s="162">
        <v>-550</v>
      </c>
      <c r="Q2239" s="232">
        <f>E5+(E6*0.1)</f>
        <v>1</v>
      </c>
      <c r="R2239" s="162">
        <v>-850</v>
      </c>
      <c r="S2239" s="232">
        <f>E7+(E8*0.1)</f>
        <v>1</v>
      </c>
      <c r="T2239" s="162">
        <v>-3410</v>
      </c>
      <c r="U2239" s="233">
        <f>E9+(E10*0.5)+(E11*0.1)</f>
        <v>1</v>
      </c>
      <c r="V2239" s="162">
        <v>-1400</v>
      </c>
      <c r="W2239" s="233">
        <f>E12+(E13*0.5)+(E14*0.1)</f>
        <v>1.7</v>
      </c>
      <c r="X2239" s="162">
        <v>2196</v>
      </c>
      <c r="Y2239" s="161">
        <f t="shared" si="701"/>
        <v>2212</v>
      </c>
      <c r="Z2239" s="162">
        <f t="shared" si="693"/>
        <v>-2531.8000000000002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-2531.8000000000002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1634192.83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219485.52999999994</v>
      </c>
      <c r="AU2239" s="237">
        <f t="shared" si="706"/>
        <v>263825</v>
      </c>
      <c r="AV2239" s="237">
        <f t="shared" si="707"/>
        <v>504429.00000000012</v>
      </c>
      <c r="AW2239" s="237">
        <f t="shared" si="708"/>
        <v>189002</v>
      </c>
      <c r="AX2239" s="237">
        <f t="shared" si="709"/>
        <v>457451.30000000016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1637100.635</v>
      </c>
      <c r="M2240" s="162">
        <f>MAX(AN28:AN2240)</f>
        <v>1645233.575</v>
      </c>
      <c r="N2240" s="162">
        <f t="shared" si="700"/>
        <v>-8132.9399999999441</v>
      </c>
      <c r="O2240" s="231">
        <f>E3+(E4*0.1)</f>
        <v>1.1000000000000001</v>
      </c>
      <c r="P2240" s="162">
        <v>1148.55</v>
      </c>
      <c r="Q2240" s="232">
        <f>E5+(E6*0.1)</f>
        <v>1</v>
      </c>
      <c r="R2240" s="162">
        <v>1683</v>
      </c>
      <c r="S2240" s="232">
        <f>E7+(E8*0.1)</f>
        <v>1</v>
      </c>
      <c r="T2240" s="162">
        <v>3401.4</v>
      </c>
      <c r="U2240" s="233">
        <f>E9+(E10*0.5)+(E11*0.1)</f>
        <v>1</v>
      </c>
      <c r="V2240" s="162">
        <v>-1400</v>
      </c>
      <c r="W2240" s="233">
        <f>E12+(E13*0.5)+(E14*0.1)</f>
        <v>1.7</v>
      </c>
      <c r="X2240" s="162">
        <v>-1200</v>
      </c>
      <c r="Y2240" s="161">
        <f t="shared" si="701"/>
        <v>2213</v>
      </c>
      <c r="Z2240" s="162">
        <f t="shared" si="693"/>
        <v>2907.8050000000003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2907.8050000000003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1637100.635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220748.93499999994</v>
      </c>
      <c r="AU2240" s="237">
        <f t="shared" si="706"/>
        <v>265508</v>
      </c>
      <c r="AV2240" s="237">
        <f t="shared" si="707"/>
        <v>507830.40000000014</v>
      </c>
      <c r="AW2240" s="237">
        <f t="shared" si="708"/>
        <v>187602</v>
      </c>
      <c r="AX2240" s="237">
        <f t="shared" si="709"/>
        <v>455411.30000000016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1639431.4350000001</v>
      </c>
      <c r="M2241" s="162">
        <f>MAX(AN28:AN2241)</f>
        <v>1645233.575</v>
      </c>
      <c r="N2241" s="162">
        <f t="shared" si="700"/>
        <v>-5802.1399999998976</v>
      </c>
      <c r="O2241" s="231">
        <f>E3+(E4*0.1)</f>
        <v>1.1000000000000001</v>
      </c>
      <c r="P2241" s="162">
        <v>-550</v>
      </c>
      <c r="Q2241" s="232">
        <f>E5+(E6*0.1)</f>
        <v>1</v>
      </c>
      <c r="R2241" s="162">
        <v>-28.5</v>
      </c>
      <c r="S2241" s="232">
        <f>E7+(E8*0.1)</f>
        <v>1</v>
      </c>
      <c r="T2241" s="162">
        <v>-251.4</v>
      </c>
      <c r="U2241" s="233">
        <f>E9+(E10*0.5)+(E11*0.1)</f>
        <v>1</v>
      </c>
      <c r="V2241" s="162">
        <v>1191</v>
      </c>
      <c r="W2241" s="233">
        <f>E12+(E13*0.5)+(E14*0.1)</f>
        <v>1.7</v>
      </c>
      <c r="X2241" s="162">
        <v>1191</v>
      </c>
      <c r="Y2241" s="161">
        <f t="shared" si="701"/>
        <v>2214</v>
      </c>
      <c r="Z2241" s="162">
        <f t="shared" si="693"/>
        <v>2330.8000000000002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2330.8000000000002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1639431.4350000001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220143.93499999994</v>
      </c>
      <c r="AU2241" s="237">
        <f t="shared" si="706"/>
        <v>265479.5</v>
      </c>
      <c r="AV2241" s="237">
        <f t="shared" si="707"/>
        <v>507579.00000000012</v>
      </c>
      <c r="AW2241" s="237">
        <f t="shared" si="708"/>
        <v>188793</v>
      </c>
      <c r="AX2241" s="237">
        <f t="shared" si="709"/>
        <v>457436.00000000017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1654726.9750000001</v>
      </c>
      <c r="M2242" s="162">
        <f>MAX(AN28:AN2242)</f>
        <v>1654726.9750000001</v>
      </c>
      <c r="N2242" s="162">
        <f t="shared" si="700"/>
        <v>0</v>
      </c>
      <c r="O2242" s="231">
        <f>E3+(E4*0.1)</f>
        <v>1.1000000000000001</v>
      </c>
      <c r="P2242" s="162">
        <v>-95.6</v>
      </c>
      <c r="Q2242" s="232">
        <f>E5+(E6*0.1)</f>
        <v>1</v>
      </c>
      <c r="R2242" s="162">
        <v>440.5</v>
      </c>
      <c r="S2242" s="232">
        <f>E7+(E8*0.1)</f>
        <v>1</v>
      </c>
      <c r="T2242" s="162">
        <v>2291.8000000000002</v>
      </c>
      <c r="U2242" s="233">
        <f>E9+(E10*0.5)+(E11*0.1)</f>
        <v>1</v>
      </c>
      <c r="V2242" s="162">
        <v>4692</v>
      </c>
      <c r="W2242" s="233">
        <f>E12+(E13*0.5)+(E14*0.1)</f>
        <v>1.7</v>
      </c>
      <c r="X2242" s="162">
        <v>4692</v>
      </c>
      <c r="Y2242" s="161">
        <f t="shared" si="701"/>
        <v>2215</v>
      </c>
      <c r="Z2242" s="162">
        <f t="shared" si="693"/>
        <v>15295.54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15295.54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1654726.9750000001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220038.77499999994</v>
      </c>
      <c r="AU2242" s="237">
        <f t="shared" si="706"/>
        <v>265920</v>
      </c>
      <c r="AV2242" s="237">
        <f t="shared" si="707"/>
        <v>509870.8000000001</v>
      </c>
      <c r="AW2242" s="237">
        <f t="shared" si="708"/>
        <v>193485</v>
      </c>
      <c r="AX2242" s="237">
        <f t="shared" si="709"/>
        <v>465412.4000000002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1652743.51</v>
      </c>
      <c r="M2243" s="162">
        <f>MAX(AN28:AN2243)</f>
        <v>1654726.9750000001</v>
      </c>
      <c r="N2243" s="162">
        <f t="shared" si="700"/>
        <v>-1983.4650000000838</v>
      </c>
      <c r="O2243" s="231">
        <f>E3+(E4*0.1)</f>
        <v>1.1000000000000001</v>
      </c>
      <c r="P2243" s="162">
        <v>896.85</v>
      </c>
      <c r="Q2243" s="232">
        <f>E5+(E6*0.1)</f>
        <v>1</v>
      </c>
      <c r="R2243" s="162">
        <v>-850</v>
      </c>
      <c r="S2243" s="232">
        <f>E7+(E8*0.1)</f>
        <v>1</v>
      </c>
      <c r="T2243" s="162">
        <v>-3410</v>
      </c>
      <c r="U2243" s="233">
        <f>E9+(E10*0.5)+(E11*0.1)</f>
        <v>1</v>
      </c>
      <c r="V2243" s="162">
        <v>3330</v>
      </c>
      <c r="W2243" s="233">
        <f>E12+(E13*0.5)+(E14*0.1)</f>
        <v>1.7</v>
      </c>
      <c r="X2243" s="162">
        <v>-1200</v>
      </c>
      <c r="Y2243" s="161">
        <f t="shared" si="701"/>
        <v>2216</v>
      </c>
      <c r="Z2243" s="162">
        <f t="shared" si="693"/>
        <v>-1983.4650000000001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0</v>
      </c>
      <c r="AI2243" s="129">
        <f t="shared" si="695"/>
        <v>-1983.4650000000001</v>
      </c>
      <c r="AJ2243" s="234">
        <f t="shared" si="696"/>
        <v>0</v>
      </c>
      <c r="AK2243" s="234">
        <f t="shared" si="697"/>
        <v>1</v>
      </c>
      <c r="AL2243" s="129">
        <f t="shared" si="698"/>
        <v>0</v>
      </c>
      <c r="AM2243" s="127">
        <v>45860</v>
      </c>
      <c r="AN2243" s="129">
        <f t="shared" si="702"/>
        <v>1652743.51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221025.30999999994</v>
      </c>
      <c r="AU2243" s="237">
        <f t="shared" si="706"/>
        <v>265070</v>
      </c>
      <c r="AV2243" s="237">
        <f t="shared" si="707"/>
        <v>506460.8000000001</v>
      </c>
      <c r="AW2243" s="237">
        <f t="shared" si="708"/>
        <v>196815</v>
      </c>
      <c r="AX2243" s="237">
        <f t="shared" si="709"/>
        <v>463372.4000000002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1656537.7849999999</v>
      </c>
      <c r="M2244" s="162">
        <f>MAX(AN28:AN2244)</f>
        <v>1656537.7849999999</v>
      </c>
      <c r="N2244" s="162">
        <f t="shared" si="700"/>
        <v>0</v>
      </c>
      <c r="O2244" s="231">
        <f>E3+(E4*0.1)</f>
        <v>1.1000000000000001</v>
      </c>
      <c r="P2244" s="162">
        <v>2539.25</v>
      </c>
      <c r="Q2244" s="232">
        <f>E5+(E6*0.1)</f>
        <v>1</v>
      </c>
      <c r="R2244" s="162">
        <v>2464.5</v>
      </c>
      <c r="S2244" s="232">
        <f>E7+(E8*0.1)</f>
        <v>1</v>
      </c>
      <c r="T2244" s="162">
        <v>1976.6</v>
      </c>
      <c r="U2244" s="233">
        <f>E9+(E10*0.5)+(E11*0.1)</f>
        <v>1</v>
      </c>
      <c r="V2244" s="162">
        <v>-1400</v>
      </c>
      <c r="W2244" s="233">
        <f>E12+(E13*0.5)+(E14*0.1)</f>
        <v>1.7</v>
      </c>
      <c r="X2244" s="162">
        <v>-1200</v>
      </c>
      <c r="Y2244" s="161">
        <f t="shared" si="701"/>
        <v>2217</v>
      </c>
      <c r="Z2244" s="162">
        <f t="shared" si="693"/>
        <v>3794.2749999999996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3794.2749999999996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1656537.7849999999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223818.48499999993</v>
      </c>
      <c r="AU2244" s="237">
        <f t="shared" si="706"/>
        <v>267534.5</v>
      </c>
      <c r="AV2244" s="237">
        <f t="shared" si="707"/>
        <v>508437.40000000008</v>
      </c>
      <c r="AW2244" s="237">
        <f t="shared" si="708"/>
        <v>195415</v>
      </c>
      <c r="AX2244" s="237">
        <f t="shared" si="709"/>
        <v>461332.4000000002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1653127.4449999998</v>
      </c>
      <c r="M2245" s="162">
        <f>MAX(AN28:AN2245)</f>
        <v>1656537.7849999999</v>
      </c>
      <c r="N2245" s="162">
        <f t="shared" si="700"/>
        <v>-3410.3400000000838</v>
      </c>
      <c r="O2245" s="231">
        <f>E3+(E4*0.1)</f>
        <v>1.1000000000000001</v>
      </c>
      <c r="P2245" s="162">
        <v>-1219.4000000000001</v>
      </c>
      <c r="Q2245" s="232">
        <f>E5+(E6*0.1)</f>
        <v>1</v>
      </c>
      <c r="R2245" s="162">
        <v>222</v>
      </c>
      <c r="S2245" s="232">
        <f>E7+(E8*0.1)</f>
        <v>1</v>
      </c>
      <c r="T2245" s="162">
        <v>1149</v>
      </c>
      <c r="U2245" s="233">
        <f>E9+(E10*0.5)+(E11*0.1)</f>
        <v>1</v>
      </c>
      <c r="V2245" s="162">
        <v>-1400</v>
      </c>
      <c r="W2245" s="233">
        <f>E12+(E13*0.5)+(E14*0.1)</f>
        <v>1.7</v>
      </c>
      <c r="X2245" s="162">
        <v>-1200</v>
      </c>
      <c r="Y2245" s="161">
        <f t="shared" si="701"/>
        <v>2218</v>
      </c>
      <c r="Z2245" s="162">
        <f t="shared" si="693"/>
        <v>-3410.34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-3410.34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1653127.4449999998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222477.14499999993</v>
      </c>
      <c r="AU2245" s="237">
        <f t="shared" si="706"/>
        <v>267756.5</v>
      </c>
      <c r="AV2245" s="237">
        <f t="shared" si="707"/>
        <v>509586.40000000008</v>
      </c>
      <c r="AW2245" s="237">
        <f t="shared" si="708"/>
        <v>194015</v>
      </c>
      <c r="AX2245" s="237">
        <f t="shared" si="709"/>
        <v>459292.4000000002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1653143.7999999998</v>
      </c>
      <c r="M2246" s="162">
        <f>MAX(AN28:AN2246)</f>
        <v>1656537.7849999999</v>
      </c>
      <c r="N2246" s="162">
        <f t="shared" si="700"/>
        <v>-3393.9850000001024</v>
      </c>
      <c r="O2246" s="231">
        <f>E3+(E4*0.1)</f>
        <v>1.1000000000000001</v>
      </c>
      <c r="P2246" s="162">
        <v>1040.05</v>
      </c>
      <c r="Q2246" s="232">
        <f>E5+(E6*0.1)</f>
        <v>1</v>
      </c>
      <c r="R2246" s="162">
        <v>1264.5</v>
      </c>
      <c r="S2246" s="232">
        <f>E7+(E8*0.1)</f>
        <v>1</v>
      </c>
      <c r="T2246" s="162">
        <v>1047.8</v>
      </c>
      <c r="U2246" s="233">
        <f>E9+(E10*0.5)+(E11*0.1)</f>
        <v>1</v>
      </c>
      <c r="V2246" s="162">
        <v>-1400</v>
      </c>
      <c r="W2246" s="233">
        <f>E12+(E13*0.5)+(E14*0.1)</f>
        <v>1.7</v>
      </c>
      <c r="X2246" s="162">
        <v>-1200</v>
      </c>
      <c r="Y2246" s="161">
        <f t="shared" si="701"/>
        <v>2219</v>
      </c>
      <c r="Z2246" s="162">
        <f t="shared" si="693"/>
        <v>16.355000000000473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16.355000000000473</v>
      </c>
      <c r="AI2246" s="129">
        <f t="shared" si="695"/>
        <v>0</v>
      </c>
      <c r="AJ2246" s="234">
        <f t="shared" si="696"/>
        <v>1</v>
      </c>
      <c r="AK2246" s="234">
        <f t="shared" si="697"/>
        <v>0</v>
      </c>
      <c r="AL2246" s="129">
        <f t="shared" si="698"/>
        <v>0</v>
      </c>
      <c r="AM2246" s="127">
        <v>45863</v>
      </c>
      <c r="AN2246" s="129">
        <f t="shared" si="702"/>
        <v>1653143.7999999998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223621.19999999992</v>
      </c>
      <c r="AU2246" s="237">
        <f t="shared" si="706"/>
        <v>269021</v>
      </c>
      <c r="AV2246" s="237">
        <f t="shared" si="707"/>
        <v>510634.20000000007</v>
      </c>
      <c r="AW2246" s="237">
        <f t="shared" si="708"/>
        <v>192615</v>
      </c>
      <c r="AX2246" s="237">
        <f t="shared" si="709"/>
        <v>457252.4000000002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1650835.6999999997</v>
      </c>
      <c r="M2247" s="162">
        <f>MAX(AN28:AN2247)</f>
        <v>1656537.7849999999</v>
      </c>
      <c r="N2247" s="162">
        <f t="shared" si="700"/>
        <v>-5702.0850000001956</v>
      </c>
      <c r="O2247" s="231">
        <f>E3+(E4*0.1)</f>
        <v>1.1000000000000001</v>
      </c>
      <c r="P2247" s="162">
        <v>-550</v>
      </c>
      <c r="Q2247" s="232">
        <f>E5+(E6*0.1)</f>
        <v>1</v>
      </c>
      <c r="R2247" s="162">
        <v>56.5</v>
      </c>
      <c r="S2247" s="232">
        <f>E7+(E8*0.1)</f>
        <v>1</v>
      </c>
      <c r="T2247" s="162">
        <v>1680.4</v>
      </c>
      <c r="U2247" s="233">
        <f>E9+(E10*0.5)+(E11*0.1)</f>
        <v>1</v>
      </c>
      <c r="V2247" s="162">
        <v>-1400</v>
      </c>
      <c r="W2247" s="233">
        <f>E12+(E13*0.5)+(E14*0.1)</f>
        <v>1.7</v>
      </c>
      <c r="X2247" s="162">
        <v>-1200</v>
      </c>
      <c r="Y2247" s="161">
        <f t="shared" si="701"/>
        <v>2220</v>
      </c>
      <c r="Z2247" s="162">
        <f t="shared" si="693"/>
        <v>-2308.1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-2308.1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1650835.6999999997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223016.19999999992</v>
      </c>
      <c r="AU2247" s="237">
        <f t="shared" si="706"/>
        <v>269077.5</v>
      </c>
      <c r="AV2247" s="237">
        <f t="shared" si="707"/>
        <v>512314.60000000009</v>
      </c>
      <c r="AW2247" s="237">
        <f t="shared" si="708"/>
        <v>191215</v>
      </c>
      <c r="AX2247" s="237">
        <f t="shared" si="709"/>
        <v>455212.4000000002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1648930.3999999997</v>
      </c>
      <c r="M2248" s="162">
        <f>MAX(AN28:AN2248)</f>
        <v>1656537.7849999999</v>
      </c>
      <c r="N2248" s="162">
        <f t="shared" si="700"/>
        <v>-7607.3850000002421</v>
      </c>
      <c r="O2248" s="231">
        <f>E3+(E4*0.1)</f>
        <v>1.1000000000000001</v>
      </c>
      <c r="P2248" s="162">
        <v>-550</v>
      </c>
      <c r="Q2248" s="232">
        <f>E5+(E6*0.1)</f>
        <v>1</v>
      </c>
      <c r="R2248" s="162">
        <v>-850</v>
      </c>
      <c r="S2248" s="232">
        <f>E7+(E8*0.1)</f>
        <v>1</v>
      </c>
      <c r="T2248" s="162">
        <v>-959.4</v>
      </c>
      <c r="U2248" s="233">
        <f>E9+(E10*0.5)+(E11*0.1)</f>
        <v>1</v>
      </c>
      <c r="V2248" s="162">
        <v>-1400</v>
      </c>
      <c r="W2248" s="233">
        <f>E12+(E13*0.5)+(E14*0.1)</f>
        <v>1.7</v>
      </c>
      <c r="X2248" s="162">
        <v>1123</v>
      </c>
      <c r="Y2248" s="161">
        <f t="shared" si="701"/>
        <v>2221</v>
      </c>
      <c r="Z2248" s="162">
        <f t="shared" si="693"/>
        <v>-1905.3000000000002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-1905.3000000000002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1648930.3999999997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222411.19999999992</v>
      </c>
      <c r="AU2248" s="237">
        <f t="shared" si="706"/>
        <v>268227.5</v>
      </c>
      <c r="AV2248" s="237">
        <f t="shared" si="707"/>
        <v>511355.20000000007</v>
      </c>
      <c r="AW2248" s="237">
        <f t="shared" si="708"/>
        <v>189815</v>
      </c>
      <c r="AX2248" s="237">
        <f t="shared" si="709"/>
        <v>457121.50000000017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1651254.5999999996</v>
      </c>
      <c r="M2249" s="162">
        <f>MAX(AN28:AN2249)</f>
        <v>1656537.7849999999</v>
      </c>
      <c r="N2249" s="162">
        <f t="shared" si="700"/>
        <v>-5283.1850000002887</v>
      </c>
      <c r="O2249" s="231">
        <f>E3+(E4*0.1)</f>
        <v>1.1000000000000001</v>
      </c>
      <c r="P2249" s="162">
        <v>-550</v>
      </c>
      <c r="Q2249" s="232">
        <f>E5+(E6*0.1)</f>
        <v>1</v>
      </c>
      <c r="R2249" s="162">
        <v>-850</v>
      </c>
      <c r="S2249" s="232">
        <f>E7+(E8*0.1)</f>
        <v>1</v>
      </c>
      <c r="T2249" s="162">
        <v>742.2</v>
      </c>
      <c r="U2249" s="233">
        <f>E9+(E10*0.5)+(E11*0.1)</f>
        <v>1</v>
      </c>
      <c r="V2249" s="162">
        <v>5077</v>
      </c>
      <c r="W2249" s="233">
        <f>E12+(E13*0.5)+(E14*0.1)</f>
        <v>1.7</v>
      </c>
      <c r="X2249" s="162">
        <v>-1200</v>
      </c>
      <c r="Y2249" s="161">
        <f t="shared" si="701"/>
        <v>2222</v>
      </c>
      <c r="Z2249" s="162">
        <f t="shared" si="693"/>
        <v>2324.1999999999998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2324.1999999999998</v>
      </c>
      <c r="AI2249" s="129">
        <f t="shared" si="695"/>
        <v>0</v>
      </c>
      <c r="AJ2249" s="234">
        <f t="shared" si="696"/>
        <v>1</v>
      </c>
      <c r="AK2249" s="234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1651254.5999999996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221806.19999999992</v>
      </c>
      <c r="AU2249" s="237">
        <f t="shared" si="706"/>
        <v>267377.5</v>
      </c>
      <c r="AV2249" s="237">
        <f t="shared" si="707"/>
        <v>512097.40000000008</v>
      </c>
      <c r="AW2249" s="237">
        <f t="shared" si="708"/>
        <v>194892</v>
      </c>
      <c r="AX2249" s="237">
        <f t="shared" si="709"/>
        <v>455081.50000000017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1647554.8999999997</v>
      </c>
      <c r="M2250" s="162">
        <f>MAX(AN28:AN2250)</f>
        <v>1656537.7849999999</v>
      </c>
      <c r="N2250" s="162">
        <f t="shared" si="700"/>
        <v>-8982.8850000002421</v>
      </c>
      <c r="O2250" s="231">
        <f>E3+(E4*0.1)</f>
        <v>1.1000000000000001</v>
      </c>
      <c r="P2250" s="162">
        <v>-550</v>
      </c>
      <c r="Q2250" s="232">
        <f>E5+(E6*0.1)</f>
        <v>1</v>
      </c>
      <c r="R2250" s="162">
        <v>-850</v>
      </c>
      <c r="S2250" s="232">
        <f>E7+(E8*0.1)</f>
        <v>1</v>
      </c>
      <c r="T2250" s="162">
        <v>-3410</v>
      </c>
      <c r="U2250" s="233">
        <f>E9+(E10*0.5)+(E11*0.1)</f>
        <v>1</v>
      </c>
      <c r="V2250" s="162">
        <v>-1400</v>
      </c>
      <c r="W2250" s="233">
        <f>E12+(E13*0.5)+(E14*0.1)</f>
        <v>1.7</v>
      </c>
      <c r="X2250" s="162">
        <v>1509</v>
      </c>
      <c r="Y2250" s="161">
        <f t="shared" si="701"/>
        <v>2223</v>
      </c>
      <c r="Z2250" s="162">
        <f t="shared" si="693"/>
        <v>-3699.7000000000003</v>
      </c>
      <c r="AA2250" s="238">
        <v>45869</v>
      </c>
      <c r="AB2250" s="129">
        <f>SUM(Z2228:Z2250)</f>
        <v>21176.865000000002</v>
      </c>
      <c r="AC2250" s="128">
        <f>(AB2250&gt;0)*1</f>
        <v>1</v>
      </c>
      <c r="AD2250" s="128">
        <f>(AB2250&lt;0)*1</f>
        <v>0</v>
      </c>
      <c r="AE2250" s="129">
        <f>AB2250*AC2250</f>
        <v>21176.865000000002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-3699.7000000000003</v>
      </c>
      <c r="AJ2250" s="234">
        <f t="shared" si="696"/>
        <v>0</v>
      </c>
      <c r="AK2250" s="234">
        <f t="shared" si="697"/>
        <v>1</v>
      </c>
      <c r="AL2250" s="129">
        <f t="shared" si="698"/>
        <v>21176.865000000002</v>
      </c>
      <c r="AM2250" s="127">
        <v>45869</v>
      </c>
      <c r="AN2250" s="129">
        <f t="shared" si="702"/>
        <v>1647554.8999999997</v>
      </c>
      <c r="AO2250" s="129">
        <f t="shared" si="703"/>
        <v>21176.865000000002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221201.19999999992</v>
      </c>
      <c r="AU2250" s="237">
        <f t="shared" si="706"/>
        <v>266527.5</v>
      </c>
      <c r="AV2250" s="237">
        <f t="shared" si="707"/>
        <v>508687.40000000008</v>
      </c>
      <c r="AW2250" s="237">
        <f t="shared" si="708"/>
        <v>193492</v>
      </c>
      <c r="AX2250" s="237">
        <f t="shared" si="709"/>
        <v>457646.80000000016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1648317.9449999996</v>
      </c>
      <c r="M2251" s="162">
        <f>MAX(AN28:AN2251)</f>
        <v>1656537.7849999999</v>
      </c>
      <c r="N2251" s="162">
        <f t="shared" si="700"/>
        <v>-8219.8400000003166</v>
      </c>
      <c r="O2251" s="231">
        <f>E3+(E4*0.1)</f>
        <v>1.1000000000000001</v>
      </c>
      <c r="P2251" s="162">
        <v>-1796.05</v>
      </c>
      <c r="Q2251" s="232">
        <f>E5+(E6*0.1)</f>
        <v>1</v>
      </c>
      <c r="R2251" s="162">
        <v>-2655.5</v>
      </c>
      <c r="S2251" s="232">
        <f>E7+(E8*0.1)</f>
        <v>1</v>
      </c>
      <c r="T2251" s="162">
        <v>-5537.6</v>
      </c>
      <c r="U2251" s="233">
        <f>E9+(E10*0.5)+(E11*0.1)</f>
        <v>1</v>
      </c>
      <c r="V2251" s="162">
        <v>-1400</v>
      </c>
      <c r="W2251" s="233">
        <f>E12+(E13*0.5)+(E14*0.1)</f>
        <v>1.7</v>
      </c>
      <c r="X2251" s="162">
        <v>7254</v>
      </c>
      <c r="Y2251" s="161">
        <f t="shared" si="701"/>
        <v>2224</v>
      </c>
      <c r="Z2251" s="162">
        <f t="shared" si="693"/>
        <v>763.04499999999825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763.04499999999825</v>
      </c>
      <c r="AI2251" s="129">
        <f t="shared" si="695"/>
        <v>0</v>
      </c>
      <c r="AJ2251" s="234">
        <f t="shared" si="696"/>
        <v>1</v>
      </c>
      <c r="AK2251" s="234">
        <f t="shared" si="697"/>
        <v>0</v>
      </c>
      <c r="AL2251" s="129">
        <f t="shared" si="698"/>
        <v>0</v>
      </c>
      <c r="AM2251" s="127">
        <v>45870</v>
      </c>
      <c r="AN2251" s="129">
        <f t="shared" si="702"/>
        <v>1648317.9449999996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219225.54499999993</v>
      </c>
      <c r="AU2251" s="237">
        <f t="shared" si="706"/>
        <v>263872</v>
      </c>
      <c r="AV2251" s="237">
        <f t="shared" si="707"/>
        <v>503149.8000000001</v>
      </c>
      <c r="AW2251" s="237">
        <f t="shared" si="708"/>
        <v>192092</v>
      </c>
      <c r="AX2251" s="237">
        <f t="shared" si="709"/>
        <v>469978.60000000015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1661198.2749999997</v>
      </c>
      <c r="M2252" s="162">
        <f>MAX(AN28:AN2252)</f>
        <v>1661198.2749999997</v>
      </c>
      <c r="N2252" s="162">
        <f t="shared" si="700"/>
        <v>0</v>
      </c>
      <c r="O2252" s="231">
        <f>E3+(E4*0.1)</f>
        <v>1.1000000000000001</v>
      </c>
      <c r="P2252" s="162">
        <v>2925.3</v>
      </c>
      <c r="Q2252" s="232">
        <f>E5+(E6*0.1)</f>
        <v>1</v>
      </c>
      <c r="R2252" s="162">
        <v>4596.5</v>
      </c>
      <c r="S2252" s="232">
        <f>E7+(E8*0.1)</f>
        <v>1</v>
      </c>
      <c r="T2252" s="162">
        <v>8506</v>
      </c>
      <c r="U2252" s="233">
        <f>E9+(E10*0.5)+(E11*0.1)</f>
        <v>1</v>
      </c>
      <c r="V2252" s="162">
        <v>-1400</v>
      </c>
      <c r="W2252" s="233">
        <f>E12+(E13*0.5)+(E14*0.1)</f>
        <v>1.7</v>
      </c>
      <c r="X2252" s="162">
        <v>-1200</v>
      </c>
      <c r="Y2252" s="161">
        <f t="shared" si="701"/>
        <v>2225</v>
      </c>
      <c r="Z2252" s="162">
        <f t="shared" si="693"/>
        <v>12880.33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12880.33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1661198.2749999997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222443.37499999991</v>
      </c>
      <c r="AU2252" s="237">
        <f t="shared" si="706"/>
        <v>268468.5</v>
      </c>
      <c r="AV2252" s="237">
        <f t="shared" si="707"/>
        <v>511655.8000000001</v>
      </c>
      <c r="AW2252" s="237">
        <f t="shared" si="708"/>
        <v>190692</v>
      </c>
      <c r="AX2252" s="237">
        <f t="shared" si="709"/>
        <v>467938.60000000015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1652893.2749999997</v>
      </c>
      <c r="M2253" s="162">
        <f>MAX(AN28:AN2253)</f>
        <v>1661198.2749999997</v>
      </c>
      <c r="N2253" s="162">
        <f t="shared" si="700"/>
        <v>-8305</v>
      </c>
      <c r="O2253" s="231">
        <f>E3+(E4*0.1)</f>
        <v>1.1000000000000001</v>
      </c>
      <c r="P2253" s="162">
        <v>-550</v>
      </c>
      <c r="Q2253" s="232">
        <f>E5+(E6*0.1)</f>
        <v>1</v>
      </c>
      <c r="R2253" s="162">
        <v>-850</v>
      </c>
      <c r="S2253" s="232">
        <f>E7+(E8*0.1)</f>
        <v>1</v>
      </c>
      <c r="T2253" s="162">
        <v>-3410</v>
      </c>
      <c r="U2253" s="233">
        <f>E9+(E10*0.5)+(E11*0.1)</f>
        <v>1</v>
      </c>
      <c r="V2253" s="162">
        <v>-1400</v>
      </c>
      <c r="W2253" s="233">
        <f>E12+(E13*0.5)+(E14*0.1)</f>
        <v>1.7</v>
      </c>
      <c r="X2253" s="162">
        <v>-1200</v>
      </c>
      <c r="Y2253" s="161">
        <f t="shared" si="701"/>
        <v>2226</v>
      </c>
      <c r="Z2253" s="162">
        <f t="shared" si="693"/>
        <v>-8305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-8305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1652893.2749999997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221838.37499999991</v>
      </c>
      <c r="AU2253" s="237">
        <f t="shared" si="706"/>
        <v>267618.5</v>
      </c>
      <c r="AV2253" s="237">
        <f t="shared" si="707"/>
        <v>508245.8000000001</v>
      </c>
      <c r="AW2253" s="237">
        <f t="shared" si="708"/>
        <v>189292</v>
      </c>
      <c r="AX2253" s="237">
        <f t="shared" si="709"/>
        <v>465898.60000000015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1658123.9649999996</v>
      </c>
      <c r="M2254" s="162">
        <f>MAX(AN28:AN2254)</f>
        <v>1661198.2749999997</v>
      </c>
      <c r="N2254" s="162">
        <f t="shared" si="700"/>
        <v>-3074.3100000000559</v>
      </c>
      <c r="O2254" s="231">
        <f>E3+(E4*0.1)</f>
        <v>1.1000000000000001</v>
      </c>
      <c r="P2254" s="162">
        <v>406.9</v>
      </c>
      <c r="Q2254" s="232">
        <f>E5+(E6*0.1)</f>
        <v>1</v>
      </c>
      <c r="R2254" s="162">
        <v>2293.5</v>
      </c>
      <c r="S2254" s="232">
        <f>E7+(E8*0.1)</f>
        <v>1</v>
      </c>
      <c r="T2254" s="162">
        <v>5929.6</v>
      </c>
      <c r="U2254" s="233">
        <f>E9+(E10*0.5)+(E11*0.1)</f>
        <v>1</v>
      </c>
      <c r="V2254" s="162">
        <v>-1400</v>
      </c>
      <c r="W2254" s="233">
        <f>E12+(E13*0.5)+(E14*0.1)</f>
        <v>1.7</v>
      </c>
      <c r="X2254" s="162">
        <v>-1200</v>
      </c>
      <c r="Y2254" s="161">
        <f t="shared" si="701"/>
        <v>2227</v>
      </c>
      <c r="Z2254" s="162">
        <f t="shared" si="693"/>
        <v>5230.6900000000005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5230.6900000000005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1658123.9649999996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222285.96499999991</v>
      </c>
      <c r="AU2254" s="237">
        <f t="shared" si="706"/>
        <v>269912</v>
      </c>
      <c r="AV2254" s="237">
        <f t="shared" si="707"/>
        <v>514175.40000000008</v>
      </c>
      <c r="AW2254" s="237">
        <f t="shared" si="708"/>
        <v>187892</v>
      </c>
      <c r="AX2254" s="237">
        <f t="shared" si="709"/>
        <v>463858.60000000015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1665559.4649999996</v>
      </c>
      <c r="M2255" s="162">
        <f>MAX(AN28:AN2255)</f>
        <v>1665559.4649999996</v>
      </c>
      <c r="N2255" s="162">
        <f t="shared" si="700"/>
        <v>0</v>
      </c>
      <c r="O2255" s="231">
        <f>E3+(E4*0.1)</f>
        <v>1.1000000000000001</v>
      </c>
      <c r="P2255" s="162">
        <v>-550</v>
      </c>
      <c r="Q2255" s="232">
        <f>E5+(E6*0.1)</f>
        <v>1</v>
      </c>
      <c r="R2255" s="162">
        <v>-850</v>
      </c>
      <c r="S2255" s="232">
        <f>E7+(E8*0.1)</f>
        <v>1</v>
      </c>
      <c r="T2255" s="162">
        <v>1489.8</v>
      </c>
      <c r="U2255" s="233">
        <f>E9+(E10*0.5)+(E11*0.1)</f>
        <v>1</v>
      </c>
      <c r="V2255" s="162">
        <v>2741</v>
      </c>
      <c r="W2255" s="233">
        <f>E12+(E13*0.5)+(E14*0.1)</f>
        <v>1.7</v>
      </c>
      <c r="X2255" s="162">
        <v>2741</v>
      </c>
      <c r="Y2255" s="161">
        <f t="shared" si="701"/>
        <v>2228</v>
      </c>
      <c r="Z2255" s="162">
        <f t="shared" si="693"/>
        <v>7435.5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7435.5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1665559.4649999996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221680.96499999991</v>
      </c>
      <c r="AU2255" s="237">
        <f t="shared" si="706"/>
        <v>269062</v>
      </c>
      <c r="AV2255" s="237">
        <f t="shared" si="707"/>
        <v>515665.20000000007</v>
      </c>
      <c r="AW2255" s="237">
        <f t="shared" si="708"/>
        <v>190633</v>
      </c>
      <c r="AX2255" s="237">
        <f t="shared" si="709"/>
        <v>468518.30000000016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1670165.0999999996</v>
      </c>
      <c r="M2256" s="162">
        <f>MAX(AN28:AN2256)</f>
        <v>1670165.0999999996</v>
      </c>
      <c r="N2256" s="162">
        <f t="shared" si="700"/>
        <v>0</v>
      </c>
      <c r="O2256" s="231">
        <f>E3+(E4*0.1)</f>
        <v>1.1000000000000001</v>
      </c>
      <c r="P2256" s="162">
        <v>1034.8499999999999</v>
      </c>
      <c r="Q2256" s="232">
        <f>E5+(E6*0.1)</f>
        <v>1</v>
      </c>
      <c r="R2256" s="162">
        <v>2472.5</v>
      </c>
      <c r="S2256" s="232">
        <f>E7+(E8*0.1)</f>
        <v>1</v>
      </c>
      <c r="T2256" s="162">
        <v>4434.8</v>
      </c>
      <c r="U2256" s="233">
        <f>E9+(E10*0.5)+(E11*0.1)</f>
        <v>1</v>
      </c>
      <c r="V2256" s="162">
        <v>-1400</v>
      </c>
      <c r="W2256" s="233">
        <f>E12+(E13*0.5)+(E14*0.1)</f>
        <v>1.7</v>
      </c>
      <c r="X2256" s="162">
        <v>-1200</v>
      </c>
      <c r="Y2256" s="161">
        <f t="shared" si="701"/>
        <v>2229</v>
      </c>
      <c r="Z2256" s="162">
        <f t="shared" si="693"/>
        <v>4605.6350000000002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4605.6350000000002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1670165.0999999996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222819.2999999999</v>
      </c>
      <c r="AU2256" s="237">
        <f t="shared" si="706"/>
        <v>271534.5</v>
      </c>
      <c r="AV2256" s="237">
        <f t="shared" si="707"/>
        <v>520100.00000000006</v>
      </c>
      <c r="AW2256" s="237">
        <f t="shared" si="708"/>
        <v>189233</v>
      </c>
      <c r="AX2256" s="237">
        <f t="shared" si="709"/>
        <v>466478.30000000016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1663577.2999999996</v>
      </c>
      <c r="M2257" s="162">
        <f>MAX(AN28:AN2257)</f>
        <v>1670165.0999999996</v>
      </c>
      <c r="N2257" s="162">
        <f t="shared" si="700"/>
        <v>-6587.8000000000466</v>
      </c>
      <c r="O2257" s="231">
        <f>E3+(E4*0.1)</f>
        <v>1.1000000000000001</v>
      </c>
      <c r="P2257" s="162">
        <v>-550</v>
      </c>
      <c r="Q2257" s="232">
        <f>E5+(E6*0.1)</f>
        <v>1</v>
      </c>
      <c r="R2257" s="162">
        <v>-850</v>
      </c>
      <c r="S2257" s="232">
        <f>E7+(E8*0.1)</f>
        <v>1</v>
      </c>
      <c r="T2257" s="162">
        <v>-1692.8</v>
      </c>
      <c r="U2257" s="233">
        <f>E9+(E10*0.5)+(E11*0.1)</f>
        <v>1</v>
      </c>
      <c r="V2257" s="162">
        <v>-1400</v>
      </c>
      <c r="W2257" s="233">
        <f>E12+(E13*0.5)+(E14*0.1)</f>
        <v>1.7</v>
      </c>
      <c r="X2257" s="162">
        <v>-1200</v>
      </c>
      <c r="Y2257" s="161">
        <f t="shared" si="701"/>
        <v>2230</v>
      </c>
      <c r="Z2257" s="162">
        <f t="shared" si="693"/>
        <v>-6587.8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-6587.8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1663577.2999999996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222214.2999999999</v>
      </c>
      <c r="AU2257" s="237">
        <f t="shared" si="706"/>
        <v>270684.5</v>
      </c>
      <c r="AV2257" s="237">
        <f t="shared" si="707"/>
        <v>518407.20000000007</v>
      </c>
      <c r="AW2257" s="237">
        <f t="shared" si="708"/>
        <v>187833</v>
      </c>
      <c r="AX2257" s="237">
        <f t="shared" si="709"/>
        <v>464438.30000000016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1677515.6599999997</v>
      </c>
      <c r="M2258" s="162">
        <f>MAX(AN28:AN2258)</f>
        <v>1677515.6599999997</v>
      </c>
      <c r="N2258" s="162">
        <f t="shared" si="700"/>
        <v>0</v>
      </c>
      <c r="O2258" s="231">
        <f>E3+(E4*0.1)</f>
        <v>1.1000000000000001</v>
      </c>
      <c r="P2258" s="162">
        <v>2417.6</v>
      </c>
      <c r="Q2258" s="232">
        <f>E5+(E6*0.1)</f>
        <v>1</v>
      </c>
      <c r="R2258" s="162">
        <v>3615.5</v>
      </c>
      <c r="S2258" s="232">
        <f>E7+(E8*0.1)</f>
        <v>1</v>
      </c>
      <c r="T2258" s="162">
        <v>6251.4</v>
      </c>
      <c r="U2258" s="233">
        <f>E9+(E10*0.5)+(E11*0.1)</f>
        <v>1</v>
      </c>
      <c r="V2258" s="162">
        <v>523</v>
      </c>
      <c r="W2258" s="233">
        <f>E12+(E13*0.5)+(E14*0.1)</f>
        <v>1.7</v>
      </c>
      <c r="X2258" s="162">
        <v>523</v>
      </c>
      <c r="Y2258" s="161">
        <f t="shared" si="701"/>
        <v>2231</v>
      </c>
      <c r="Z2258" s="162">
        <f t="shared" si="693"/>
        <v>13938.36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13938.36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1677515.6599999997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224873.65999999989</v>
      </c>
      <c r="AU2258" s="237">
        <f t="shared" si="706"/>
        <v>274300</v>
      </c>
      <c r="AV2258" s="237">
        <f t="shared" si="707"/>
        <v>524658.60000000009</v>
      </c>
      <c r="AW2258" s="237">
        <f t="shared" si="708"/>
        <v>188356</v>
      </c>
      <c r="AX2258" s="237">
        <f t="shared" si="709"/>
        <v>465327.40000000014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1683390.6899999997</v>
      </c>
      <c r="M2259" s="162">
        <f>MAX(AN28:AN2259)</f>
        <v>1683390.6899999997</v>
      </c>
      <c r="N2259" s="162">
        <f t="shared" si="700"/>
        <v>0</v>
      </c>
      <c r="O2259" s="231">
        <f>E3+(E4*0.1)</f>
        <v>1.1000000000000001</v>
      </c>
      <c r="P2259" s="162">
        <v>2318.3000000000002</v>
      </c>
      <c r="Q2259" s="232">
        <f>E5+(E6*0.1)</f>
        <v>1</v>
      </c>
      <c r="R2259" s="162">
        <v>1041</v>
      </c>
      <c r="S2259" s="232">
        <f>E7+(E8*0.1)</f>
        <v>1</v>
      </c>
      <c r="T2259" s="162">
        <v>196.8</v>
      </c>
      <c r="U2259" s="233">
        <f>E9+(E10*0.5)+(E11*0.1)</f>
        <v>1</v>
      </c>
      <c r="V2259" s="162">
        <v>773</v>
      </c>
      <c r="W2259" s="233">
        <f>E12+(E13*0.5)+(E14*0.1)</f>
        <v>1.7</v>
      </c>
      <c r="X2259" s="162">
        <v>773</v>
      </c>
      <c r="Y2259" s="161">
        <f t="shared" si="701"/>
        <v>2232</v>
      </c>
      <c r="Z2259" s="162">
        <f t="shared" si="693"/>
        <v>5875.0300000000007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5875.0300000000007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1683390.6899999997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227423.78999999989</v>
      </c>
      <c r="AU2259" s="237">
        <f t="shared" si="706"/>
        <v>275341</v>
      </c>
      <c r="AV2259" s="237">
        <f t="shared" si="707"/>
        <v>524855.40000000014</v>
      </c>
      <c r="AW2259" s="237">
        <f t="shared" si="708"/>
        <v>189129</v>
      </c>
      <c r="AX2259" s="237">
        <f t="shared" si="709"/>
        <v>466641.50000000012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1678163.6899999997</v>
      </c>
      <c r="M2260" s="162">
        <f>MAX(AN28:AN2260)</f>
        <v>1683390.6899999997</v>
      </c>
      <c r="N2260" s="162">
        <f t="shared" si="700"/>
        <v>-5227</v>
      </c>
      <c r="O2260" s="231">
        <f>E3+(E4*0.1)</f>
        <v>1.1000000000000001</v>
      </c>
      <c r="P2260" s="162">
        <v>-550</v>
      </c>
      <c r="Q2260" s="232">
        <f>E5+(E6*0.1)</f>
        <v>1</v>
      </c>
      <c r="R2260" s="162">
        <v>-850</v>
      </c>
      <c r="S2260" s="232">
        <f>E7+(E8*0.1)</f>
        <v>1</v>
      </c>
      <c r="T2260" s="162">
        <v>-332</v>
      </c>
      <c r="U2260" s="233">
        <f>E9+(E10*0.5)+(E11*0.1)</f>
        <v>1</v>
      </c>
      <c r="V2260" s="162">
        <v>-1400</v>
      </c>
      <c r="W2260" s="233">
        <f>E12+(E13*0.5)+(E14*0.1)</f>
        <v>1.7</v>
      </c>
      <c r="X2260" s="162">
        <v>-1200</v>
      </c>
      <c r="Y2260" s="161">
        <f t="shared" si="701"/>
        <v>2233</v>
      </c>
      <c r="Z2260" s="162">
        <f t="shared" si="693"/>
        <v>-5227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-5227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1678163.6899999997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226818.78999999989</v>
      </c>
      <c r="AU2260" s="237">
        <f t="shared" si="706"/>
        <v>274491</v>
      </c>
      <c r="AV2260" s="237">
        <f t="shared" si="707"/>
        <v>524523.40000000014</v>
      </c>
      <c r="AW2260" s="237">
        <f t="shared" si="708"/>
        <v>187729</v>
      </c>
      <c r="AX2260" s="237">
        <f t="shared" si="709"/>
        <v>464601.50000000012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1674115.7199999997</v>
      </c>
      <c r="M2261" s="162">
        <f>MAX(AN28:AN2261)</f>
        <v>1683390.6899999997</v>
      </c>
      <c r="N2261" s="162">
        <f t="shared" si="700"/>
        <v>-9274.9699999999721</v>
      </c>
      <c r="O2261" s="231">
        <f>E3+(E4*0.1)</f>
        <v>1.1000000000000001</v>
      </c>
      <c r="P2261" s="162">
        <v>174.3</v>
      </c>
      <c r="Q2261" s="232">
        <f>E5+(E6*0.1)</f>
        <v>1</v>
      </c>
      <c r="R2261" s="162">
        <v>-850</v>
      </c>
      <c r="S2261" s="232">
        <f>E7+(E8*0.1)</f>
        <v>1</v>
      </c>
      <c r="T2261" s="162">
        <v>-3410</v>
      </c>
      <c r="U2261" s="233">
        <f>E9+(E10*0.5)+(E11*0.1)</f>
        <v>1</v>
      </c>
      <c r="V2261" s="162">
        <v>-29</v>
      </c>
      <c r="W2261" s="233">
        <f>E12+(E13*0.5)+(E14*0.1)</f>
        <v>1.7</v>
      </c>
      <c r="X2261" s="162">
        <v>29</v>
      </c>
      <c r="Y2261" s="161">
        <f t="shared" si="701"/>
        <v>2234</v>
      </c>
      <c r="Z2261" s="162">
        <f t="shared" si="693"/>
        <v>-4047.9700000000003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-4047.9700000000003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1674115.7199999997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227010.5199999999</v>
      </c>
      <c r="AU2261" s="237">
        <f t="shared" si="706"/>
        <v>273641</v>
      </c>
      <c r="AV2261" s="237">
        <f t="shared" si="707"/>
        <v>521113.40000000014</v>
      </c>
      <c r="AW2261" s="237">
        <f t="shared" si="708"/>
        <v>187700</v>
      </c>
      <c r="AX2261" s="237">
        <f t="shared" si="709"/>
        <v>464650.8000000001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1670488.3699999996</v>
      </c>
      <c r="M2262" s="162">
        <f>MAX(AN28:AN2262)</f>
        <v>1683390.6899999997</v>
      </c>
      <c r="N2262" s="162">
        <f t="shared" si="700"/>
        <v>-12902.320000000065</v>
      </c>
      <c r="O2262" s="231">
        <f>E3+(E4*0.1)</f>
        <v>1.1000000000000001</v>
      </c>
      <c r="P2262" s="162">
        <v>-171.5</v>
      </c>
      <c r="Q2262" s="232">
        <f>E5+(E6*0.1)</f>
        <v>1</v>
      </c>
      <c r="R2262" s="162">
        <v>-32.5</v>
      </c>
      <c r="S2262" s="232">
        <f>E7+(E8*0.1)</f>
        <v>1</v>
      </c>
      <c r="T2262" s="162">
        <v>33.799999999999997</v>
      </c>
      <c r="U2262" s="233">
        <f>E9+(E10*0.5)+(E11*0.1)</f>
        <v>1</v>
      </c>
      <c r="V2262" s="162">
        <v>-1400</v>
      </c>
      <c r="W2262" s="233">
        <f>E12+(E13*0.5)+(E14*0.1)</f>
        <v>1.7</v>
      </c>
      <c r="X2262" s="162">
        <v>-1200</v>
      </c>
      <c r="Y2262" s="161">
        <f t="shared" si="701"/>
        <v>2235</v>
      </c>
      <c r="Z2262" s="162">
        <f t="shared" si="693"/>
        <v>-3627.35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-3627.35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1670488.3699999996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226821.86999999991</v>
      </c>
      <c r="AU2262" s="237">
        <f t="shared" si="706"/>
        <v>273608.5</v>
      </c>
      <c r="AV2262" s="237">
        <f t="shared" si="707"/>
        <v>521147.20000000013</v>
      </c>
      <c r="AW2262" s="237">
        <f t="shared" si="708"/>
        <v>186300</v>
      </c>
      <c r="AX2262" s="237">
        <f t="shared" si="709"/>
        <v>462610.8000000001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1665974.8449999997</v>
      </c>
      <c r="M2263" s="162">
        <f>MAX(AN28:AN2263)</f>
        <v>1683390.6899999997</v>
      </c>
      <c r="N2263" s="162">
        <f t="shared" si="700"/>
        <v>-17415.844999999972</v>
      </c>
      <c r="O2263" s="231">
        <f>E3+(E4*0.1)</f>
        <v>1.1000000000000001</v>
      </c>
      <c r="P2263" s="162">
        <v>52.25</v>
      </c>
      <c r="Q2263" s="232">
        <f>E5+(E6*0.1)</f>
        <v>1</v>
      </c>
      <c r="R2263" s="162">
        <v>-850</v>
      </c>
      <c r="S2263" s="232">
        <f>E7+(E8*0.1)</f>
        <v>1</v>
      </c>
      <c r="T2263" s="162">
        <v>-3410</v>
      </c>
      <c r="U2263" s="233">
        <f>E9+(E10*0.5)+(E11*0.1)</f>
        <v>1</v>
      </c>
      <c r="V2263" s="162">
        <v>1729</v>
      </c>
      <c r="W2263" s="233">
        <f>E12+(E13*0.5)+(E14*0.1)</f>
        <v>1.7</v>
      </c>
      <c r="X2263" s="162">
        <v>-1200</v>
      </c>
      <c r="Y2263" s="161">
        <f t="shared" si="701"/>
        <v>2236</v>
      </c>
      <c r="Z2263" s="162">
        <f t="shared" si="693"/>
        <v>-4513.5249999999996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-4513.5249999999996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1665974.8449999997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226879.34499999991</v>
      </c>
      <c r="AU2263" s="237">
        <f t="shared" si="706"/>
        <v>272758.5</v>
      </c>
      <c r="AV2263" s="237">
        <f t="shared" si="707"/>
        <v>517737.20000000013</v>
      </c>
      <c r="AW2263" s="237">
        <f t="shared" si="708"/>
        <v>188029</v>
      </c>
      <c r="AX2263" s="237">
        <f t="shared" si="709"/>
        <v>460570.8000000001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1665296.0449999997</v>
      </c>
      <c r="M2264" s="162">
        <f>MAX(AN28:AN2264)</f>
        <v>1683390.6899999997</v>
      </c>
      <c r="N2264" s="162">
        <f t="shared" si="700"/>
        <v>-18094.645000000019</v>
      </c>
      <c r="O2264" s="231">
        <f>E3+(E4*0.1)</f>
        <v>1.1000000000000001</v>
      </c>
      <c r="P2264" s="162">
        <v>-550</v>
      </c>
      <c r="Q2264" s="232">
        <f>E5+(E6*0.1)</f>
        <v>1</v>
      </c>
      <c r="R2264" s="162">
        <v>-850</v>
      </c>
      <c r="S2264" s="232">
        <f>E7+(E8*0.1)</f>
        <v>1</v>
      </c>
      <c r="T2264" s="162">
        <v>-3410</v>
      </c>
      <c r="U2264" s="233">
        <f>E9+(E10*0.5)+(E11*0.1)</f>
        <v>1</v>
      </c>
      <c r="V2264" s="162">
        <v>-1400</v>
      </c>
      <c r="W2264" s="233">
        <f>E12+(E13*0.5)+(E14*0.1)</f>
        <v>1.7</v>
      </c>
      <c r="X2264" s="162">
        <v>3286</v>
      </c>
      <c r="Y2264" s="161">
        <f t="shared" si="701"/>
        <v>2237</v>
      </c>
      <c r="Z2264" s="162">
        <f t="shared" si="693"/>
        <v>-678.80000000000018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0</v>
      </c>
      <c r="AI2264" s="129">
        <f t="shared" si="695"/>
        <v>-678.80000000000018</v>
      </c>
      <c r="AJ2264" s="234">
        <f t="shared" si="696"/>
        <v>0</v>
      </c>
      <c r="AK2264" s="234">
        <f t="shared" si="697"/>
        <v>1</v>
      </c>
      <c r="AL2264" s="129">
        <f t="shared" si="698"/>
        <v>0</v>
      </c>
      <c r="AM2264" s="127">
        <v>45889</v>
      </c>
      <c r="AN2264" s="129">
        <f t="shared" si="702"/>
        <v>1665296.0449999997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226274.34499999991</v>
      </c>
      <c r="AU2264" s="237">
        <f t="shared" si="706"/>
        <v>271908.5</v>
      </c>
      <c r="AV2264" s="237">
        <f t="shared" si="707"/>
        <v>514327.20000000013</v>
      </c>
      <c r="AW2264" s="237">
        <f t="shared" si="708"/>
        <v>186629</v>
      </c>
      <c r="AX2264" s="237">
        <f t="shared" si="709"/>
        <v>466157.00000000012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1659202.4949999996</v>
      </c>
      <c r="M2265" s="162">
        <f>MAX(AN28:AN2265)</f>
        <v>1683390.6899999997</v>
      </c>
      <c r="N2265" s="162">
        <f t="shared" si="700"/>
        <v>-24188.195000000065</v>
      </c>
      <c r="O2265" s="231">
        <f>E3+(E4*0.1)</f>
        <v>1.1000000000000001</v>
      </c>
      <c r="P2265" s="162">
        <v>-700.5</v>
      </c>
      <c r="Q2265" s="232">
        <f>E5+(E6*0.1)</f>
        <v>1</v>
      </c>
      <c r="R2265" s="162">
        <v>-850</v>
      </c>
      <c r="S2265" s="232">
        <f>E7+(E8*0.1)</f>
        <v>1</v>
      </c>
      <c r="T2265" s="162">
        <v>-3410</v>
      </c>
      <c r="U2265" s="233">
        <f>E9+(E10*0.5)+(E11*0.1)</f>
        <v>1</v>
      </c>
      <c r="V2265" s="162">
        <v>977</v>
      </c>
      <c r="W2265" s="233">
        <f>E12+(E13*0.5)+(E14*0.1)</f>
        <v>1.7</v>
      </c>
      <c r="X2265" s="162">
        <v>-1200</v>
      </c>
      <c r="Y2265" s="161">
        <f t="shared" si="701"/>
        <v>2238</v>
      </c>
      <c r="Z2265" s="162">
        <f t="shared" si="693"/>
        <v>-6093.55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-6093.55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1659202.4949999996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225503.79499999993</v>
      </c>
      <c r="AU2265" s="237">
        <f t="shared" si="706"/>
        <v>271058.5</v>
      </c>
      <c r="AV2265" s="237">
        <f t="shared" si="707"/>
        <v>510917.20000000013</v>
      </c>
      <c r="AW2265" s="237">
        <f t="shared" si="708"/>
        <v>187606</v>
      </c>
      <c r="AX2265" s="237">
        <f t="shared" si="709"/>
        <v>464117.00000000012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1672364.6149999998</v>
      </c>
      <c r="M2266" s="162">
        <f>MAX(AN28:AN2266)</f>
        <v>1683390.6899999997</v>
      </c>
      <c r="N2266" s="162">
        <f t="shared" si="700"/>
        <v>-11026.074999999953</v>
      </c>
      <c r="O2266" s="231">
        <f>E3+(E4*0.1)</f>
        <v>1.1000000000000001</v>
      </c>
      <c r="P2266" s="162">
        <v>4231.2</v>
      </c>
      <c r="Q2266" s="232">
        <f>E5+(E6*0.1)</f>
        <v>1</v>
      </c>
      <c r="R2266" s="162">
        <v>4837</v>
      </c>
      <c r="S2266" s="232">
        <f>E7+(E8*0.1)</f>
        <v>1</v>
      </c>
      <c r="T2266" s="162">
        <v>7110.8</v>
      </c>
      <c r="U2266" s="233">
        <f>E9+(E10*0.5)+(E11*0.1)</f>
        <v>1</v>
      </c>
      <c r="V2266" s="162">
        <v>-1400</v>
      </c>
      <c r="W2266" s="233">
        <f>E12+(E13*0.5)+(E14*0.1)</f>
        <v>1.7</v>
      </c>
      <c r="X2266" s="162">
        <v>-1200</v>
      </c>
      <c r="Y2266" s="161">
        <f t="shared" si="701"/>
        <v>2239</v>
      </c>
      <c r="Z2266" s="162">
        <f t="shared" si="693"/>
        <v>13162.119999999999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13162.119999999999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1672364.6149999998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230158.11499999993</v>
      </c>
      <c r="AU2266" s="237">
        <f t="shared" si="706"/>
        <v>275895.5</v>
      </c>
      <c r="AV2266" s="237">
        <f t="shared" si="707"/>
        <v>518028.00000000012</v>
      </c>
      <c r="AW2266" s="237">
        <f t="shared" si="708"/>
        <v>186206</v>
      </c>
      <c r="AX2266" s="237">
        <f t="shared" si="709"/>
        <v>462077.00000000012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1666733.2149999999</v>
      </c>
      <c r="M2267" s="162">
        <f>MAX(AN28:AN2267)</f>
        <v>1683390.6899999997</v>
      </c>
      <c r="N2267" s="162">
        <f t="shared" si="700"/>
        <v>-16657.47499999986</v>
      </c>
      <c r="O2267" s="231">
        <f>E3+(E4*0.1)</f>
        <v>1.1000000000000001</v>
      </c>
      <c r="P2267" s="162">
        <v>-550</v>
      </c>
      <c r="Q2267" s="232">
        <f>E5+(E6*0.1)</f>
        <v>1</v>
      </c>
      <c r="R2267" s="162">
        <v>-850</v>
      </c>
      <c r="S2267" s="232">
        <f>E7+(E8*0.1)</f>
        <v>1</v>
      </c>
      <c r="T2267" s="162">
        <v>-1450.4</v>
      </c>
      <c r="U2267" s="233">
        <f>E9+(E10*0.5)+(E11*0.1)</f>
        <v>1</v>
      </c>
      <c r="V2267" s="162">
        <v>-686</v>
      </c>
      <c r="W2267" s="233">
        <f>E12+(E13*0.5)+(E14*0.1)</f>
        <v>1.7</v>
      </c>
      <c r="X2267" s="162">
        <v>-1200</v>
      </c>
      <c r="Y2267" s="161">
        <f t="shared" si="701"/>
        <v>2240</v>
      </c>
      <c r="Z2267" s="162">
        <f t="shared" si="693"/>
        <v>-5631.4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-5631.4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1666733.2149999999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229553.11499999993</v>
      </c>
      <c r="AU2267" s="237">
        <f t="shared" si="706"/>
        <v>275045.5</v>
      </c>
      <c r="AV2267" s="237">
        <f t="shared" si="707"/>
        <v>516577.60000000009</v>
      </c>
      <c r="AW2267" s="237">
        <f t="shared" si="708"/>
        <v>185520</v>
      </c>
      <c r="AX2267" s="237">
        <f t="shared" si="709"/>
        <v>460037.00000000012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1667363.8149999999</v>
      </c>
      <c r="M2268" s="162">
        <f>MAX(AN28:AN2268)</f>
        <v>1683390.6899999997</v>
      </c>
      <c r="N2268" s="162">
        <f t="shared" si="700"/>
        <v>-16026.874999999767</v>
      </c>
      <c r="O2268" s="231">
        <f>E3+(E4*0.1)</f>
        <v>1.1000000000000001</v>
      </c>
      <c r="P2268" s="162">
        <v>678</v>
      </c>
      <c r="Q2268" s="232">
        <f>E5+(E6*0.1)</f>
        <v>1</v>
      </c>
      <c r="R2268" s="162">
        <v>1331</v>
      </c>
      <c r="S2268" s="232">
        <f>E7+(E8*0.1)</f>
        <v>1</v>
      </c>
      <c r="T2268" s="162">
        <v>1993.8</v>
      </c>
      <c r="U2268" s="233">
        <f>E9+(E10*0.5)+(E11*0.1)</f>
        <v>1</v>
      </c>
      <c r="V2268" s="162">
        <v>-1400</v>
      </c>
      <c r="W2268" s="233">
        <f>E12+(E13*0.5)+(E14*0.1)</f>
        <v>1.7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630.60000000000036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630.60000000000036</v>
      </c>
      <c r="AI2268" s="129">
        <f t="shared" ref="AI2268:AI2331" si="714">(Z2268&lt;1)*Z2268</f>
        <v>0</v>
      </c>
      <c r="AJ2268" s="234">
        <f t="shared" ref="AJ2268:AJ2331" si="715">(AH2268&gt;1)*1</f>
        <v>1</v>
      </c>
      <c r="AK2268" s="234">
        <f t="shared" ref="AK2268:AK2331" si="716">(AI2268&lt;0)*1</f>
        <v>0</v>
      </c>
      <c r="AL2268" s="129">
        <f t="shared" ref="AL2268:AL2331" si="717">AB2268</f>
        <v>0</v>
      </c>
      <c r="AM2268" s="127">
        <v>45895</v>
      </c>
      <c r="AN2268" s="129">
        <f t="shared" si="702"/>
        <v>1667363.8149999999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230298.91499999992</v>
      </c>
      <c r="AU2268" s="237">
        <f t="shared" si="706"/>
        <v>276376.5</v>
      </c>
      <c r="AV2268" s="237">
        <f t="shared" si="707"/>
        <v>518571.40000000008</v>
      </c>
      <c r="AW2268" s="237">
        <f t="shared" si="708"/>
        <v>184120</v>
      </c>
      <c r="AX2268" s="237">
        <f t="shared" si="709"/>
        <v>457997.00000000012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1666317.395</v>
      </c>
      <c r="M2269" s="162">
        <f>MAX(AN28:AN2269)</f>
        <v>1683390.6899999997</v>
      </c>
      <c r="N2269" s="162">
        <f t="shared" ref="N2269:N2332" si="719">AN2269-M2269</f>
        <v>-17073.294999999693</v>
      </c>
      <c r="O2269" s="231">
        <f>E3+(E4*0.1)</f>
        <v>1.1000000000000001</v>
      </c>
      <c r="P2269" s="162">
        <v>735.8</v>
      </c>
      <c r="Q2269" s="232">
        <f>E5+(E6*0.1)</f>
        <v>1</v>
      </c>
      <c r="R2269" s="162">
        <v>773</v>
      </c>
      <c r="S2269" s="232">
        <f>E7+(E8*0.1)</f>
        <v>1</v>
      </c>
      <c r="T2269" s="162">
        <v>811.2</v>
      </c>
      <c r="U2269" s="233">
        <f>E9+(E10*0.5)+(E11*0.1)</f>
        <v>1</v>
      </c>
      <c r="V2269" s="162">
        <v>-1400</v>
      </c>
      <c r="W2269" s="233">
        <f>E12+(E13*0.5)+(E14*0.1)</f>
        <v>1.7</v>
      </c>
      <c r="X2269" s="162">
        <v>-1200</v>
      </c>
      <c r="Y2269" s="161">
        <f t="shared" ref="Y2269:Y2332" si="720">Y2268+1</f>
        <v>2242</v>
      </c>
      <c r="Z2269" s="162">
        <f t="shared" si="712"/>
        <v>-1046.42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-1046.42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1666317.395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231108.29499999993</v>
      </c>
      <c r="AU2269" s="237">
        <f t="shared" ref="AU2269:AU2332" si="725">(R2269*Q2269)+AU2268</f>
        <v>277149.5</v>
      </c>
      <c r="AV2269" s="237">
        <f t="shared" ref="AV2269:AV2332" si="726">(S2269*T2269)+AV2268</f>
        <v>519382.60000000009</v>
      </c>
      <c r="AW2269" s="237">
        <f t="shared" ref="AW2269:AW2332" si="727">(V2269*U2269)+AW2268</f>
        <v>182720</v>
      </c>
      <c r="AX2269" s="237">
        <f t="shared" ref="AX2269:AX2332" si="728">(X2269*W2269)+AX2268</f>
        <v>455957.00000000012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1669424.395</v>
      </c>
      <c r="M2270" s="162">
        <f>MAX(AN28:AN2270)</f>
        <v>1683390.6899999997</v>
      </c>
      <c r="N2270" s="162">
        <f t="shared" si="719"/>
        <v>-13966.294999999693</v>
      </c>
      <c r="O2270" s="231">
        <f>E3+(E4*0.1)</f>
        <v>1.1000000000000001</v>
      </c>
      <c r="P2270" s="162">
        <v>-550</v>
      </c>
      <c r="Q2270" s="232">
        <f>E5+(E6*0.1)</f>
        <v>1</v>
      </c>
      <c r="R2270" s="162">
        <v>1023</v>
      </c>
      <c r="S2270" s="232">
        <f>E7+(E8*0.1)</f>
        <v>1</v>
      </c>
      <c r="T2270" s="162">
        <v>2752</v>
      </c>
      <c r="U2270" s="233">
        <f>E9+(E10*0.5)+(E11*0.1)</f>
        <v>1</v>
      </c>
      <c r="V2270" s="162">
        <v>1977</v>
      </c>
      <c r="W2270" s="233">
        <f>E12+(E13*0.5)+(E14*0.1)</f>
        <v>1.7</v>
      </c>
      <c r="X2270" s="162">
        <v>-1200</v>
      </c>
      <c r="Y2270" s="161">
        <f t="shared" si="720"/>
        <v>2243</v>
      </c>
      <c r="Z2270" s="162">
        <f t="shared" si="712"/>
        <v>3107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3107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1669424.395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230503.29499999993</v>
      </c>
      <c r="AU2270" s="237">
        <f t="shared" si="725"/>
        <v>278172.5</v>
      </c>
      <c r="AV2270" s="237">
        <f t="shared" si="726"/>
        <v>522134.60000000009</v>
      </c>
      <c r="AW2270" s="237">
        <f t="shared" si="727"/>
        <v>184697</v>
      </c>
      <c r="AX2270" s="237">
        <f t="shared" si="728"/>
        <v>453917.00000000012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1665595.395</v>
      </c>
      <c r="M2271" s="162">
        <f>MAX(AN28:AN2271)</f>
        <v>1683390.6899999997</v>
      </c>
      <c r="N2271" s="162">
        <f t="shared" si="719"/>
        <v>-17795.294999999693</v>
      </c>
      <c r="O2271" s="231">
        <f>E3+(E4*0.1)</f>
        <v>1.1000000000000001</v>
      </c>
      <c r="P2271" s="162">
        <v>-550</v>
      </c>
      <c r="Q2271" s="232">
        <f>E5+(E6*0.1)</f>
        <v>1</v>
      </c>
      <c r="R2271" s="162">
        <v>-850</v>
      </c>
      <c r="S2271" s="232">
        <f>E7+(E8*0.1)</f>
        <v>1</v>
      </c>
      <c r="T2271" s="162">
        <v>-3410</v>
      </c>
      <c r="U2271" s="233">
        <f>E9+(E10*0.5)+(E11*0.1)</f>
        <v>1</v>
      </c>
      <c r="V2271" s="162">
        <v>3076</v>
      </c>
      <c r="W2271" s="233">
        <f>E12+(E13*0.5)+(E14*0.1)</f>
        <v>1.7</v>
      </c>
      <c r="X2271" s="162">
        <v>-1200</v>
      </c>
      <c r="Y2271" s="161">
        <f t="shared" si="720"/>
        <v>2244</v>
      </c>
      <c r="Z2271" s="162">
        <f t="shared" si="712"/>
        <v>-3829</v>
      </c>
      <c r="AA2271" s="238">
        <v>45898</v>
      </c>
      <c r="AB2271" s="129">
        <f>SUM(Z2251:Z2271)</f>
        <v>18040.495000000003</v>
      </c>
      <c r="AC2271" s="128">
        <f>(AB2271&gt;0)*1</f>
        <v>1</v>
      </c>
      <c r="AD2271" s="128">
        <f>(AB2271&lt;0)*1</f>
        <v>0</v>
      </c>
      <c r="AE2271" s="129">
        <f>AB2271*AC2271</f>
        <v>18040.495000000003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-3829</v>
      </c>
      <c r="AJ2271" s="234">
        <f t="shared" si="715"/>
        <v>0</v>
      </c>
      <c r="AK2271" s="234">
        <f t="shared" si="716"/>
        <v>1</v>
      </c>
      <c r="AL2271" s="129">
        <f t="shared" si="717"/>
        <v>18040.495000000003</v>
      </c>
      <c r="AM2271" s="127">
        <v>45898</v>
      </c>
      <c r="AN2271" s="129">
        <f t="shared" si="721"/>
        <v>1665595.395</v>
      </c>
      <c r="AO2271" s="129">
        <f t="shared" si="722"/>
        <v>18040.495000000003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229898.29499999993</v>
      </c>
      <c r="AU2271" s="237">
        <f t="shared" si="725"/>
        <v>277322.5</v>
      </c>
      <c r="AV2271" s="237">
        <f t="shared" si="726"/>
        <v>518724.60000000009</v>
      </c>
      <c r="AW2271" s="237">
        <f t="shared" si="727"/>
        <v>187773</v>
      </c>
      <c r="AX2271" s="237">
        <f t="shared" si="728"/>
        <v>451877.00000000012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1673249.895</v>
      </c>
      <c r="M2272" s="162">
        <f>MAX(AN28:AN2272)</f>
        <v>1683390.6899999997</v>
      </c>
      <c r="N2272" s="162">
        <f t="shared" si="719"/>
        <v>-10140.794999999693</v>
      </c>
      <c r="O2272" s="231">
        <f>E3+(E4*0.1)</f>
        <v>1.1000000000000001</v>
      </c>
      <c r="P2272" s="162">
        <v>0</v>
      </c>
      <c r="Q2272" s="232">
        <f>E5+(E6*0.1)</f>
        <v>1</v>
      </c>
      <c r="R2272" s="162">
        <v>0</v>
      </c>
      <c r="S2272" s="232">
        <f>E7+(E8*0.1)</f>
        <v>1</v>
      </c>
      <c r="T2272" s="162">
        <v>0</v>
      </c>
      <c r="U2272" s="233">
        <f>E9+(E10*0.5)+(E11*0.1)</f>
        <v>1</v>
      </c>
      <c r="V2272" s="162">
        <v>2835</v>
      </c>
      <c r="W2272" s="233">
        <f>E12+(E13*0.5)+(E14*0.1)</f>
        <v>1.7</v>
      </c>
      <c r="X2272" s="162">
        <v>2835</v>
      </c>
      <c r="Y2272" s="161">
        <f t="shared" si="720"/>
        <v>2245</v>
      </c>
      <c r="Z2272" s="162">
        <f t="shared" si="712"/>
        <v>7654.5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7654.5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1673249.895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229898.29499999993</v>
      </c>
      <c r="AU2272" s="237">
        <f t="shared" si="725"/>
        <v>277322.5</v>
      </c>
      <c r="AV2272" s="237">
        <f t="shared" si="726"/>
        <v>518724.60000000009</v>
      </c>
      <c r="AW2272" s="237">
        <f t="shared" si="727"/>
        <v>190608</v>
      </c>
      <c r="AX2272" s="237">
        <f t="shared" si="728"/>
        <v>456696.50000000012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1676317.67</v>
      </c>
      <c r="M2273" s="162">
        <f>MAX(AN28:AN2273)</f>
        <v>1683390.6899999997</v>
      </c>
      <c r="N2273" s="162">
        <f t="shared" si="719"/>
        <v>-7073.0199999997858</v>
      </c>
      <c r="O2273" s="231">
        <f>E3+(E4*0.1)</f>
        <v>1.1000000000000001</v>
      </c>
      <c r="P2273" s="162">
        <v>-1335.75</v>
      </c>
      <c r="Q2273" s="232">
        <f>E5+(E6*0.1)</f>
        <v>1</v>
      </c>
      <c r="R2273" s="162">
        <v>-2987.5</v>
      </c>
      <c r="S2273" s="232">
        <f>E7+(E8*0.1)</f>
        <v>1</v>
      </c>
      <c r="T2273" s="162">
        <v>-7968</v>
      </c>
      <c r="U2273" s="233">
        <f>E9+(E10*0.5)+(E11*0.1)</f>
        <v>1</v>
      </c>
      <c r="V2273" s="162">
        <v>5738</v>
      </c>
      <c r="W2273" s="233">
        <f>E12+(E13*0.5)+(E14*0.1)</f>
        <v>1.7</v>
      </c>
      <c r="X2273" s="162">
        <v>5738</v>
      </c>
      <c r="Y2273" s="161">
        <f t="shared" si="720"/>
        <v>2246</v>
      </c>
      <c r="Z2273" s="162">
        <f t="shared" si="712"/>
        <v>3067.7749999999996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3067.7749999999996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1676317.67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228428.96999999991</v>
      </c>
      <c r="AU2273" s="237">
        <f t="shared" si="725"/>
        <v>274335</v>
      </c>
      <c r="AV2273" s="237">
        <f t="shared" si="726"/>
        <v>510756.60000000009</v>
      </c>
      <c r="AW2273" s="237">
        <f t="shared" si="727"/>
        <v>196346</v>
      </c>
      <c r="AX2273" s="237">
        <f t="shared" si="728"/>
        <v>466451.10000000009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1687935.27</v>
      </c>
      <c r="M2274" s="162">
        <f>MAX(AN28:AN2274)</f>
        <v>1687935.27</v>
      </c>
      <c r="N2274" s="162">
        <f t="shared" si="719"/>
        <v>0</v>
      </c>
      <c r="O2274" s="231">
        <f>E3+(E4*0.1)</f>
        <v>1.1000000000000001</v>
      </c>
      <c r="P2274" s="162">
        <v>-550</v>
      </c>
      <c r="Q2274" s="232">
        <f>E5+(E6*0.1)</f>
        <v>1</v>
      </c>
      <c r="R2274" s="162">
        <v>1636</v>
      </c>
      <c r="S2274" s="232">
        <f>E7+(E8*0.1)</f>
        <v>1</v>
      </c>
      <c r="T2274" s="162">
        <v>3674.6</v>
      </c>
      <c r="U2274" s="233">
        <f>E9+(E10*0.5)+(E11*0.1)</f>
        <v>1</v>
      </c>
      <c r="V2274" s="162">
        <v>2560</v>
      </c>
      <c r="W2274" s="233">
        <f>E12+(E13*0.5)+(E14*0.1)</f>
        <v>1.7</v>
      </c>
      <c r="X2274" s="162">
        <v>2560</v>
      </c>
      <c r="Y2274" s="161">
        <f t="shared" si="720"/>
        <v>2247</v>
      </c>
      <c r="Z2274" s="162">
        <f t="shared" si="712"/>
        <v>11617.6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11617.6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1687935.27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227823.96999999991</v>
      </c>
      <c r="AU2274" s="237">
        <f t="shared" si="725"/>
        <v>275971</v>
      </c>
      <c r="AV2274" s="237">
        <f t="shared" si="726"/>
        <v>514431.20000000007</v>
      </c>
      <c r="AW2274" s="237">
        <f t="shared" si="727"/>
        <v>198906</v>
      </c>
      <c r="AX2274" s="237">
        <f t="shared" si="728"/>
        <v>470803.10000000009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1690944.67</v>
      </c>
      <c r="M2275" s="162">
        <f>MAX(AN28:AN2275)</f>
        <v>1690944.67</v>
      </c>
      <c r="N2275" s="162">
        <f t="shared" si="719"/>
        <v>0</v>
      </c>
      <c r="O2275" s="231">
        <f>E3+(E4*0.1)</f>
        <v>1.1000000000000001</v>
      </c>
      <c r="P2275" s="162">
        <v>-550</v>
      </c>
      <c r="Q2275" s="232">
        <f>E5+(E6*0.1)</f>
        <v>1</v>
      </c>
      <c r="R2275" s="162">
        <v>2691</v>
      </c>
      <c r="S2275" s="232">
        <f>E7+(E8*0.1)</f>
        <v>1</v>
      </c>
      <c r="T2275" s="162">
        <v>4363.3999999999996</v>
      </c>
      <c r="U2275" s="233">
        <f>E9+(E10*0.5)+(E11*0.1)</f>
        <v>1</v>
      </c>
      <c r="V2275" s="162">
        <v>-1400</v>
      </c>
      <c r="W2275" s="233">
        <f>E12+(E13*0.5)+(E14*0.1)</f>
        <v>1.7</v>
      </c>
      <c r="X2275" s="162">
        <v>-1200</v>
      </c>
      <c r="Y2275" s="161">
        <f t="shared" si="720"/>
        <v>2248</v>
      </c>
      <c r="Z2275" s="162">
        <f t="shared" si="712"/>
        <v>3009.3999999999996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3009.3999999999996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1690944.67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227218.96999999991</v>
      </c>
      <c r="AU2275" s="237">
        <f t="shared" si="725"/>
        <v>278662</v>
      </c>
      <c r="AV2275" s="237">
        <f t="shared" si="726"/>
        <v>518794.60000000009</v>
      </c>
      <c r="AW2275" s="237">
        <f t="shared" si="727"/>
        <v>197506</v>
      </c>
      <c r="AX2275" s="237">
        <f t="shared" si="728"/>
        <v>468763.10000000009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1700921.27</v>
      </c>
      <c r="M2276" s="162">
        <f>MAX(AN28:AN2276)</f>
        <v>1700921.27</v>
      </c>
      <c r="N2276" s="162">
        <f t="shared" si="719"/>
        <v>0</v>
      </c>
      <c r="O2276" s="231">
        <f>E3+(E4*0.1)</f>
        <v>1.1000000000000001</v>
      </c>
      <c r="P2276" s="162">
        <v>-550</v>
      </c>
      <c r="Q2276" s="232">
        <f>E5+(E6*0.1)</f>
        <v>1</v>
      </c>
      <c r="R2276" s="162">
        <v>-850</v>
      </c>
      <c r="S2276" s="232">
        <f>E7+(E8*0.1)</f>
        <v>1</v>
      </c>
      <c r="T2276" s="162">
        <v>388.6</v>
      </c>
      <c r="U2276" s="233">
        <f>E9+(E10*0.5)+(E11*0.1)</f>
        <v>1</v>
      </c>
      <c r="V2276" s="162">
        <v>4090</v>
      </c>
      <c r="W2276" s="233">
        <f>E12+(E13*0.5)+(E14*0.1)</f>
        <v>1.7</v>
      </c>
      <c r="X2276" s="162">
        <v>4090</v>
      </c>
      <c r="Y2276" s="161">
        <f t="shared" si="720"/>
        <v>2249</v>
      </c>
      <c r="Z2276" s="162">
        <f t="shared" si="712"/>
        <v>9976.6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9976.6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1700921.27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226613.96999999991</v>
      </c>
      <c r="AU2276" s="237">
        <f t="shared" si="725"/>
        <v>277812</v>
      </c>
      <c r="AV2276" s="237">
        <f t="shared" si="726"/>
        <v>519183.20000000007</v>
      </c>
      <c r="AW2276" s="237">
        <f t="shared" si="727"/>
        <v>201596</v>
      </c>
      <c r="AX2276" s="237">
        <f t="shared" si="728"/>
        <v>475716.10000000009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1716401.67</v>
      </c>
      <c r="M2277" s="162">
        <f>MAX(AN28:AN2277)</f>
        <v>1716401.67</v>
      </c>
      <c r="N2277" s="162">
        <f t="shared" si="719"/>
        <v>0</v>
      </c>
      <c r="O2277" s="231">
        <f>E3+(E4*0.1)</f>
        <v>1.1000000000000001</v>
      </c>
      <c r="P2277" s="162">
        <v>-550</v>
      </c>
      <c r="Q2277" s="232">
        <f>E5+(E6*0.1)</f>
        <v>1</v>
      </c>
      <c r="R2277" s="162">
        <v>682.5</v>
      </c>
      <c r="S2277" s="232">
        <f>E7+(E8*0.1)</f>
        <v>1</v>
      </c>
      <c r="T2277" s="162">
        <v>2197.1999999999998</v>
      </c>
      <c r="U2277" s="233">
        <f>E9+(E10*0.5)+(E11*0.1)</f>
        <v>1</v>
      </c>
      <c r="V2277" s="162">
        <v>4891</v>
      </c>
      <c r="W2277" s="233">
        <f>E12+(E13*0.5)+(E14*0.1)</f>
        <v>1.7</v>
      </c>
      <c r="X2277" s="162">
        <v>4891</v>
      </c>
      <c r="Y2277" s="161">
        <f t="shared" si="720"/>
        <v>2250</v>
      </c>
      <c r="Z2277" s="162">
        <f t="shared" si="712"/>
        <v>15480.399999999998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15480.399999999998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1716401.67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226008.96999999991</v>
      </c>
      <c r="AU2277" s="237">
        <f t="shared" si="725"/>
        <v>278494.5</v>
      </c>
      <c r="AV2277" s="237">
        <f t="shared" si="726"/>
        <v>521380.40000000008</v>
      </c>
      <c r="AW2277" s="237">
        <f t="shared" si="727"/>
        <v>206487</v>
      </c>
      <c r="AX2277" s="237">
        <f t="shared" si="728"/>
        <v>484030.8000000001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1717399.2149999999</v>
      </c>
      <c r="M2278" s="162">
        <f>MAX(AN28:AN2278)</f>
        <v>1717399.2149999999</v>
      </c>
      <c r="N2278" s="162">
        <f t="shared" si="719"/>
        <v>0</v>
      </c>
      <c r="O2278" s="231">
        <f>E3+(E4*0.1)</f>
        <v>1.1000000000000001</v>
      </c>
      <c r="P2278" s="162">
        <v>981.95</v>
      </c>
      <c r="Q2278" s="232">
        <f>E5+(E6*0.1)</f>
        <v>1</v>
      </c>
      <c r="R2278" s="162">
        <v>873</v>
      </c>
      <c r="S2278" s="232">
        <f>E7+(E8*0.1)</f>
        <v>1</v>
      </c>
      <c r="T2278" s="162">
        <v>1550</v>
      </c>
      <c r="U2278" s="233">
        <f>E9+(E10*0.5)+(E11*0.1)</f>
        <v>1</v>
      </c>
      <c r="V2278" s="162">
        <v>-928</v>
      </c>
      <c r="W2278" s="233">
        <f>E12+(E13*0.5)+(E14*0.1)</f>
        <v>1.7</v>
      </c>
      <c r="X2278" s="162">
        <v>-928</v>
      </c>
      <c r="Y2278" s="161">
        <f t="shared" si="720"/>
        <v>2251</v>
      </c>
      <c r="Z2278" s="162">
        <f t="shared" si="712"/>
        <v>997.54500000000053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997.54500000000053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1717399.2149999999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227089.1149999999</v>
      </c>
      <c r="AU2278" s="237">
        <f t="shared" si="725"/>
        <v>279367.5</v>
      </c>
      <c r="AV2278" s="237">
        <f t="shared" si="726"/>
        <v>522930.40000000008</v>
      </c>
      <c r="AW2278" s="237">
        <f t="shared" si="727"/>
        <v>205559</v>
      </c>
      <c r="AX2278" s="237">
        <f t="shared" si="728"/>
        <v>482453.20000000013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1721735.1149999998</v>
      </c>
      <c r="M2279" s="162">
        <f>MAX(AN28:AN2279)</f>
        <v>1721735.1149999998</v>
      </c>
      <c r="N2279" s="162">
        <f t="shared" si="719"/>
        <v>0</v>
      </c>
      <c r="O2279" s="231">
        <f>E3+(E4*0.1)</f>
        <v>1.1000000000000001</v>
      </c>
      <c r="P2279" s="162">
        <v>-550</v>
      </c>
      <c r="Q2279" s="232">
        <f>E5+(E6*0.1)</f>
        <v>1</v>
      </c>
      <c r="R2279" s="162">
        <v>971.5</v>
      </c>
      <c r="S2279" s="232">
        <f>E7+(E8*0.1)</f>
        <v>1</v>
      </c>
      <c r="T2279" s="162">
        <v>189.4</v>
      </c>
      <c r="U2279" s="233">
        <f>E9+(E10*0.5)+(E11*0.1)</f>
        <v>1</v>
      </c>
      <c r="V2279" s="162">
        <v>1400</v>
      </c>
      <c r="W2279" s="233">
        <f>E12+(E13*0.5)+(E14*0.1)</f>
        <v>1.7</v>
      </c>
      <c r="X2279" s="162">
        <v>1400</v>
      </c>
      <c r="Y2279" s="161">
        <f t="shared" si="720"/>
        <v>2252</v>
      </c>
      <c r="Z2279" s="162">
        <f t="shared" si="712"/>
        <v>4335.8999999999996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4335.8999999999996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1721735.1149999998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226484.1149999999</v>
      </c>
      <c r="AU2279" s="237">
        <f t="shared" si="725"/>
        <v>280339</v>
      </c>
      <c r="AV2279" s="237">
        <f t="shared" si="726"/>
        <v>523119.8000000001</v>
      </c>
      <c r="AW2279" s="237">
        <f t="shared" si="727"/>
        <v>206959</v>
      </c>
      <c r="AX2279" s="237">
        <f t="shared" si="728"/>
        <v>484833.20000000013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1727326.3549999997</v>
      </c>
      <c r="M2280" s="162">
        <f>MAX(AN28:AN2280)</f>
        <v>1727326.3549999997</v>
      </c>
      <c r="N2280" s="162">
        <f t="shared" si="719"/>
        <v>0</v>
      </c>
      <c r="O2280" s="231">
        <f>E3+(E4*0.1)</f>
        <v>1.1000000000000001</v>
      </c>
      <c r="P2280" s="162">
        <v>3085.4</v>
      </c>
      <c r="Q2280" s="232">
        <f>E5+(E6*0.1)</f>
        <v>1</v>
      </c>
      <c r="R2280" s="162">
        <v>2771.5</v>
      </c>
      <c r="S2280" s="232">
        <f>E7+(E8*0.1)</f>
        <v>1</v>
      </c>
      <c r="T2280" s="162">
        <v>2865.8</v>
      </c>
      <c r="U2280" s="233">
        <f>E9+(E10*0.5)+(E11*0.1)</f>
        <v>1</v>
      </c>
      <c r="V2280" s="162">
        <v>-1400</v>
      </c>
      <c r="W2280" s="233">
        <f>E12+(E13*0.5)+(E14*0.1)</f>
        <v>1.7</v>
      </c>
      <c r="X2280" s="162">
        <v>-1200</v>
      </c>
      <c r="Y2280" s="161">
        <f t="shared" si="720"/>
        <v>2253</v>
      </c>
      <c r="Z2280" s="162">
        <f t="shared" si="712"/>
        <v>5591.2400000000016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5591.2400000000016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1727326.3549999997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229878.05499999991</v>
      </c>
      <c r="AU2280" s="237">
        <f t="shared" si="725"/>
        <v>283110.5</v>
      </c>
      <c r="AV2280" s="237">
        <f t="shared" si="726"/>
        <v>525985.60000000009</v>
      </c>
      <c r="AW2280" s="237">
        <f t="shared" si="727"/>
        <v>205559</v>
      </c>
      <c r="AX2280" s="237">
        <f t="shared" si="728"/>
        <v>482793.20000000013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1731060.5549999997</v>
      </c>
      <c r="M2281" s="162">
        <f>MAX(AN28:AN2281)</f>
        <v>1731060.5549999997</v>
      </c>
      <c r="N2281" s="162">
        <f t="shared" si="719"/>
        <v>0</v>
      </c>
      <c r="O2281" s="231">
        <f>E3+(E4*0.1)</f>
        <v>1.1000000000000001</v>
      </c>
      <c r="P2281" s="162">
        <v>-550</v>
      </c>
      <c r="Q2281" s="232">
        <f>E5+(E6*0.1)</f>
        <v>1</v>
      </c>
      <c r="R2281" s="162">
        <v>-159</v>
      </c>
      <c r="S2281" s="232">
        <f>E7+(E8*0.1)</f>
        <v>1</v>
      </c>
      <c r="T2281" s="162">
        <v>1992.6</v>
      </c>
      <c r="U2281" s="233">
        <f>E9+(E10*0.5)+(E11*0.1)</f>
        <v>1</v>
      </c>
      <c r="V2281" s="162">
        <v>928</v>
      </c>
      <c r="W2281" s="233">
        <f>E12+(E13*0.5)+(E14*0.1)</f>
        <v>1.7</v>
      </c>
      <c r="X2281" s="162">
        <v>928</v>
      </c>
      <c r="Y2281" s="161">
        <f t="shared" si="720"/>
        <v>2254</v>
      </c>
      <c r="Z2281" s="162">
        <f t="shared" si="712"/>
        <v>3734.2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3734.2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1731060.5549999997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229273.05499999991</v>
      </c>
      <c r="AU2281" s="237">
        <f t="shared" si="725"/>
        <v>282951.5</v>
      </c>
      <c r="AV2281" s="237">
        <f t="shared" si="726"/>
        <v>527978.20000000007</v>
      </c>
      <c r="AW2281" s="237">
        <f t="shared" si="727"/>
        <v>206487</v>
      </c>
      <c r="AX2281" s="237">
        <f t="shared" si="728"/>
        <v>484370.8000000001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1733472.6199999996</v>
      </c>
      <c r="M2282" s="162">
        <f>MAX(AN28:AN2282)</f>
        <v>1733472.6199999996</v>
      </c>
      <c r="N2282" s="162">
        <f t="shared" si="719"/>
        <v>0</v>
      </c>
      <c r="O2282" s="231">
        <f>E3+(E4*0.1)</f>
        <v>1.1000000000000001</v>
      </c>
      <c r="P2282" s="162">
        <v>246.15</v>
      </c>
      <c r="Q2282" s="232">
        <f>E5+(E6*0.1)</f>
        <v>1</v>
      </c>
      <c r="R2282" s="162">
        <v>1549.5</v>
      </c>
      <c r="S2282" s="232">
        <f>E7+(E8*0.1)</f>
        <v>1</v>
      </c>
      <c r="T2282" s="162">
        <v>4031.8</v>
      </c>
      <c r="U2282" s="233">
        <f>E9+(E10*0.5)+(E11*0.1)</f>
        <v>1</v>
      </c>
      <c r="V2282" s="162">
        <v>-1400</v>
      </c>
      <c r="W2282" s="233">
        <f>E12+(E13*0.5)+(E14*0.1)</f>
        <v>1.7</v>
      </c>
      <c r="X2282" s="162">
        <v>-1200</v>
      </c>
      <c r="Y2282" s="161">
        <f t="shared" si="720"/>
        <v>2255</v>
      </c>
      <c r="Z2282" s="162">
        <f t="shared" si="712"/>
        <v>2412.0650000000005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2412.0650000000005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1733472.6199999996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229543.81999999992</v>
      </c>
      <c r="AU2282" s="237">
        <f t="shared" si="725"/>
        <v>284501</v>
      </c>
      <c r="AV2282" s="237">
        <f t="shared" si="726"/>
        <v>532010.00000000012</v>
      </c>
      <c r="AW2282" s="237">
        <f t="shared" si="727"/>
        <v>205087</v>
      </c>
      <c r="AX2282" s="237">
        <f t="shared" si="728"/>
        <v>482330.8000000001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1734988.6199999996</v>
      </c>
      <c r="M2283" s="162">
        <f>MAX(AN28:AN2283)</f>
        <v>1734988.6199999996</v>
      </c>
      <c r="N2283" s="162">
        <f t="shared" si="719"/>
        <v>0</v>
      </c>
      <c r="O2283" s="231">
        <f>E3+(E4*0.1)</f>
        <v>1.1000000000000001</v>
      </c>
      <c r="P2283" s="162">
        <v>-550</v>
      </c>
      <c r="Q2283" s="232">
        <f>E5+(E6*0.1)</f>
        <v>1</v>
      </c>
      <c r="R2283" s="162">
        <v>-426</v>
      </c>
      <c r="S2283" s="232">
        <f>E7+(E8*0.1)</f>
        <v>1</v>
      </c>
      <c r="T2283" s="162">
        <v>-390.6</v>
      </c>
      <c r="U2283" s="233">
        <f>E9+(E10*0.5)+(E11*0.1)</f>
        <v>1</v>
      </c>
      <c r="V2283" s="162">
        <v>1088</v>
      </c>
      <c r="W2283" s="233">
        <f>E12+(E13*0.5)+(E14*0.1)</f>
        <v>1.7</v>
      </c>
      <c r="X2283" s="162">
        <v>1088</v>
      </c>
      <c r="Y2283" s="161">
        <f t="shared" si="720"/>
        <v>2256</v>
      </c>
      <c r="Z2283" s="162">
        <f t="shared" si="712"/>
        <v>1516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1516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1734988.6199999996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228938.81999999992</v>
      </c>
      <c r="AU2283" s="237">
        <f t="shared" si="725"/>
        <v>284075</v>
      </c>
      <c r="AV2283" s="237">
        <f t="shared" si="726"/>
        <v>531619.40000000014</v>
      </c>
      <c r="AW2283" s="237">
        <f t="shared" si="727"/>
        <v>206175</v>
      </c>
      <c r="AX2283" s="237">
        <f t="shared" si="728"/>
        <v>484180.40000000008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1728720.9299999997</v>
      </c>
      <c r="M2284" s="162">
        <f>MAX(AN28:AN2284)</f>
        <v>1734988.6199999996</v>
      </c>
      <c r="N2284" s="162">
        <f t="shared" si="719"/>
        <v>-6267.6899999999441</v>
      </c>
      <c r="O2284" s="231">
        <f>E3+(E4*0.1)</f>
        <v>1.1000000000000001</v>
      </c>
      <c r="P2284" s="162">
        <v>1302.0999999999999</v>
      </c>
      <c r="Q2284" s="232">
        <f>E5+(E6*0.1)</f>
        <v>1</v>
      </c>
      <c r="R2284" s="162">
        <v>-850</v>
      </c>
      <c r="S2284" s="232">
        <f>E7+(E8*0.1)</f>
        <v>1</v>
      </c>
      <c r="T2284" s="162">
        <v>-3410</v>
      </c>
      <c r="U2284" s="233">
        <f>E9+(E10*0.5)+(E11*0.1)</f>
        <v>1</v>
      </c>
      <c r="V2284" s="162">
        <v>-1400</v>
      </c>
      <c r="W2284" s="233">
        <f>E12+(E13*0.5)+(E14*0.1)</f>
        <v>1.7</v>
      </c>
      <c r="X2284" s="162">
        <v>-1200</v>
      </c>
      <c r="Y2284" s="161">
        <f t="shared" si="720"/>
        <v>2257</v>
      </c>
      <c r="Z2284" s="162">
        <f t="shared" si="712"/>
        <v>-6267.6900000000005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-6267.6900000000005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1728720.9299999997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230371.12999999992</v>
      </c>
      <c r="AU2284" s="237">
        <f t="shared" si="725"/>
        <v>283225</v>
      </c>
      <c r="AV2284" s="237">
        <f t="shared" si="726"/>
        <v>528209.40000000014</v>
      </c>
      <c r="AW2284" s="237">
        <f t="shared" si="727"/>
        <v>204775</v>
      </c>
      <c r="AX2284" s="237">
        <f t="shared" si="728"/>
        <v>482140.40000000008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1732167.9799999997</v>
      </c>
      <c r="M2285" s="162">
        <f>MAX(AN28:AN2285)</f>
        <v>1734988.6199999996</v>
      </c>
      <c r="N2285" s="162">
        <f t="shared" si="719"/>
        <v>-2820.6399999998976</v>
      </c>
      <c r="O2285" s="231">
        <f>E3+(E4*0.1)</f>
        <v>1.1000000000000001</v>
      </c>
      <c r="P2285" s="162">
        <v>620.5</v>
      </c>
      <c r="Q2285" s="232">
        <f>E5+(E6*0.1)</f>
        <v>1</v>
      </c>
      <c r="R2285" s="162">
        <v>1580.5</v>
      </c>
      <c r="S2285" s="232">
        <f>E7+(E8*0.1)</f>
        <v>1</v>
      </c>
      <c r="T2285" s="162">
        <v>4624</v>
      </c>
      <c r="U2285" s="233">
        <f>E9+(E10*0.5)+(E11*0.1)</f>
        <v>1</v>
      </c>
      <c r="V2285" s="162">
        <v>-1400</v>
      </c>
      <c r="W2285" s="233">
        <f>E12+(E13*0.5)+(E14*0.1)</f>
        <v>1.7</v>
      </c>
      <c r="X2285" s="162">
        <v>-1200</v>
      </c>
      <c r="Y2285" s="161">
        <f t="shared" si="720"/>
        <v>2258</v>
      </c>
      <c r="Z2285" s="162">
        <f t="shared" si="712"/>
        <v>3447.05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3447.05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1732167.9799999997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231053.67999999991</v>
      </c>
      <c r="AU2285" s="237">
        <f t="shared" si="725"/>
        <v>284805.5</v>
      </c>
      <c r="AV2285" s="237">
        <f t="shared" si="726"/>
        <v>532833.40000000014</v>
      </c>
      <c r="AW2285" s="237">
        <f t="shared" si="727"/>
        <v>203375</v>
      </c>
      <c r="AX2285" s="237">
        <f t="shared" si="728"/>
        <v>480100.40000000008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1749279.0549999997</v>
      </c>
      <c r="M2286" s="162">
        <f>MAX(AN28:AN2286)</f>
        <v>1749279.0549999997</v>
      </c>
      <c r="N2286" s="162">
        <f t="shared" si="719"/>
        <v>0</v>
      </c>
      <c r="O2286" s="231">
        <f>E3+(E4*0.1)</f>
        <v>1.1000000000000001</v>
      </c>
      <c r="P2286" s="162">
        <v>864.25</v>
      </c>
      <c r="Q2286" s="232">
        <f>E5+(E6*0.1)</f>
        <v>1</v>
      </c>
      <c r="R2286" s="162">
        <v>1620</v>
      </c>
      <c r="S2286" s="232">
        <f>E7+(E8*0.1)</f>
        <v>1</v>
      </c>
      <c r="T2286" s="162">
        <v>3427.2</v>
      </c>
      <c r="U2286" s="233">
        <f>E9+(E10*0.5)+(E11*0.1)</f>
        <v>1</v>
      </c>
      <c r="V2286" s="162">
        <v>4116</v>
      </c>
      <c r="W2286" s="233">
        <f>E12+(E13*0.5)+(E14*0.1)</f>
        <v>1.7</v>
      </c>
      <c r="X2286" s="162">
        <v>4116</v>
      </c>
      <c r="Y2286" s="161">
        <f t="shared" si="720"/>
        <v>2259</v>
      </c>
      <c r="Z2286" s="162">
        <f t="shared" si="712"/>
        <v>17111.075000000001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17111.075000000001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1749279.0549999997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232004.35499999989</v>
      </c>
      <c r="AU2286" s="237">
        <f t="shared" si="725"/>
        <v>286425.5</v>
      </c>
      <c r="AV2286" s="237">
        <f t="shared" si="726"/>
        <v>536260.60000000009</v>
      </c>
      <c r="AW2286" s="237">
        <f t="shared" si="727"/>
        <v>207491</v>
      </c>
      <c r="AX2286" s="237">
        <f t="shared" si="728"/>
        <v>487097.60000000009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1767078.2649999997</v>
      </c>
      <c r="M2287" s="162">
        <f>MAX(AN28:AN2287)</f>
        <v>1767078.2649999997</v>
      </c>
      <c r="N2287" s="162">
        <f t="shared" si="719"/>
        <v>0</v>
      </c>
      <c r="O2287" s="231">
        <f>E3+(E4*0.1)</f>
        <v>1.1000000000000001</v>
      </c>
      <c r="P2287" s="162">
        <v>-592.9</v>
      </c>
      <c r="Q2287" s="232">
        <f>E5+(E6*0.1)</f>
        <v>1</v>
      </c>
      <c r="R2287" s="162">
        <v>-850</v>
      </c>
      <c r="S2287" s="232">
        <f>E7+(E8*0.1)</f>
        <v>1</v>
      </c>
      <c r="T2287" s="162">
        <v>2696.4</v>
      </c>
      <c r="U2287" s="233">
        <f>E9+(E10*0.5)+(E11*0.1)</f>
        <v>1</v>
      </c>
      <c r="V2287" s="162">
        <v>6150</v>
      </c>
      <c r="W2287" s="233">
        <f>E12+(E13*0.5)+(E14*0.1)</f>
        <v>1.7</v>
      </c>
      <c r="X2287" s="162">
        <v>6150</v>
      </c>
      <c r="Y2287" s="161">
        <f t="shared" si="720"/>
        <v>2260</v>
      </c>
      <c r="Z2287" s="162">
        <f t="shared" si="712"/>
        <v>17799.21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17799.21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1767078.2649999997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231352.16499999989</v>
      </c>
      <c r="AU2287" s="237">
        <f t="shared" si="725"/>
        <v>285575.5</v>
      </c>
      <c r="AV2287" s="237">
        <f t="shared" si="726"/>
        <v>538957.00000000012</v>
      </c>
      <c r="AW2287" s="237">
        <f t="shared" si="727"/>
        <v>213641</v>
      </c>
      <c r="AX2287" s="237">
        <f t="shared" si="728"/>
        <v>497552.60000000009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1766805.9649999996</v>
      </c>
      <c r="M2288" s="162">
        <f>MAX(AN28:AN2288)</f>
        <v>1767078.2649999997</v>
      </c>
      <c r="N2288" s="162">
        <f t="shared" si="719"/>
        <v>-272.30000000004657</v>
      </c>
      <c r="O2288" s="231">
        <f>E3+(E4*0.1)</f>
        <v>1.1000000000000001</v>
      </c>
      <c r="P2288" s="162">
        <v>-550</v>
      </c>
      <c r="Q2288" s="232">
        <f>E5+(E6*0.1)</f>
        <v>1</v>
      </c>
      <c r="R2288" s="162">
        <v>-850</v>
      </c>
      <c r="S2288" s="232">
        <f>E7+(E8*0.1)</f>
        <v>1</v>
      </c>
      <c r="T2288" s="162">
        <v>-3410</v>
      </c>
      <c r="U2288" s="233">
        <f>E9+(E10*0.5)+(E11*0.1)</f>
        <v>1</v>
      </c>
      <c r="V2288" s="162">
        <v>1701</v>
      </c>
      <c r="W2288" s="233">
        <f>E12+(E13*0.5)+(E14*0.1)</f>
        <v>1.7</v>
      </c>
      <c r="X2288" s="162">
        <v>1701</v>
      </c>
      <c r="Y2288" s="161">
        <f t="shared" si="720"/>
        <v>2261</v>
      </c>
      <c r="Z2288" s="162">
        <f t="shared" si="712"/>
        <v>-272.30000000000018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0</v>
      </c>
      <c r="AI2288" s="129">
        <f t="shared" si="714"/>
        <v>-272.30000000000018</v>
      </c>
      <c r="AJ2288" s="234">
        <f t="shared" si="715"/>
        <v>0</v>
      </c>
      <c r="AK2288" s="234">
        <f t="shared" si="716"/>
        <v>1</v>
      </c>
      <c r="AL2288" s="129">
        <f t="shared" si="717"/>
        <v>0</v>
      </c>
      <c r="AM2288" s="127">
        <v>45923</v>
      </c>
      <c r="AN2288" s="129">
        <f t="shared" si="721"/>
        <v>1766805.9649999996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230747.16499999989</v>
      </c>
      <c r="AU2288" s="237">
        <f t="shared" si="725"/>
        <v>284725.5</v>
      </c>
      <c r="AV2288" s="237">
        <f t="shared" si="726"/>
        <v>535547.00000000012</v>
      </c>
      <c r="AW2288" s="237">
        <f t="shared" si="727"/>
        <v>215342</v>
      </c>
      <c r="AX2288" s="237">
        <f t="shared" si="728"/>
        <v>500444.3000000001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1758500.9649999996</v>
      </c>
      <c r="M2289" s="162">
        <f>MAX(AN28:AN2289)</f>
        <v>1767078.2649999997</v>
      </c>
      <c r="N2289" s="162">
        <f t="shared" si="719"/>
        <v>-8577.3000000000466</v>
      </c>
      <c r="O2289" s="231">
        <f>E3+(E4*0.1)</f>
        <v>1.1000000000000001</v>
      </c>
      <c r="P2289" s="162">
        <v>-550</v>
      </c>
      <c r="Q2289" s="232">
        <f>E5+(E6*0.1)</f>
        <v>1</v>
      </c>
      <c r="R2289" s="162">
        <v>-850</v>
      </c>
      <c r="S2289" s="232">
        <f>E7+(E8*0.1)</f>
        <v>1</v>
      </c>
      <c r="T2289" s="162">
        <v>-3410</v>
      </c>
      <c r="U2289" s="233">
        <f>E9+(E10*0.5)+(E11*0.1)</f>
        <v>1</v>
      </c>
      <c r="V2289" s="162">
        <v>-1400</v>
      </c>
      <c r="W2289" s="233">
        <f>E12+(E13*0.5)+(E14*0.1)</f>
        <v>1.7</v>
      </c>
      <c r="X2289" s="162">
        <v>-1200</v>
      </c>
      <c r="Y2289" s="161">
        <f t="shared" si="720"/>
        <v>2262</v>
      </c>
      <c r="Z2289" s="162">
        <f t="shared" si="712"/>
        <v>-8305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-8305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1758500.9649999996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230142.16499999989</v>
      </c>
      <c r="AU2289" s="237">
        <f t="shared" si="725"/>
        <v>283875.5</v>
      </c>
      <c r="AV2289" s="237">
        <f t="shared" si="726"/>
        <v>532137.00000000012</v>
      </c>
      <c r="AW2289" s="237">
        <f t="shared" si="727"/>
        <v>213942</v>
      </c>
      <c r="AX2289" s="237">
        <f t="shared" si="728"/>
        <v>498404.3000000001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1748686.1649999996</v>
      </c>
      <c r="M2290" s="162">
        <f>MAX(AN28:AN2290)</f>
        <v>1767078.2649999997</v>
      </c>
      <c r="N2290" s="162">
        <f t="shared" si="719"/>
        <v>-18392.100000000093</v>
      </c>
      <c r="O2290" s="231">
        <f>E3+(E4*0.1)</f>
        <v>1.1000000000000001</v>
      </c>
      <c r="P2290" s="162">
        <v>-550</v>
      </c>
      <c r="Q2290" s="232">
        <f>E5+(E6*0.1)</f>
        <v>1</v>
      </c>
      <c r="R2290" s="162">
        <v>-1539</v>
      </c>
      <c r="S2290" s="232">
        <f>E7+(E8*0.1)</f>
        <v>1</v>
      </c>
      <c r="T2290" s="162">
        <v>-4230.8</v>
      </c>
      <c r="U2290" s="233">
        <f>E9+(E10*0.5)+(E11*0.1)</f>
        <v>1</v>
      </c>
      <c r="V2290" s="162">
        <v>-1400</v>
      </c>
      <c r="W2290" s="233">
        <f>E12+(E13*0.5)+(E14*0.1)</f>
        <v>1.7</v>
      </c>
      <c r="X2290" s="162">
        <v>-1200</v>
      </c>
      <c r="Y2290" s="161">
        <f t="shared" si="720"/>
        <v>2263</v>
      </c>
      <c r="Z2290" s="162">
        <f t="shared" si="712"/>
        <v>-9814.7999999999993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-9814.7999999999993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1748686.1649999996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229537.16499999989</v>
      </c>
      <c r="AU2290" s="237">
        <f t="shared" si="725"/>
        <v>282336.5</v>
      </c>
      <c r="AV2290" s="237">
        <f t="shared" si="726"/>
        <v>527906.20000000007</v>
      </c>
      <c r="AW2290" s="237">
        <f t="shared" si="727"/>
        <v>212542</v>
      </c>
      <c r="AX2290" s="237">
        <f t="shared" si="728"/>
        <v>496364.3000000001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1750975.7999999996</v>
      </c>
      <c r="M2291" s="162">
        <f>MAX(AN28:AN2291)</f>
        <v>1767078.2649999997</v>
      </c>
      <c r="N2291" s="162">
        <f t="shared" si="719"/>
        <v>-16102.465000000084</v>
      </c>
      <c r="O2291" s="231">
        <f>E3+(E4*0.1)</f>
        <v>1.1000000000000001</v>
      </c>
      <c r="P2291" s="162">
        <v>1499.85</v>
      </c>
      <c r="Q2291" s="232">
        <f>E5+(E6*0.1)</f>
        <v>1</v>
      </c>
      <c r="R2291" s="162">
        <v>1949</v>
      </c>
      <c r="S2291" s="232">
        <f>E7+(E8*0.1)</f>
        <v>1</v>
      </c>
      <c r="T2291" s="162">
        <v>2130.8000000000002</v>
      </c>
      <c r="U2291" s="233">
        <f>E9+(E10*0.5)+(E11*0.1)</f>
        <v>1</v>
      </c>
      <c r="V2291" s="162">
        <v>-1400</v>
      </c>
      <c r="W2291" s="233">
        <f>E12+(E13*0.5)+(E14*0.1)</f>
        <v>1.7</v>
      </c>
      <c r="X2291" s="162">
        <v>-1200</v>
      </c>
      <c r="Y2291" s="161">
        <f t="shared" si="720"/>
        <v>2264</v>
      </c>
      <c r="Z2291" s="162">
        <f t="shared" si="712"/>
        <v>2289.6350000000002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2289.6350000000002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1750975.7999999996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231186.99999999988</v>
      </c>
      <c r="AU2291" s="237">
        <f t="shared" si="725"/>
        <v>284285.5</v>
      </c>
      <c r="AV2291" s="237">
        <f t="shared" si="726"/>
        <v>530037.00000000012</v>
      </c>
      <c r="AW2291" s="237">
        <f t="shared" si="727"/>
        <v>211142</v>
      </c>
      <c r="AX2291" s="237">
        <f t="shared" si="728"/>
        <v>494324.3000000001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1774356.8899999997</v>
      </c>
      <c r="M2292" s="162">
        <f>MAX(AN28:AN2292)</f>
        <v>1774356.8899999997</v>
      </c>
      <c r="N2292" s="162">
        <f t="shared" si="719"/>
        <v>0</v>
      </c>
      <c r="O2292" s="231">
        <f>E3+(E4*0.1)</f>
        <v>1.1000000000000001</v>
      </c>
      <c r="P2292" s="162">
        <v>343.9</v>
      </c>
      <c r="Q2292" s="232">
        <f>E5+(E6*0.1)</f>
        <v>1</v>
      </c>
      <c r="R2292" s="162">
        <v>875.5</v>
      </c>
      <c r="S2292" s="232">
        <f>E7+(E8*0.1)</f>
        <v>1</v>
      </c>
      <c r="T2292" s="162">
        <v>2150</v>
      </c>
      <c r="U2292" s="233">
        <f>E9+(E10*0.5)+(E11*0.1)</f>
        <v>1</v>
      </c>
      <c r="V2292" s="162">
        <v>7399</v>
      </c>
      <c r="W2292" s="233">
        <f>E12+(E13*0.5)+(E14*0.1)</f>
        <v>1.7</v>
      </c>
      <c r="X2292" s="162">
        <v>7399</v>
      </c>
      <c r="Y2292" s="161">
        <f t="shared" si="720"/>
        <v>2265</v>
      </c>
      <c r="Z2292" s="162">
        <f t="shared" si="712"/>
        <v>23381.09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23381.09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1774356.8899999997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231565.28999999989</v>
      </c>
      <c r="AU2292" s="237">
        <f t="shared" si="725"/>
        <v>285161</v>
      </c>
      <c r="AV2292" s="237">
        <f t="shared" si="726"/>
        <v>532187.00000000012</v>
      </c>
      <c r="AW2292" s="237">
        <f t="shared" si="727"/>
        <v>218541</v>
      </c>
      <c r="AX2292" s="237">
        <f t="shared" si="728"/>
        <v>506902.60000000009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1770834.6899999997</v>
      </c>
      <c r="M2293" s="162">
        <f>MAX(AN28:AN2293)</f>
        <v>1774356.8899999997</v>
      </c>
      <c r="N2293" s="162">
        <f t="shared" si="719"/>
        <v>-3522.1999999999534</v>
      </c>
      <c r="O2293" s="231">
        <f>E3+(E4*0.1)</f>
        <v>1.1000000000000001</v>
      </c>
      <c r="P2293" s="162">
        <v>-550</v>
      </c>
      <c r="Q2293" s="232">
        <f>E5+(E6*0.1)</f>
        <v>1</v>
      </c>
      <c r="R2293" s="162">
        <v>-850</v>
      </c>
      <c r="S2293" s="232">
        <f>E7+(E8*0.1)</f>
        <v>1</v>
      </c>
      <c r="T2293" s="162">
        <v>1372.8</v>
      </c>
      <c r="U2293" s="233">
        <f>E9+(E10*0.5)+(E11*0.1)</f>
        <v>1</v>
      </c>
      <c r="V2293" s="162">
        <v>-1400</v>
      </c>
      <c r="W2293" s="233">
        <f>E12+(E13*0.5)+(E14*0.1)</f>
        <v>1.7</v>
      </c>
      <c r="X2293" s="162">
        <v>-1200</v>
      </c>
      <c r="Y2293" s="161">
        <f t="shared" si="720"/>
        <v>2266</v>
      </c>
      <c r="Z2293" s="162">
        <f t="shared" si="712"/>
        <v>-3522.2</v>
      </c>
      <c r="AA2293" s="238">
        <v>45930</v>
      </c>
      <c r="AB2293" s="129">
        <f>SUM(Z2272:Z2293)</f>
        <v>105239.29499999998</v>
      </c>
      <c r="AC2293" s="128">
        <f>(AB2293&gt;0)*1</f>
        <v>1</v>
      </c>
      <c r="AD2293" s="128">
        <f>(AB2293&lt;0)*1</f>
        <v>0</v>
      </c>
      <c r="AE2293" s="129">
        <f>AB2293*AC2293</f>
        <v>105239.29499999998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-3522.2</v>
      </c>
      <c r="AJ2293" s="234">
        <f t="shared" si="715"/>
        <v>0</v>
      </c>
      <c r="AK2293" s="234">
        <f t="shared" si="716"/>
        <v>1</v>
      </c>
      <c r="AL2293" s="129">
        <f t="shared" si="717"/>
        <v>105239.29499999998</v>
      </c>
      <c r="AM2293" s="127">
        <v>45930</v>
      </c>
      <c r="AN2293" s="129">
        <f t="shared" si="721"/>
        <v>1770834.6899999997</v>
      </c>
      <c r="AO2293" s="129">
        <f t="shared" si="722"/>
        <v>105239.29499999998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230960.28999999989</v>
      </c>
      <c r="AU2293" s="237">
        <f t="shared" si="725"/>
        <v>284311</v>
      </c>
      <c r="AV2293" s="237">
        <f t="shared" si="726"/>
        <v>533559.80000000016</v>
      </c>
      <c r="AW2293" s="237">
        <f t="shared" si="727"/>
        <v>217141</v>
      </c>
      <c r="AX2293" s="237">
        <f t="shared" si="728"/>
        <v>504862.60000000009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1773353.2899999998</v>
      </c>
      <c r="M2294" s="162">
        <f>MAX(AN28:AN2294)</f>
        <v>1774356.8899999997</v>
      </c>
      <c r="N2294" s="162">
        <f t="shared" si="719"/>
        <v>-1003.5999999998603</v>
      </c>
      <c r="O2294" s="231">
        <f>E3+(E4*0.1)</f>
        <v>1.1000000000000001</v>
      </c>
      <c r="P2294" s="162">
        <v>-550</v>
      </c>
      <c r="Q2294" s="232">
        <f>E5+(E6*0.1)</f>
        <v>1</v>
      </c>
      <c r="R2294" s="162">
        <v>-1227</v>
      </c>
      <c r="S2294" s="232">
        <f>E7+(E8*0.1)</f>
        <v>1</v>
      </c>
      <c r="T2294" s="162">
        <v>2417.4</v>
      </c>
      <c r="U2294" s="233">
        <f>E9+(E10*0.5)+(E11*0.1)</f>
        <v>1</v>
      </c>
      <c r="V2294" s="162">
        <v>716</v>
      </c>
      <c r="W2294" s="233">
        <f>E12+(E13*0.5)+(E14*0.1)</f>
        <v>1.7</v>
      </c>
      <c r="X2294" s="162">
        <v>716</v>
      </c>
      <c r="Y2294" s="161">
        <f t="shared" si="720"/>
        <v>2267</v>
      </c>
      <c r="Z2294" s="162">
        <f t="shared" si="712"/>
        <v>2518.6000000000004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2518.6000000000004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1773353.2899999998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230355.28999999989</v>
      </c>
      <c r="AU2294" s="237">
        <f t="shared" si="725"/>
        <v>283084</v>
      </c>
      <c r="AV2294" s="237">
        <f t="shared" si="726"/>
        <v>535977.20000000019</v>
      </c>
      <c r="AW2294" s="237">
        <f t="shared" si="727"/>
        <v>217857</v>
      </c>
      <c r="AX2294" s="237">
        <f t="shared" si="728"/>
        <v>506079.8000000001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1770296.2899999998</v>
      </c>
      <c r="M2295" s="162">
        <f>MAX(AN28:AN2295)</f>
        <v>1774356.8899999997</v>
      </c>
      <c r="N2295" s="162">
        <f t="shared" si="719"/>
        <v>-4060.5999999998603</v>
      </c>
      <c r="O2295" s="231">
        <f>E3+(E4*0.1)</f>
        <v>1.1000000000000001</v>
      </c>
      <c r="P2295" s="162">
        <v>-550</v>
      </c>
      <c r="Q2295" s="232">
        <f>E5+(E6*0.1)</f>
        <v>1</v>
      </c>
      <c r="R2295" s="162">
        <v>-850</v>
      </c>
      <c r="S2295" s="232">
        <f>E7+(E8*0.1)</f>
        <v>1</v>
      </c>
      <c r="T2295" s="162">
        <v>1838</v>
      </c>
      <c r="U2295" s="233">
        <f>E9+(E10*0.5)+(E11*0.1)</f>
        <v>1</v>
      </c>
      <c r="V2295" s="162">
        <v>-1400</v>
      </c>
      <c r="W2295" s="233">
        <f>E12+(E13*0.5)+(E14*0.1)</f>
        <v>1.7</v>
      </c>
      <c r="X2295" s="162">
        <v>-1200</v>
      </c>
      <c r="Y2295" s="161">
        <f t="shared" si="720"/>
        <v>2268</v>
      </c>
      <c r="Z2295" s="162">
        <f t="shared" si="712"/>
        <v>-3057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-3057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1770296.2899999998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229750.28999999989</v>
      </c>
      <c r="AU2295" s="237">
        <f t="shared" si="725"/>
        <v>282234</v>
      </c>
      <c r="AV2295" s="237">
        <f t="shared" si="726"/>
        <v>537815.20000000019</v>
      </c>
      <c r="AW2295" s="237">
        <f t="shared" si="727"/>
        <v>216457</v>
      </c>
      <c r="AX2295" s="237">
        <f t="shared" si="728"/>
        <v>504039.8000000001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1764780.3699999999</v>
      </c>
      <c r="M2296" s="162">
        <f>MAX(AN28:AN2296)</f>
        <v>1774356.8899999997</v>
      </c>
      <c r="N2296" s="162">
        <f t="shared" si="719"/>
        <v>-9576.5199999997858</v>
      </c>
      <c r="O2296" s="231">
        <f>E3+(E4*0.1)</f>
        <v>1.1000000000000001</v>
      </c>
      <c r="P2296" s="162">
        <v>1192.8</v>
      </c>
      <c r="Q2296" s="232">
        <f>E5+(E6*0.1)</f>
        <v>1</v>
      </c>
      <c r="R2296" s="162">
        <v>22</v>
      </c>
      <c r="S2296" s="232">
        <f>E7+(E8*0.1)</f>
        <v>1</v>
      </c>
      <c r="T2296" s="162">
        <v>-3410</v>
      </c>
      <c r="U2296" s="233">
        <f>E9+(E10*0.5)+(E11*0.1)</f>
        <v>1</v>
      </c>
      <c r="V2296" s="162">
        <v>-1400</v>
      </c>
      <c r="W2296" s="233">
        <f>E12+(E13*0.5)+(E14*0.1)</f>
        <v>1.7</v>
      </c>
      <c r="X2296" s="162">
        <v>-1200</v>
      </c>
      <c r="Y2296" s="161">
        <f t="shared" si="720"/>
        <v>2269</v>
      </c>
      <c r="Z2296" s="162">
        <f t="shared" si="712"/>
        <v>-5515.92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-5515.92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1764780.3699999999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231062.36999999988</v>
      </c>
      <c r="AU2296" s="237">
        <f t="shared" si="725"/>
        <v>282256</v>
      </c>
      <c r="AV2296" s="237">
        <f t="shared" si="726"/>
        <v>534405.20000000019</v>
      </c>
      <c r="AW2296" s="237">
        <f t="shared" si="727"/>
        <v>215057</v>
      </c>
      <c r="AX2296" s="237">
        <f t="shared" si="728"/>
        <v>501999.8000000001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1789200.17</v>
      </c>
      <c r="M2297" s="162">
        <f>MAX(AN28:AN2297)</f>
        <v>1789200.17</v>
      </c>
      <c r="N2297" s="162">
        <f t="shared" si="719"/>
        <v>0</v>
      </c>
      <c r="O2297" s="231">
        <f>E3+(E4*0.1)</f>
        <v>1.1000000000000001</v>
      </c>
      <c r="P2297" s="162">
        <v>-550</v>
      </c>
      <c r="Q2297" s="232">
        <f>E5+(E6*0.1)</f>
        <v>1</v>
      </c>
      <c r="R2297" s="162">
        <v>1224.5</v>
      </c>
      <c r="S2297" s="232">
        <f>E7+(E8*0.1)</f>
        <v>1</v>
      </c>
      <c r="T2297" s="162">
        <v>3860.8</v>
      </c>
      <c r="U2297" s="233">
        <f>E9+(E10*0.5)+(E11*0.1)</f>
        <v>1</v>
      </c>
      <c r="V2297" s="162">
        <v>7385</v>
      </c>
      <c r="W2297" s="233">
        <f>E12+(E13*0.5)+(E14*0.1)</f>
        <v>1.7</v>
      </c>
      <c r="X2297" s="162">
        <v>7385</v>
      </c>
      <c r="Y2297" s="161">
        <f t="shared" si="720"/>
        <v>2270</v>
      </c>
      <c r="Z2297" s="162">
        <f t="shared" si="712"/>
        <v>24419.8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24419.8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1789200.17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230457.36999999988</v>
      </c>
      <c r="AU2297" s="237">
        <f t="shared" si="725"/>
        <v>283480.5</v>
      </c>
      <c r="AV2297" s="237">
        <f t="shared" si="726"/>
        <v>538266.00000000023</v>
      </c>
      <c r="AW2297" s="237">
        <f t="shared" si="727"/>
        <v>222442</v>
      </c>
      <c r="AX2297" s="237">
        <f t="shared" si="728"/>
        <v>514554.3000000001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1780895.17</v>
      </c>
      <c r="M2298" s="162">
        <f>MAX(AN28:AN2298)</f>
        <v>1789200.17</v>
      </c>
      <c r="N2298" s="162">
        <f t="shared" si="719"/>
        <v>-8305</v>
      </c>
      <c r="O2298" s="231">
        <f>E3+(E4*0.1)</f>
        <v>1.1000000000000001</v>
      </c>
      <c r="P2298" s="162">
        <v>-550</v>
      </c>
      <c r="Q2298" s="232">
        <f>E5+(E6*0.1)</f>
        <v>1</v>
      </c>
      <c r="R2298" s="162">
        <v>-850</v>
      </c>
      <c r="S2298" s="232">
        <f>E7+(E8*0.1)</f>
        <v>1</v>
      </c>
      <c r="T2298" s="162">
        <v>-3410</v>
      </c>
      <c r="U2298" s="233">
        <f>E9+(E10*0.5)+(E11*0.1)</f>
        <v>1</v>
      </c>
      <c r="V2298" s="162">
        <v>-1400</v>
      </c>
      <c r="W2298" s="233">
        <f>E12+(E13*0.5)+(E14*0.1)</f>
        <v>1.7</v>
      </c>
      <c r="X2298" s="162">
        <v>-1200</v>
      </c>
      <c r="Y2298" s="161">
        <f t="shared" si="720"/>
        <v>2271</v>
      </c>
      <c r="Z2298" s="162">
        <f t="shared" si="712"/>
        <v>-8305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-8305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1780895.17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229852.36999999988</v>
      </c>
      <c r="AU2298" s="237">
        <f t="shared" si="725"/>
        <v>282630.5</v>
      </c>
      <c r="AV2298" s="237">
        <f t="shared" si="726"/>
        <v>534856.00000000023</v>
      </c>
      <c r="AW2298" s="237">
        <f t="shared" si="727"/>
        <v>221042</v>
      </c>
      <c r="AX2298" s="237">
        <f t="shared" si="728"/>
        <v>512514.3000000001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1803634.67</v>
      </c>
      <c r="M2299" s="162">
        <f>MAX(AN28:AN2299)</f>
        <v>1803634.67</v>
      </c>
      <c r="N2299" s="162">
        <f t="shared" si="719"/>
        <v>0</v>
      </c>
      <c r="O2299" s="231">
        <f>E3+(E4*0.1)</f>
        <v>1.1000000000000001</v>
      </c>
      <c r="P2299" s="162">
        <v>-550</v>
      </c>
      <c r="Q2299" s="232">
        <f>E5+(E6*0.1)</f>
        <v>1</v>
      </c>
      <c r="R2299" s="162">
        <v>1956.5</v>
      </c>
      <c r="S2299" s="232">
        <f>E7+(E8*0.1)</f>
        <v>1</v>
      </c>
      <c r="T2299" s="162">
        <v>5927.8</v>
      </c>
      <c r="U2299" s="233">
        <f>E9+(E10*0.5)+(E11*0.1)</f>
        <v>1</v>
      </c>
      <c r="V2299" s="162">
        <v>5726</v>
      </c>
      <c r="W2299" s="233">
        <f>E12+(E13*0.5)+(E14*0.1)</f>
        <v>1.7</v>
      </c>
      <c r="X2299" s="162">
        <v>5726</v>
      </c>
      <c r="Y2299" s="161">
        <f t="shared" si="720"/>
        <v>2272</v>
      </c>
      <c r="Z2299" s="162">
        <f t="shared" si="712"/>
        <v>22739.5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22739.5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1803634.67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229247.36999999988</v>
      </c>
      <c r="AU2299" s="237">
        <f t="shared" si="725"/>
        <v>284587</v>
      </c>
      <c r="AV2299" s="237">
        <f t="shared" si="726"/>
        <v>540783.80000000028</v>
      </c>
      <c r="AW2299" s="237">
        <f t="shared" si="727"/>
        <v>226768</v>
      </c>
      <c r="AX2299" s="237">
        <f t="shared" si="728"/>
        <v>522248.50000000012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1795329.67</v>
      </c>
      <c r="M2300" s="162">
        <f>MAX(AN28:AN2300)</f>
        <v>1803634.67</v>
      </c>
      <c r="N2300" s="162">
        <f t="shared" si="719"/>
        <v>-8305</v>
      </c>
      <c r="O2300" s="231">
        <f>E3+(E4*0.1)</f>
        <v>1.1000000000000001</v>
      </c>
      <c r="P2300" s="162">
        <v>-550</v>
      </c>
      <c r="Q2300" s="232">
        <f>E5+(E6*0.1)</f>
        <v>1</v>
      </c>
      <c r="R2300" s="162">
        <v>-850</v>
      </c>
      <c r="S2300" s="232">
        <f>E7+(E8*0.1)</f>
        <v>1</v>
      </c>
      <c r="T2300" s="162">
        <v>-3410</v>
      </c>
      <c r="U2300" s="233">
        <f>E9+(E10*0.5)+(E11*0.1)</f>
        <v>1</v>
      </c>
      <c r="V2300" s="162">
        <v>-1400</v>
      </c>
      <c r="W2300" s="233">
        <f>E12+(E13*0.5)+(E14*0.1)</f>
        <v>1.7</v>
      </c>
      <c r="X2300" s="162">
        <v>-1200</v>
      </c>
      <c r="Y2300" s="161">
        <f t="shared" si="720"/>
        <v>2273</v>
      </c>
      <c r="Z2300" s="162">
        <f t="shared" si="712"/>
        <v>-8305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-8305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1795329.67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228642.36999999988</v>
      </c>
      <c r="AU2300" s="237">
        <f t="shared" si="725"/>
        <v>283737</v>
      </c>
      <c r="AV2300" s="237">
        <f t="shared" si="726"/>
        <v>537373.80000000028</v>
      </c>
      <c r="AW2300" s="237">
        <f t="shared" si="727"/>
        <v>225368</v>
      </c>
      <c r="AX2300" s="237">
        <f t="shared" si="728"/>
        <v>520208.50000000012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1787024.67</v>
      </c>
      <c r="M2301" s="162">
        <f>MAX(AN28:AN2301)</f>
        <v>1803634.67</v>
      </c>
      <c r="N2301" s="162">
        <f t="shared" si="719"/>
        <v>-16610</v>
      </c>
      <c r="O2301" s="231">
        <f>E3+(E4*0.1)</f>
        <v>1.1000000000000001</v>
      </c>
      <c r="P2301" s="162">
        <v>-550</v>
      </c>
      <c r="Q2301" s="232">
        <f>E5+(E6*0.1)</f>
        <v>1</v>
      </c>
      <c r="R2301" s="162">
        <v>-850</v>
      </c>
      <c r="S2301" s="232">
        <f>E7+(E8*0.1)</f>
        <v>1</v>
      </c>
      <c r="T2301" s="162">
        <v>-3410</v>
      </c>
      <c r="U2301" s="233">
        <f>E9+(E10*0.5)+(E11*0.1)</f>
        <v>1</v>
      </c>
      <c r="V2301" s="162">
        <v>-1400</v>
      </c>
      <c r="W2301" s="233">
        <f>E12+(E13*0.5)+(E14*0.1)</f>
        <v>1.7</v>
      </c>
      <c r="X2301" s="162">
        <v>-1200</v>
      </c>
      <c r="Y2301" s="161">
        <f t="shared" si="720"/>
        <v>2274</v>
      </c>
      <c r="Z2301" s="162">
        <f t="shared" si="712"/>
        <v>-8305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-8305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1787024.67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228037.36999999988</v>
      </c>
      <c r="AU2301" s="237">
        <f t="shared" si="725"/>
        <v>282887</v>
      </c>
      <c r="AV2301" s="237">
        <f t="shared" si="726"/>
        <v>533963.80000000028</v>
      </c>
      <c r="AW2301" s="237">
        <f t="shared" si="727"/>
        <v>223968</v>
      </c>
      <c r="AX2301" s="237">
        <f t="shared" si="728"/>
        <v>518168.50000000012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1813263.0599999998</v>
      </c>
      <c r="M2302" s="162">
        <f>MAX(AN28:AN2302)</f>
        <v>1813263.0599999998</v>
      </c>
      <c r="N2302" s="162">
        <f t="shared" si="719"/>
        <v>0</v>
      </c>
      <c r="O2302" s="231">
        <f>E3+(E4*0.1)</f>
        <v>1.1000000000000001</v>
      </c>
      <c r="P2302" s="162">
        <v>2939.9</v>
      </c>
      <c r="Q2302" s="232">
        <f>E5+(E6*0.1)</f>
        <v>1</v>
      </c>
      <c r="R2302" s="162">
        <v>5110.5</v>
      </c>
      <c r="S2302" s="232">
        <f>E7+(E8*0.1)</f>
        <v>1</v>
      </c>
      <c r="T2302" s="162">
        <v>10570</v>
      </c>
      <c r="U2302" s="233">
        <f>E9+(E10*0.5)+(E11*0.1)</f>
        <v>1</v>
      </c>
      <c r="V2302" s="162">
        <v>9364</v>
      </c>
      <c r="W2302" s="233">
        <f>E12+(E13*0.5)+(E14*0.1)</f>
        <v>1.7</v>
      </c>
      <c r="X2302" s="162">
        <v>-1200</v>
      </c>
      <c r="Y2302" s="161">
        <f t="shared" si="720"/>
        <v>2275</v>
      </c>
      <c r="Z2302" s="162">
        <f t="shared" si="712"/>
        <v>26238.39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26238.39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1813263.0599999998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231271.25999999989</v>
      </c>
      <c r="AU2302" s="237">
        <f t="shared" si="725"/>
        <v>287997.5</v>
      </c>
      <c r="AV2302" s="237">
        <f t="shared" si="726"/>
        <v>544533.80000000028</v>
      </c>
      <c r="AW2302" s="237">
        <f t="shared" si="727"/>
        <v>233332</v>
      </c>
      <c r="AX2302" s="237">
        <f t="shared" si="728"/>
        <v>516128.50000000012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1799568.8649999998</v>
      </c>
      <c r="M2303" s="162">
        <f>MAX(AN28:AN2303)</f>
        <v>1813263.0599999998</v>
      </c>
      <c r="N2303" s="162">
        <f t="shared" si="719"/>
        <v>-13694.195000000065</v>
      </c>
      <c r="O2303" s="231">
        <f>E3+(E4*0.1)</f>
        <v>1.1000000000000001</v>
      </c>
      <c r="P2303" s="162">
        <v>-1028.45</v>
      </c>
      <c r="Q2303" s="232">
        <f>E5+(E6*0.1)</f>
        <v>1</v>
      </c>
      <c r="R2303" s="162">
        <v>-2661.5</v>
      </c>
      <c r="S2303" s="232">
        <f>E7+(E8*0.1)</f>
        <v>1</v>
      </c>
      <c r="T2303" s="162">
        <v>-6461.4</v>
      </c>
      <c r="U2303" s="233">
        <f>E9+(E10*0.5)+(E11*0.1)</f>
        <v>1</v>
      </c>
      <c r="V2303" s="162">
        <v>-1400</v>
      </c>
      <c r="W2303" s="233">
        <f>E12+(E13*0.5)+(E14*0.1)</f>
        <v>1.7</v>
      </c>
      <c r="X2303" s="162">
        <v>-1200</v>
      </c>
      <c r="Y2303" s="161">
        <f t="shared" si="720"/>
        <v>2276</v>
      </c>
      <c r="Z2303" s="162">
        <f t="shared" si="712"/>
        <v>-13694.195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-13694.195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1799568.8649999998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230139.96499999988</v>
      </c>
      <c r="AU2303" s="237">
        <f t="shared" si="725"/>
        <v>285336</v>
      </c>
      <c r="AV2303" s="237">
        <f t="shared" si="726"/>
        <v>538072.40000000026</v>
      </c>
      <c r="AW2303" s="237">
        <f t="shared" si="727"/>
        <v>231932</v>
      </c>
      <c r="AX2303" s="237">
        <f t="shared" si="728"/>
        <v>514088.50000000012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1819214.1649999998</v>
      </c>
      <c r="M2304" s="162">
        <f>MAX(AN28:AN2304)</f>
        <v>1819214.1649999998</v>
      </c>
      <c r="N2304" s="162">
        <f t="shared" si="719"/>
        <v>0</v>
      </c>
      <c r="O2304" s="231">
        <f>E3+(E4*0.1)</f>
        <v>1.1000000000000001</v>
      </c>
      <c r="P2304" s="162">
        <v>-550</v>
      </c>
      <c r="Q2304" s="232">
        <f>E5+(E6*0.1)</f>
        <v>1</v>
      </c>
      <c r="R2304" s="162">
        <v>-850</v>
      </c>
      <c r="S2304" s="232">
        <f>E7+(E8*0.1)</f>
        <v>1</v>
      </c>
      <c r="T2304" s="162">
        <v>3320.8</v>
      </c>
      <c r="U2304" s="233">
        <f>E9+(E10*0.5)+(E11*0.1)</f>
        <v>1</v>
      </c>
      <c r="V2304" s="162">
        <v>6585</v>
      </c>
      <c r="W2304" s="233">
        <f>E12+(E13*0.5)+(E14*0.1)</f>
        <v>1.7</v>
      </c>
      <c r="X2304" s="162">
        <v>6585</v>
      </c>
      <c r="Y2304" s="161">
        <f t="shared" si="720"/>
        <v>2277</v>
      </c>
      <c r="Z2304" s="162">
        <f t="shared" si="712"/>
        <v>19645.3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19645.3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1819214.1649999998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229534.96499999988</v>
      </c>
      <c r="AU2304" s="237">
        <f t="shared" si="725"/>
        <v>284486</v>
      </c>
      <c r="AV2304" s="237">
        <f t="shared" si="726"/>
        <v>541393.2000000003</v>
      </c>
      <c r="AW2304" s="237">
        <f t="shared" si="727"/>
        <v>238517</v>
      </c>
      <c r="AX2304" s="237">
        <f t="shared" si="728"/>
        <v>525283.00000000012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1846138.9649999999</v>
      </c>
      <c r="M2305" s="162">
        <f>MAX(AN28:AN2305)</f>
        <v>1846138.9649999999</v>
      </c>
      <c r="N2305" s="162">
        <f t="shared" si="719"/>
        <v>0</v>
      </c>
      <c r="O2305" s="231">
        <f>E3+(E4*0.1)</f>
        <v>1.1000000000000001</v>
      </c>
      <c r="P2305" s="162">
        <v>-550</v>
      </c>
      <c r="Q2305" s="232">
        <f>E5+(E6*0.1)</f>
        <v>1</v>
      </c>
      <c r="R2305" s="162">
        <v>-850</v>
      </c>
      <c r="S2305" s="232">
        <f>E7+(E8*0.1)</f>
        <v>1</v>
      </c>
      <c r="T2305" s="162">
        <v>-3410</v>
      </c>
      <c r="U2305" s="233">
        <f>E9+(E10*0.5)+(E11*0.1)</f>
        <v>1</v>
      </c>
      <c r="V2305" s="162">
        <v>11774</v>
      </c>
      <c r="W2305" s="233">
        <f>E12+(E13*0.5)+(E14*0.1)</f>
        <v>1.7</v>
      </c>
      <c r="X2305" s="162">
        <v>11774</v>
      </c>
      <c r="Y2305" s="161">
        <f t="shared" si="720"/>
        <v>2278</v>
      </c>
      <c r="Z2305" s="162">
        <f t="shared" si="712"/>
        <v>26924.799999999999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26924.799999999999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1846138.9649999999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228929.96499999988</v>
      </c>
      <c r="AU2305" s="237">
        <f t="shared" si="725"/>
        <v>283636</v>
      </c>
      <c r="AV2305" s="237">
        <f t="shared" si="726"/>
        <v>537983.2000000003</v>
      </c>
      <c r="AW2305" s="237">
        <f t="shared" si="727"/>
        <v>250291</v>
      </c>
      <c r="AX2305" s="237">
        <f t="shared" si="728"/>
        <v>545298.80000000016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1846374.2</v>
      </c>
      <c r="M2306" s="162">
        <f>MAX(AN28:AN2306)</f>
        <v>1846374.2</v>
      </c>
      <c r="N2306" s="162">
        <f t="shared" si="719"/>
        <v>0</v>
      </c>
      <c r="O2306" s="231">
        <f>E3+(E4*0.1)</f>
        <v>1.1000000000000001</v>
      </c>
      <c r="P2306" s="162">
        <v>1191.8499999999999</v>
      </c>
      <c r="Q2306" s="232">
        <f>E5+(E6*0.1)</f>
        <v>1</v>
      </c>
      <c r="R2306" s="162">
        <v>-850</v>
      </c>
      <c r="S2306" s="232">
        <f>E7+(E8*0.1)</f>
        <v>1</v>
      </c>
      <c r="T2306" s="162">
        <v>3214.2</v>
      </c>
      <c r="U2306" s="233">
        <f>E9+(E10*0.5)+(E11*0.1)</f>
        <v>1</v>
      </c>
      <c r="V2306" s="162">
        <v>-1400</v>
      </c>
      <c r="W2306" s="233">
        <f>E12+(E13*0.5)+(E14*0.1)</f>
        <v>1.7</v>
      </c>
      <c r="X2306" s="162">
        <v>-1200</v>
      </c>
      <c r="Y2306" s="161">
        <f t="shared" si="720"/>
        <v>2279</v>
      </c>
      <c r="Z2306" s="162">
        <f t="shared" si="712"/>
        <v>235.23499999999967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235.23499999999967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1846374.2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230240.99999999988</v>
      </c>
      <c r="AU2306" s="237">
        <f t="shared" si="725"/>
        <v>282786</v>
      </c>
      <c r="AV2306" s="237">
        <f t="shared" si="726"/>
        <v>541197.40000000026</v>
      </c>
      <c r="AW2306" s="237">
        <f t="shared" si="727"/>
        <v>248891</v>
      </c>
      <c r="AX2306" s="237">
        <f t="shared" si="728"/>
        <v>543258.80000000016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1855789.4350000001</v>
      </c>
      <c r="M2307" s="162">
        <f>MAX(AN28:AN2307)</f>
        <v>1855789.4350000001</v>
      </c>
      <c r="N2307" s="162">
        <f t="shared" si="719"/>
        <v>0</v>
      </c>
      <c r="O2307" s="231">
        <f>E3+(E4*0.1)</f>
        <v>1.1000000000000001</v>
      </c>
      <c r="P2307" s="162">
        <v>2579.85</v>
      </c>
      <c r="Q2307" s="232">
        <f>E5+(E6*0.1)</f>
        <v>1</v>
      </c>
      <c r="R2307" s="162">
        <v>3556</v>
      </c>
      <c r="S2307" s="232">
        <f>E7+(E8*0.1)</f>
        <v>1</v>
      </c>
      <c r="T2307" s="162">
        <v>6461.4</v>
      </c>
      <c r="U2307" s="233">
        <f>E9+(E10*0.5)+(E11*0.1)</f>
        <v>1</v>
      </c>
      <c r="V2307" s="162">
        <v>-1400</v>
      </c>
      <c r="W2307" s="233">
        <f>E12+(E13*0.5)+(E14*0.1)</f>
        <v>1.7</v>
      </c>
      <c r="X2307" s="162">
        <v>-1200</v>
      </c>
      <c r="Y2307" s="161">
        <f t="shared" si="720"/>
        <v>2280</v>
      </c>
      <c r="Z2307" s="162">
        <f t="shared" si="712"/>
        <v>9415.2350000000006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9415.2350000000006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1855789.4350000001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233078.83499999988</v>
      </c>
      <c r="AU2307" s="237">
        <f t="shared" si="725"/>
        <v>286342</v>
      </c>
      <c r="AV2307" s="237">
        <f t="shared" si="726"/>
        <v>547658.80000000028</v>
      </c>
      <c r="AW2307" s="237">
        <f t="shared" si="727"/>
        <v>247491</v>
      </c>
      <c r="AX2307" s="237">
        <f t="shared" si="728"/>
        <v>541218.80000000016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1853282.5150000001</v>
      </c>
      <c r="M2308" s="162">
        <f>MAX(AN28:AN2308)</f>
        <v>1855789.4350000001</v>
      </c>
      <c r="N2308" s="162">
        <f t="shared" si="719"/>
        <v>-2506.9199999999255</v>
      </c>
      <c r="O2308" s="231">
        <f>E3+(E4*0.1)</f>
        <v>1.1000000000000001</v>
      </c>
      <c r="P2308" s="162">
        <v>1090.8</v>
      </c>
      <c r="Q2308" s="232">
        <f>E5+(E6*0.1)</f>
        <v>1</v>
      </c>
      <c r="R2308" s="162">
        <v>11</v>
      </c>
      <c r="S2308" s="232">
        <f>E7+(E8*0.1)</f>
        <v>1</v>
      </c>
      <c r="T2308" s="162">
        <v>-277.8</v>
      </c>
      <c r="U2308" s="233">
        <f>E9+(E10*0.5)+(E11*0.1)</f>
        <v>1</v>
      </c>
      <c r="V2308" s="162">
        <v>-1400</v>
      </c>
      <c r="W2308" s="233">
        <f>E12+(E13*0.5)+(E14*0.1)</f>
        <v>1.7</v>
      </c>
      <c r="X2308" s="162">
        <v>-1200</v>
      </c>
      <c r="Y2308" s="161">
        <f t="shared" si="720"/>
        <v>2281</v>
      </c>
      <c r="Z2308" s="162">
        <f t="shared" si="712"/>
        <v>-2506.92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-2506.92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1853282.5150000001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234278.71499999988</v>
      </c>
      <c r="AU2308" s="237">
        <f t="shared" si="725"/>
        <v>286353</v>
      </c>
      <c r="AV2308" s="237">
        <f t="shared" si="726"/>
        <v>547381.00000000023</v>
      </c>
      <c r="AW2308" s="237">
        <f t="shared" si="727"/>
        <v>246091</v>
      </c>
      <c r="AX2308" s="237">
        <f t="shared" si="728"/>
        <v>539178.80000000016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1844977.5150000001</v>
      </c>
      <c r="M2309" s="162">
        <f>MAX(AN28:AN2309)</f>
        <v>1855789.4350000001</v>
      </c>
      <c r="N2309" s="162">
        <f t="shared" si="719"/>
        <v>-10811.919999999925</v>
      </c>
      <c r="O2309" s="231">
        <f>E3+(E4*0.1)</f>
        <v>1.1000000000000001</v>
      </c>
      <c r="P2309" s="162">
        <v>-550</v>
      </c>
      <c r="Q2309" s="232">
        <f>E5+(E6*0.1)</f>
        <v>1</v>
      </c>
      <c r="R2309" s="162">
        <v>-850</v>
      </c>
      <c r="S2309" s="232">
        <f>E7+(E8*0.1)</f>
        <v>1</v>
      </c>
      <c r="T2309" s="162">
        <v>-3410</v>
      </c>
      <c r="U2309" s="233">
        <f>E9+(E10*0.5)+(E11*0.1)</f>
        <v>1</v>
      </c>
      <c r="V2309" s="162">
        <v>-1400</v>
      </c>
      <c r="W2309" s="233">
        <f>E12+(E13*0.5)+(E14*0.1)</f>
        <v>1.7</v>
      </c>
      <c r="X2309" s="162">
        <v>-1200</v>
      </c>
      <c r="Y2309" s="161">
        <f t="shared" si="720"/>
        <v>2282</v>
      </c>
      <c r="Z2309" s="162">
        <f t="shared" si="712"/>
        <v>-8305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-8305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1844977.5150000001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233673.71499999988</v>
      </c>
      <c r="AU2309" s="237">
        <f t="shared" si="725"/>
        <v>285503</v>
      </c>
      <c r="AV2309" s="237">
        <f t="shared" si="726"/>
        <v>543971.00000000023</v>
      </c>
      <c r="AW2309" s="237">
        <f t="shared" si="727"/>
        <v>244691</v>
      </c>
      <c r="AX2309" s="237">
        <f t="shared" si="728"/>
        <v>537138.80000000016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1847252.915</v>
      </c>
      <c r="M2310" s="162">
        <f>MAX(AN28:AN2310)</f>
        <v>1855789.4350000001</v>
      </c>
      <c r="N2310" s="162">
        <f t="shared" si="719"/>
        <v>-8536.5200000000186</v>
      </c>
      <c r="O2310" s="231">
        <f>E3+(E4*0.1)</f>
        <v>1.1000000000000001</v>
      </c>
      <c r="P2310" s="162">
        <v>-550</v>
      </c>
      <c r="Q2310" s="232">
        <f>E5+(E6*0.1)</f>
        <v>1</v>
      </c>
      <c r="R2310" s="162">
        <v>1952</v>
      </c>
      <c r="S2310" s="232">
        <f>E7+(E8*0.1)</f>
        <v>1</v>
      </c>
      <c r="T2310" s="162">
        <v>4368.3999999999996</v>
      </c>
      <c r="U2310" s="233">
        <f>E9+(E10*0.5)+(E11*0.1)</f>
        <v>1</v>
      </c>
      <c r="V2310" s="162">
        <v>-1400</v>
      </c>
      <c r="W2310" s="233">
        <f>E12+(E13*0.5)+(E14*0.1)</f>
        <v>1.7</v>
      </c>
      <c r="X2310" s="162">
        <v>-1200</v>
      </c>
      <c r="Y2310" s="161">
        <f t="shared" si="720"/>
        <v>2283</v>
      </c>
      <c r="Z2310" s="162">
        <f t="shared" si="712"/>
        <v>2275.3999999999996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2275.3999999999996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1847252.915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233068.71499999988</v>
      </c>
      <c r="AU2310" s="237">
        <f t="shared" si="725"/>
        <v>287455</v>
      </c>
      <c r="AV2310" s="237">
        <f t="shared" si="726"/>
        <v>548339.40000000026</v>
      </c>
      <c r="AW2310" s="237">
        <f t="shared" si="727"/>
        <v>243291</v>
      </c>
      <c r="AX2310" s="237">
        <f t="shared" si="728"/>
        <v>535098.80000000016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1854289.02</v>
      </c>
      <c r="M2311" s="162">
        <f>MAX(AN28:AN2311)</f>
        <v>1855789.4350000001</v>
      </c>
      <c r="N2311" s="162">
        <f t="shared" si="719"/>
        <v>-1500.4150000000373</v>
      </c>
      <c r="O2311" s="231">
        <f>E3+(E4*0.1)</f>
        <v>1.1000000000000001</v>
      </c>
      <c r="P2311" s="162">
        <v>2362.5500000000002</v>
      </c>
      <c r="Q2311" s="232">
        <f>E5+(E6*0.1)</f>
        <v>1</v>
      </c>
      <c r="R2311" s="162">
        <v>2662.5</v>
      </c>
      <c r="S2311" s="232">
        <f>E7+(E8*0.1)</f>
        <v>1</v>
      </c>
      <c r="T2311" s="162">
        <v>5214.8</v>
      </c>
      <c r="U2311" s="233">
        <f>E9+(E10*0.5)+(E11*0.1)</f>
        <v>1</v>
      </c>
      <c r="V2311" s="162">
        <v>-1400</v>
      </c>
      <c r="W2311" s="233">
        <f>E12+(E13*0.5)+(E14*0.1)</f>
        <v>1.7</v>
      </c>
      <c r="X2311" s="162">
        <v>-1200</v>
      </c>
      <c r="Y2311" s="161">
        <f t="shared" si="720"/>
        <v>2284</v>
      </c>
      <c r="Z2311" s="162">
        <f t="shared" si="712"/>
        <v>7036.1049999999996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7036.1049999999996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1854289.02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235667.51999999987</v>
      </c>
      <c r="AU2311" s="237">
        <f t="shared" si="725"/>
        <v>290117.5</v>
      </c>
      <c r="AV2311" s="237">
        <f t="shared" si="726"/>
        <v>553554.2000000003</v>
      </c>
      <c r="AW2311" s="237">
        <f t="shared" si="727"/>
        <v>241891</v>
      </c>
      <c r="AX2311" s="237">
        <f t="shared" si="728"/>
        <v>533058.80000000016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1866146.405</v>
      </c>
      <c r="M2312" s="162">
        <f>MAX(AN28:AN2312)</f>
        <v>1866146.405</v>
      </c>
      <c r="N2312" s="162">
        <f t="shared" si="719"/>
        <v>0</v>
      </c>
      <c r="O2312" s="231">
        <f>E3+(E4*0.1)</f>
        <v>1.1000000000000001</v>
      </c>
      <c r="P2312" s="162">
        <v>1687.35</v>
      </c>
      <c r="Q2312" s="232">
        <f>E5+(E6*0.1)</f>
        <v>1</v>
      </c>
      <c r="R2312" s="162">
        <v>4173.5</v>
      </c>
      <c r="S2312" s="232">
        <f>E7+(E8*0.1)</f>
        <v>1</v>
      </c>
      <c r="T2312" s="162">
        <v>9267.7999999999993</v>
      </c>
      <c r="U2312" s="233">
        <f>E9+(E10*0.5)+(E11*0.1)</f>
        <v>1</v>
      </c>
      <c r="V2312" s="162">
        <v>-1400</v>
      </c>
      <c r="W2312" s="233">
        <f>E12+(E13*0.5)+(E14*0.1)</f>
        <v>1.7</v>
      </c>
      <c r="X2312" s="162">
        <v>-1200</v>
      </c>
      <c r="Y2312" s="161">
        <f t="shared" si="720"/>
        <v>2285</v>
      </c>
      <c r="Z2312" s="162">
        <f t="shared" si="712"/>
        <v>11857.384999999998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11857.384999999998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1866146.405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237523.60499999986</v>
      </c>
      <c r="AU2312" s="237">
        <f t="shared" si="725"/>
        <v>294291</v>
      </c>
      <c r="AV2312" s="237">
        <f t="shared" si="726"/>
        <v>562822.00000000035</v>
      </c>
      <c r="AW2312" s="237">
        <f t="shared" si="727"/>
        <v>240491</v>
      </c>
      <c r="AX2312" s="237">
        <f t="shared" si="728"/>
        <v>531018.80000000016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1868194.895</v>
      </c>
      <c r="M2313" s="162">
        <f>MAX(AN28:AN2313)</f>
        <v>1868194.895</v>
      </c>
      <c r="N2313" s="162">
        <f t="shared" si="719"/>
        <v>0</v>
      </c>
      <c r="O2313" s="231">
        <f>E3+(E4*0.1)</f>
        <v>1.1000000000000001</v>
      </c>
      <c r="P2313" s="162">
        <v>808.9</v>
      </c>
      <c r="Q2313" s="232">
        <f>E5+(E6*0.1)</f>
        <v>1</v>
      </c>
      <c r="R2313" s="162">
        <v>786.5</v>
      </c>
      <c r="S2313" s="232">
        <f>E7+(E8*0.1)</f>
        <v>1</v>
      </c>
      <c r="T2313" s="162">
        <v>3812.2</v>
      </c>
      <c r="U2313" s="233">
        <f>E9+(E10*0.5)+(E11*0.1)</f>
        <v>1</v>
      </c>
      <c r="V2313" s="162">
        <v>-1400</v>
      </c>
      <c r="W2313" s="233">
        <f>E12+(E13*0.5)+(E14*0.1)</f>
        <v>1.7</v>
      </c>
      <c r="X2313" s="162">
        <v>-1200</v>
      </c>
      <c r="Y2313" s="161">
        <f t="shared" si="720"/>
        <v>2286</v>
      </c>
      <c r="Z2313" s="162">
        <f t="shared" si="712"/>
        <v>2048.4899999999998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2048.4899999999998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1868194.895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238413.39499999987</v>
      </c>
      <c r="AU2313" s="237">
        <f t="shared" si="725"/>
        <v>295077.5</v>
      </c>
      <c r="AV2313" s="237">
        <f t="shared" si="726"/>
        <v>566634.2000000003</v>
      </c>
      <c r="AW2313" s="237">
        <f t="shared" si="727"/>
        <v>239091</v>
      </c>
      <c r="AX2313" s="237">
        <f t="shared" si="728"/>
        <v>528978.80000000016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1865453.6950000001</v>
      </c>
      <c r="M2314" s="162">
        <f>MAX(AN28:AN2314)</f>
        <v>1868194.895</v>
      </c>
      <c r="N2314" s="162">
        <f t="shared" si="719"/>
        <v>-2741.1999999999534</v>
      </c>
      <c r="O2314" s="231">
        <f>E3+(E4*0.1)</f>
        <v>1.1000000000000001</v>
      </c>
      <c r="P2314" s="162">
        <v>-550</v>
      </c>
      <c r="Q2314" s="232">
        <f>E5+(E6*0.1)</f>
        <v>1</v>
      </c>
      <c r="R2314" s="162">
        <v>-850</v>
      </c>
      <c r="S2314" s="232">
        <f>E7+(E8*0.1)</f>
        <v>1</v>
      </c>
      <c r="T2314" s="162">
        <v>2153.8000000000002</v>
      </c>
      <c r="U2314" s="233">
        <f>E9+(E10*0.5)+(E11*0.1)</f>
        <v>1</v>
      </c>
      <c r="V2314" s="162">
        <v>-1400</v>
      </c>
      <c r="W2314" s="233">
        <f>E12+(E13*0.5)+(E14*0.1)</f>
        <v>1.7</v>
      </c>
      <c r="X2314" s="162">
        <v>-1200</v>
      </c>
      <c r="Y2314" s="161">
        <f t="shared" si="720"/>
        <v>2287</v>
      </c>
      <c r="Z2314" s="162">
        <f t="shared" si="712"/>
        <v>-2741.2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-2741.2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1865453.6950000001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237808.39499999987</v>
      </c>
      <c r="AU2314" s="237">
        <f t="shared" si="725"/>
        <v>294227.5</v>
      </c>
      <c r="AV2314" s="237">
        <f t="shared" si="726"/>
        <v>568788.00000000035</v>
      </c>
      <c r="AW2314" s="237">
        <f t="shared" si="727"/>
        <v>237691</v>
      </c>
      <c r="AX2314" s="237">
        <f t="shared" si="728"/>
        <v>526938.80000000016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1855539.635</v>
      </c>
      <c r="M2315" s="162">
        <f>MAX(AN28:AN2315)</f>
        <v>1868194.895</v>
      </c>
      <c r="N2315" s="162">
        <f t="shared" si="719"/>
        <v>-12655.260000000009</v>
      </c>
      <c r="O2315" s="231">
        <f>E3+(E4*0.1)</f>
        <v>1.1000000000000001</v>
      </c>
      <c r="P2315" s="162">
        <v>-975.6</v>
      </c>
      <c r="Q2315" s="232">
        <f>E5+(E6*0.1)</f>
        <v>1</v>
      </c>
      <c r="R2315" s="162">
        <v>-1554.5</v>
      </c>
      <c r="S2315" s="232">
        <f>E7+(E8*0.1)</f>
        <v>1</v>
      </c>
      <c r="T2315" s="162">
        <v>-3846.4</v>
      </c>
      <c r="U2315" s="233">
        <f>E9+(E10*0.5)+(E11*0.1)</f>
        <v>1</v>
      </c>
      <c r="V2315" s="162">
        <v>-1400</v>
      </c>
      <c r="W2315" s="233">
        <f>E12+(E13*0.5)+(E14*0.1)</f>
        <v>1.7</v>
      </c>
      <c r="X2315" s="162">
        <v>-1200</v>
      </c>
      <c r="Y2315" s="161">
        <f t="shared" si="720"/>
        <v>2288</v>
      </c>
      <c r="Z2315" s="162">
        <f t="shared" si="712"/>
        <v>-9914.06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-9914.06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1855539.635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236735.23499999987</v>
      </c>
      <c r="AU2315" s="237">
        <f t="shared" si="725"/>
        <v>292673</v>
      </c>
      <c r="AV2315" s="237">
        <f t="shared" si="726"/>
        <v>564941.60000000033</v>
      </c>
      <c r="AW2315" s="237">
        <f t="shared" si="727"/>
        <v>236291</v>
      </c>
      <c r="AX2315" s="237">
        <f t="shared" si="728"/>
        <v>524898.80000000016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1854854.0349999999</v>
      </c>
      <c r="M2316" s="162">
        <f>MAX(AN28:AN2316)</f>
        <v>1868194.895</v>
      </c>
      <c r="N2316" s="162">
        <f t="shared" si="719"/>
        <v>-13340.860000000102</v>
      </c>
      <c r="O2316" s="231">
        <f>E3+(E4*0.1)</f>
        <v>1.1000000000000001</v>
      </c>
      <c r="P2316" s="162">
        <v>-550</v>
      </c>
      <c r="Q2316" s="232">
        <f>E5+(E6*0.1)</f>
        <v>1</v>
      </c>
      <c r="R2316" s="162">
        <v>893</v>
      </c>
      <c r="S2316" s="232">
        <f>E7+(E8*0.1)</f>
        <v>1</v>
      </c>
      <c r="T2316" s="162">
        <v>2466.4</v>
      </c>
      <c r="U2316" s="233">
        <f>E9+(E10*0.5)+(E11*0.1)</f>
        <v>1</v>
      </c>
      <c r="V2316" s="162">
        <v>-1400</v>
      </c>
      <c r="W2316" s="233">
        <f>E12+(E13*0.5)+(E14*0.1)</f>
        <v>1.7</v>
      </c>
      <c r="X2316" s="162">
        <v>-1200</v>
      </c>
      <c r="Y2316" s="161">
        <f t="shared" si="720"/>
        <v>2289</v>
      </c>
      <c r="Z2316" s="162">
        <f t="shared" si="712"/>
        <v>-685.59999999999991</v>
      </c>
      <c r="AA2316" s="238">
        <v>45961</v>
      </c>
      <c r="AB2316" s="129">
        <f>SUM(Z2294:Z2316)</f>
        <v>84019.344999999987</v>
      </c>
      <c r="AC2316" s="128">
        <f>(AB2316&gt;0)*1</f>
        <v>1</v>
      </c>
      <c r="AD2316" s="128">
        <f>(AB2316&lt;0)*1</f>
        <v>0</v>
      </c>
      <c r="AE2316" s="129">
        <f>AB2316*AC2316</f>
        <v>84019.344999999987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-685.59999999999991</v>
      </c>
      <c r="AJ2316" s="234">
        <f t="shared" si="715"/>
        <v>0</v>
      </c>
      <c r="AK2316" s="234">
        <f t="shared" si="716"/>
        <v>1</v>
      </c>
      <c r="AL2316" s="129">
        <f t="shared" si="717"/>
        <v>84019.344999999987</v>
      </c>
      <c r="AM2316" s="127">
        <v>45961</v>
      </c>
      <c r="AN2316" s="129">
        <f t="shared" si="721"/>
        <v>1854854.0349999999</v>
      </c>
      <c r="AO2316" s="129">
        <f t="shared" si="722"/>
        <v>84019.344999999987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236130.23499999987</v>
      </c>
      <c r="AU2316" s="237">
        <f t="shared" si="725"/>
        <v>293566</v>
      </c>
      <c r="AV2316" s="237">
        <f t="shared" si="726"/>
        <v>567408.00000000035</v>
      </c>
      <c r="AW2316" s="237">
        <f t="shared" si="727"/>
        <v>234891</v>
      </c>
      <c r="AX2316" s="237">
        <f t="shared" si="728"/>
        <v>522858.80000000016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1852255.2349999999</v>
      </c>
      <c r="M2317" s="162">
        <f>MAX(AN28:AN2317)</f>
        <v>1868194.895</v>
      </c>
      <c r="N2317" s="162">
        <f t="shared" si="719"/>
        <v>-15939.660000000149</v>
      </c>
      <c r="O2317" s="231">
        <f>E3+(E4*0.1)</f>
        <v>1.1000000000000001</v>
      </c>
      <c r="P2317" s="162">
        <v>-550</v>
      </c>
      <c r="Q2317" s="232">
        <f>E5+(E6*0.1)</f>
        <v>1</v>
      </c>
      <c r="R2317" s="162">
        <v>-850</v>
      </c>
      <c r="S2317" s="232">
        <f>E7+(E8*0.1)</f>
        <v>1</v>
      </c>
      <c r="T2317" s="162">
        <v>2296.1999999999998</v>
      </c>
      <c r="U2317" s="233">
        <f>E9+(E10*0.5)+(E11*0.1)</f>
        <v>1</v>
      </c>
      <c r="V2317" s="162">
        <v>-1400</v>
      </c>
      <c r="W2317" s="233">
        <f>E12+(E13*0.5)+(E14*0.1)</f>
        <v>1.7</v>
      </c>
      <c r="X2317" s="162">
        <v>-1200</v>
      </c>
      <c r="Y2317" s="161">
        <f t="shared" si="720"/>
        <v>2290</v>
      </c>
      <c r="Z2317" s="162">
        <f t="shared" si="712"/>
        <v>-2598.8000000000002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-2598.8000000000002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1852255.2349999999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235525.23499999987</v>
      </c>
      <c r="AU2317" s="237">
        <f t="shared" si="725"/>
        <v>292716</v>
      </c>
      <c r="AV2317" s="237">
        <f t="shared" si="726"/>
        <v>569704.2000000003</v>
      </c>
      <c r="AW2317" s="237">
        <f t="shared" si="727"/>
        <v>233491</v>
      </c>
      <c r="AX2317" s="237">
        <f t="shared" si="728"/>
        <v>520818.80000000016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1844843.6149999998</v>
      </c>
      <c r="M2318" s="162">
        <f>MAX(AN28:AN2318)</f>
        <v>1868194.895</v>
      </c>
      <c r="N2318" s="162">
        <f t="shared" si="719"/>
        <v>-23351.280000000261</v>
      </c>
      <c r="O2318" s="231">
        <f>E3+(E4*0.1)</f>
        <v>1.1000000000000001</v>
      </c>
      <c r="P2318" s="162">
        <v>-993.2</v>
      </c>
      <c r="Q2318" s="232">
        <f>E5+(E6*0.1)</f>
        <v>1</v>
      </c>
      <c r="R2318" s="162">
        <v>-3222.5</v>
      </c>
      <c r="S2318" s="232">
        <f>E7+(E8*0.1)</f>
        <v>1</v>
      </c>
      <c r="T2318" s="162">
        <v>-7975.6</v>
      </c>
      <c r="U2318" s="233">
        <f>E9+(E10*0.5)+(E11*0.1)</f>
        <v>1</v>
      </c>
      <c r="V2318" s="162">
        <v>6919</v>
      </c>
      <c r="W2318" s="233">
        <f>E12+(E13*0.5)+(E14*0.1)</f>
        <v>1.7</v>
      </c>
      <c r="X2318" s="162">
        <v>-1200</v>
      </c>
      <c r="Y2318" s="161">
        <f t="shared" si="720"/>
        <v>2291</v>
      </c>
      <c r="Z2318" s="162">
        <f t="shared" si="712"/>
        <v>-7411.6200000000008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-7411.6200000000008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1844843.6149999998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234432.71499999988</v>
      </c>
      <c r="AU2318" s="237">
        <f t="shared" si="725"/>
        <v>289493.5</v>
      </c>
      <c r="AV2318" s="237">
        <f t="shared" si="726"/>
        <v>561728.60000000033</v>
      </c>
      <c r="AW2318" s="237">
        <f t="shared" si="727"/>
        <v>240410</v>
      </c>
      <c r="AX2318" s="237">
        <f t="shared" si="728"/>
        <v>518778.80000000016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1857639.6949999998</v>
      </c>
      <c r="M2319" s="162">
        <f>MAX(AN28:AN2319)</f>
        <v>1868194.895</v>
      </c>
      <c r="N2319" s="162">
        <f t="shared" si="719"/>
        <v>-10555.200000000186</v>
      </c>
      <c r="O2319" s="231">
        <f>E3+(E4*0.1)</f>
        <v>1.1000000000000001</v>
      </c>
      <c r="P2319" s="162">
        <v>1128.8</v>
      </c>
      <c r="Q2319" s="232">
        <f>E5+(E6*0.1)</f>
        <v>1</v>
      </c>
      <c r="R2319" s="162">
        <v>1237</v>
      </c>
      <c r="S2319" s="232">
        <f>E7+(E8*0.1)</f>
        <v>1</v>
      </c>
      <c r="T2319" s="162">
        <v>3686.6</v>
      </c>
      <c r="U2319" s="233">
        <f>E9+(E10*0.5)+(E11*0.1)</f>
        <v>1</v>
      </c>
      <c r="V2319" s="162">
        <v>-1400</v>
      </c>
      <c r="W2319" s="233">
        <f>E12+(E13*0.5)+(E14*0.1)</f>
        <v>1.7</v>
      </c>
      <c r="X2319" s="162">
        <v>4724</v>
      </c>
      <c r="Y2319" s="161">
        <f t="shared" si="720"/>
        <v>2292</v>
      </c>
      <c r="Z2319" s="162">
        <f t="shared" si="712"/>
        <v>12796.080000000002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12796.080000000002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1857639.6949999998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235674.39499999987</v>
      </c>
      <c r="AU2319" s="237">
        <f t="shared" si="725"/>
        <v>290730.5</v>
      </c>
      <c r="AV2319" s="237">
        <f t="shared" si="726"/>
        <v>565415.2000000003</v>
      </c>
      <c r="AW2319" s="237">
        <f t="shared" si="727"/>
        <v>239010</v>
      </c>
      <c r="AX2319" s="237">
        <f t="shared" si="728"/>
        <v>526809.60000000021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1849334.6949999998</v>
      </c>
      <c r="M2320" s="162">
        <f>MAX(AN28:AN2320)</f>
        <v>1868194.895</v>
      </c>
      <c r="N2320" s="162">
        <f t="shared" si="719"/>
        <v>-18860.200000000186</v>
      </c>
      <c r="O2320" s="231">
        <f>E3+(E4*0.1)</f>
        <v>1.1000000000000001</v>
      </c>
      <c r="P2320" s="162">
        <v>-550</v>
      </c>
      <c r="Q2320" s="232">
        <f>E5+(E6*0.1)</f>
        <v>1</v>
      </c>
      <c r="R2320" s="162">
        <v>-850</v>
      </c>
      <c r="S2320" s="232">
        <f>E7+(E8*0.1)</f>
        <v>1</v>
      </c>
      <c r="T2320" s="162">
        <v>-3410</v>
      </c>
      <c r="U2320" s="233">
        <f>E9+(E10*0.5)+(E11*0.1)</f>
        <v>1</v>
      </c>
      <c r="V2320" s="162">
        <v>-1400</v>
      </c>
      <c r="W2320" s="233">
        <f>E12+(E13*0.5)+(E14*0.1)</f>
        <v>1.7</v>
      </c>
      <c r="X2320" s="162">
        <v>-1200</v>
      </c>
      <c r="Y2320" s="161">
        <f t="shared" si="720"/>
        <v>2293</v>
      </c>
      <c r="Z2320" s="162">
        <f t="shared" si="712"/>
        <v>-8305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-8305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1849334.6949999998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235069.39499999987</v>
      </c>
      <c r="AU2320" s="237">
        <f t="shared" si="725"/>
        <v>289880.5</v>
      </c>
      <c r="AV2320" s="237">
        <f t="shared" si="726"/>
        <v>562005.2000000003</v>
      </c>
      <c r="AW2320" s="237">
        <f t="shared" si="727"/>
        <v>237610</v>
      </c>
      <c r="AX2320" s="237">
        <f t="shared" si="728"/>
        <v>524769.60000000021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1846655.3099999998</v>
      </c>
      <c r="M2321" s="162">
        <f>MAX(AN28:AN2321)</f>
        <v>1868194.895</v>
      </c>
      <c r="N2321" s="162">
        <f t="shared" si="719"/>
        <v>-21539.585000000196</v>
      </c>
      <c r="O2321" s="231">
        <f>E3+(E4*0.1)</f>
        <v>1.1000000000000001</v>
      </c>
      <c r="P2321" s="162">
        <v>-626.35</v>
      </c>
      <c r="Q2321" s="232">
        <f>E5+(E6*0.1)</f>
        <v>1</v>
      </c>
      <c r="R2321" s="162">
        <v>-1257</v>
      </c>
      <c r="S2321" s="232">
        <f>E7+(E8*0.1)</f>
        <v>1</v>
      </c>
      <c r="T2321" s="162">
        <v>-3410</v>
      </c>
      <c r="U2321" s="233">
        <f>E9+(E10*0.5)+(E11*0.1)</f>
        <v>1</v>
      </c>
      <c r="V2321" s="162">
        <v>-1400</v>
      </c>
      <c r="W2321" s="233">
        <f>E12+(E13*0.5)+(E14*0.1)</f>
        <v>1.7</v>
      </c>
      <c r="X2321" s="162">
        <v>2398</v>
      </c>
      <c r="Y2321" s="161">
        <f t="shared" si="720"/>
        <v>2294</v>
      </c>
      <c r="Z2321" s="162">
        <f t="shared" si="712"/>
        <v>-2679.3850000000007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-2679.3850000000007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1846655.3099999998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234380.40999999989</v>
      </c>
      <c r="AU2321" s="237">
        <f t="shared" si="725"/>
        <v>288623.5</v>
      </c>
      <c r="AV2321" s="237">
        <f t="shared" si="726"/>
        <v>558595.2000000003</v>
      </c>
      <c r="AW2321" s="237">
        <f t="shared" si="727"/>
        <v>236210</v>
      </c>
      <c r="AX2321" s="237">
        <f t="shared" si="728"/>
        <v>528846.20000000019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1883076.2249999999</v>
      </c>
      <c r="M2322" s="162">
        <f>MAX(AN28:AN2322)</f>
        <v>1883076.2249999999</v>
      </c>
      <c r="N2322" s="162">
        <f t="shared" si="719"/>
        <v>0</v>
      </c>
      <c r="O2322" s="231">
        <f>E3+(E4*0.1)</f>
        <v>1.1000000000000001</v>
      </c>
      <c r="P2322" s="162">
        <v>1907.65</v>
      </c>
      <c r="Q2322" s="232">
        <f>E5+(E6*0.1)</f>
        <v>1</v>
      </c>
      <c r="R2322" s="162">
        <v>5181.5</v>
      </c>
      <c r="S2322" s="232">
        <f>E7+(E8*0.1)</f>
        <v>1</v>
      </c>
      <c r="T2322" s="162">
        <v>11038.6</v>
      </c>
      <c r="U2322" s="233">
        <f>E9+(E10*0.5)+(E11*0.1)</f>
        <v>1</v>
      </c>
      <c r="V2322" s="162">
        <v>-1400</v>
      </c>
      <c r="W2322" s="233">
        <f>E12+(E13*0.5)+(E14*0.1)</f>
        <v>1.7</v>
      </c>
      <c r="X2322" s="162">
        <v>11472</v>
      </c>
      <c r="Y2322" s="161">
        <f t="shared" si="720"/>
        <v>2295</v>
      </c>
      <c r="Z2322" s="162">
        <f t="shared" si="712"/>
        <v>36420.914999999994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36420.914999999994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1883076.2249999999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236478.8249999999</v>
      </c>
      <c r="AU2322" s="237">
        <f t="shared" si="725"/>
        <v>293805</v>
      </c>
      <c r="AV2322" s="237">
        <f t="shared" si="726"/>
        <v>569633.80000000028</v>
      </c>
      <c r="AW2322" s="237">
        <f t="shared" si="727"/>
        <v>234810</v>
      </c>
      <c r="AX2322" s="237">
        <f t="shared" si="728"/>
        <v>548348.60000000021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1878413.0399999998</v>
      </c>
      <c r="M2323" s="162">
        <f>MAX(AN28:AN2323)</f>
        <v>1883076.2249999999</v>
      </c>
      <c r="N2323" s="162">
        <f t="shared" si="719"/>
        <v>-4663.1850000000559</v>
      </c>
      <c r="O2323" s="231">
        <f>E3+(E4*0.1)</f>
        <v>1.1000000000000001</v>
      </c>
      <c r="P2323" s="162">
        <v>2796.65</v>
      </c>
      <c r="Q2323" s="232">
        <f>E5+(E6*0.1)</f>
        <v>1</v>
      </c>
      <c r="R2323" s="162">
        <v>-889.5</v>
      </c>
      <c r="S2323" s="232">
        <f>E7+(E8*0.1)</f>
        <v>1</v>
      </c>
      <c r="T2323" s="162">
        <v>-3410</v>
      </c>
      <c r="U2323" s="233">
        <f>E9+(E10*0.5)+(E11*0.1)</f>
        <v>1</v>
      </c>
      <c r="V2323" s="162">
        <v>-1400</v>
      </c>
      <c r="W2323" s="233">
        <f>E12+(E13*0.5)+(E14*0.1)</f>
        <v>1.7</v>
      </c>
      <c r="X2323" s="162">
        <v>-1200</v>
      </c>
      <c r="Y2323" s="161">
        <f t="shared" si="720"/>
        <v>2296</v>
      </c>
      <c r="Z2323" s="162">
        <f t="shared" si="712"/>
        <v>-4663.1849999999995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-4663.1849999999995</v>
      </c>
      <c r="AJ2323" s="234">
        <f t="shared" si="715"/>
        <v>0</v>
      </c>
      <c r="AK2323" s="234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1878413.0399999998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239555.1399999999</v>
      </c>
      <c r="AU2323" s="237">
        <f t="shared" si="725"/>
        <v>292915.5</v>
      </c>
      <c r="AV2323" s="237">
        <f t="shared" si="726"/>
        <v>566223.80000000028</v>
      </c>
      <c r="AW2323" s="237">
        <f t="shared" si="727"/>
        <v>233410</v>
      </c>
      <c r="AX2323" s="237">
        <f t="shared" si="728"/>
        <v>546308.60000000021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1875597.5699999998</v>
      </c>
      <c r="M2324" s="162">
        <f>MAX(AN28:AN2324)</f>
        <v>1883076.2249999999</v>
      </c>
      <c r="N2324" s="162">
        <f t="shared" si="719"/>
        <v>-7478.6550000000279</v>
      </c>
      <c r="O2324" s="231">
        <f>E3+(E4*0.1)</f>
        <v>1.1000000000000001</v>
      </c>
      <c r="P2324" s="162">
        <v>1634.3</v>
      </c>
      <c r="Q2324" s="232">
        <f>E5+(E6*0.1)</f>
        <v>1</v>
      </c>
      <c r="R2324" s="162">
        <v>-850</v>
      </c>
      <c r="S2324" s="232">
        <f>E7+(E8*0.1)</f>
        <v>1</v>
      </c>
      <c r="T2324" s="162">
        <v>-323.2</v>
      </c>
      <c r="U2324" s="233">
        <f>E9+(E10*0.5)+(E11*0.1)</f>
        <v>1</v>
      </c>
      <c r="V2324" s="162">
        <v>-1400</v>
      </c>
      <c r="W2324" s="233">
        <f>E12+(E13*0.5)+(E14*0.1)</f>
        <v>1.7</v>
      </c>
      <c r="X2324" s="162">
        <v>-1200</v>
      </c>
      <c r="Y2324" s="161">
        <f t="shared" si="720"/>
        <v>2297</v>
      </c>
      <c r="Z2324" s="162">
        <f t="shared" si="712"/>
        <v>-2815.4700000000003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-2815.4700000000003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1875597.5699999998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241352.86999999991</v>
      </c>
      <c r="AU2324" s="237">
        <f t="shared" si="725"/>
        <v>292065.5</v>
      </c>
      <c r="AV2324" s="237">
        <f t="shared" si="726"/>
        <v>565900.60000000033</v>
      </c>
      <c r="AW2324" s="237">
        <f t="shared" si="727"/>
        <v>232010</v>
      </c>
      <c r="AX2324" s="237">
        <f t="shared" si="728"/>
        <v>544268.60000000021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1866870.0699999998</v>
      </c>
      <c r="M2325" s="162">
        <f>MAX(AN28:AN2325)</f>
        <v>1883076.2249999999</v>
      </c>
      <c r="N2325" s="162">
        <f t="shared" si="719"/>
        <v>-16206.155000000028</v>
      </c>
      <c r="O2325" s="231">
        <f>E3+(E4*0.1)</f>
        <v>1.1000000000000001</v>
      </c>
      <c r="P2325" s="162">
        <v>-550</v>
      </c>
      <c r="Q2325" s="232">
        <f>E5+(E6*0.1)</f>
        <v>1</v>
      </c>
      <c r="R2325" s="162">
        <v>-1272.5</v>
      </c>
      <c r="S2325" s="232">
        <f>E7+(E8*0.1)</f>
        <v>1</v>
      </c>
      <c r="T2325" s="162">
        <v>-3410</v>
      </c>
      <c r="U2325" s="233">
        <f>E9+(E10*0.5)+(E11*0.1)</f>
        <v>1</v>
      </c>
      <c r="V2325" s="162">
        <v>-1400</v>
      </c>
      <c r="W2325" s="233">
        <f>E12+(E13*0.5)+(E14*0.1)</f>
        <v>1.7</v>
      </c>
      <c r="X2325" s="162">
        <v>-1200</v>
      </c>
      <c r="Y2325" s="161">
        <f t="shared" si="720"/>
        <v>2298</v>
      </c>
      <c r="Z2325" s="162">
        <f t="shared" si="712"/>
        <v>-8727.5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-8727.5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1866870.0699999998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240747.86999999991</v>
      </c>
      <c r="AU2325" s="237">
        <f t="shared" si="725"/>
        <v>290793</v>
      </c>
      <c r="AV2325" s="237">
        <f t="shared" si="726"/>
        <v>562490.60000000033</v>
      </c>
      <c r="AW2325" s="237">
        <f t="shared" si="727"/>
        <v>230610</v>
      </c>
      <c r="AX2325" s="237">
        <f t="shared" si="728"/>
        <v>542228.60000000021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1851891.9499999997</v>
      </c>
      <c r="M2326" s="162">
        <f>MAX(AN28:AN2326)</f>
        <v>1883076.2249999999</v>
      </c>
      <c r="N2326" s="162">
        <f t="shared" si="719"/>
        <v>-31184.27500000014</v>
      </c>
      <c r="O2326" s="231">
        <f>E3+(E4*0.1)</f>
        <v>1.1000000000000001</v>
      </c>
      <c r="P2326" s="162">
        <v>-1224.2</v>
      </c>
      <c r="Q2326" s="232">
        <f>E5+(E6*0.1)</f>
        <v>1</v>
      </c>
      <c r="R2326" s="162">
        <v>-3317.5</v>
      </c>
      <c r="S2326" s="232">
        <f>E7+(E8*0.1)</f>
        <v>1</v>
      </c>
      <c r="T2326" s="162">
        <v>-6874</v>
      </c>
      <c r="U2326" s="233">
        <f>E9+(E10*0.5)+(E11*0.1)</f>
        <v>1</v>
      </c>
      <c r="V2326" s="162">
        <v>-1400</v>
      </c>
      <c r="W2326" s="233">
        <f>E12+(E13*0.5)+(E14*0.1)</f>
        <v>1.7</v>
      </c>
      <c r="X2326" s="162">
        <v>-1200</v>
      </c>
      <c r="Y2326" s="161">
        <f t="shared" si="720"/>
        <v>2299</v>
      </c>
      <c r="Z2326" s="162">
        <f t="shared" si="712"/>
        <v>-14978.119999999999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-14978.119999999999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1851891.9499999997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239401.24999999991</v>
      </c>
      <c r="AU2326" s="237">
        <f t="shared" si="725"/>
        <v>287475.5</v>
      </c>
      <c r="AV2326" s="237">
        <f t="shared" si="726"/>
        <v>555616.60000000033</v>
      </c>
      <c r="AW2326" s="237">
        <f t="shared" si="727"/>
        <v>229210</v>
      </c>
      <c r="AX2326" s="237">
        <f t="shared" si="728"/>
        <v>540188.60000000021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1843361.9499999997</v>
      </c>
      <c r="M2327" s="162">
        <f>MAX(AN28:AN2327)</f>
        <v>1883076.2249999999</v>
      </c>
      <c r="N2327" s="162">
        <f t="shared" si="719"/>
        <v>-39714.27500000014</v>
      </c>
      <c r="O2327" s="231">
        <f>E3+(E4*0.1)</f>
        <v>1.1000000000000001</v>
      </c>
      <c r="P2327" s="162">
        <v>-550</v>
      </c>
      <c r="Q2327" s="232">
        <f>E5+(E6*0.1)</f>
        <v>1</v>
      </c>
      <c r="R2327" s="162">
        <v>-1075</v>
      </c>
      <c r="S2327" s="232">
        <f>E7+(E8*0.1)</f>
        <v>1</v>
      </c>
      <c r="T2327" s="162">
        <v>-3410</v>
      </c>
      <c r="U2327" s="233">
        <f>E9+(E10*0.5)+(E11*0.1)</f>
        <v>1</v>
      </c>
      <c r="V2327" s="162">
        <v>-1400</v>
      </c>
      <c r="W2327" s="233">
        <f>E12+(E13*0.5)+(E14*0.1)</f>
        <v>1.7</v>
      </c>
      <c r="X2327" s="162">
        <v>-1200</v>
      </c>
      <c r="Y2327" s="161">
        <f t="shared" si="720"/>
        <v>2300</v>
      </c>
      <c r="Z2327" s="162">
        <f t="shared" si="712"/>
        <v>-8530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-8530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1843361.9499999997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238796.24999999991</v>
      </c>
      <c r="AU2327" s="237">
        <f t="shared" si="725"/>
        <v>286400.5</v>
      </c>
      <c r="AV2327" s="237">
        <f t="shared" si="726"/>
        <v>552206.60000000033</v>
      </c>
      <c r="AW2327" s="237">
        <f t="shared" si="727"/>
        <v>227810</v>
      </c>
      <c r="AX2327" s="237">
        <f t="shared" si="728"/>
        <v>538148.60000000021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1833705.6899999997</v>
      </c>
      <c r="M2328" s="162">
        <f>MAX(AN28:AN2328)</f>
        <v>1883076.2249999999</v>
      </c>
      <c r="N2328" s="162">
        <f t="shared" si="719"/>
        <v>-49370.535000000149</v>
      </c>
      <c r="O2328" s="231">
        <f>E3+(E4*0.1)</f>
        <v>1.1000000000000001</v>
      </c>
      <c r="P2328" s="162">
        <v>-1086.5999999999999</v>
      </c>
      <c r="Q2328" s="232">
        <f>E5+(E6*0.1)</f>
        <v>1</v>
      </c>
      <c r="R2328" s="162">
        <v>-1611</v>
      </c>
      <c r="S2328" s="232">
        <f>E7+(E8*0.1)</f>
        <v>1</v>
      </c>
      <c r="T2328" s="162">
        <v>-3410</v>
      </c>
      <c r="U2328" s="233">
        <f>E9+(E10*0.5)+(E11*0.1)</f>
        <v>1</v>
      </c>
      <c r="V2328" s="162">
        <v>-1400</v>
      </c>
      <c r="W2328" s="233">
        <f>E12+(E13*0.5)+(E14*0.1)</f>
        <v>1.7</v>
      </c>
      <c r="X2328" s="162">
        <v>-1200</v>
      </c>
      <c r="Y2328" s="161">
        <f t="shared" si="720"/>
        <v>2301</v>
      </c>
      <c r="Z2328" s="162">
        <f t="shared" si="712"/>
        <v>-9656.26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-9656.26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1833705.6899999997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237600.9899999999</v>
      </c>
      <c r="AU2328" s="237">
        <f t="shared" si="725"/>
        <v>284789.5</v>
      </c>
      <c r="AV2328" s="237">
        <f t="shared" si="726"/>
        <v>548796.60000000033</v>
      </c>
      <c r="AW2328" s="237">
        <f t="shared" si="727"/>
        <v>226410</v>
      </c>
      <c r="AX2328" s="237">
        <f t="shared" si="728"/>
        <v>536108.60000000021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1837790.8899999997</v>
      </c>
      <c r="M2329" s="162">
        <f>MAX(AN28:AN2329)</f>
        <v>1883076.2249999999</v>
      </c>
      <c r="N2329" s="162">
        <f t="shared" si="719"/>
        <v>-45285.335000000196</v>
      </c>
      <c r="O2329" s="231">
        <f>E3+(E4*0.1)</f>
        <v>1.1000000000000001</v>
      </c>
      <c r="P2329" s="162">
        <v>-550</v>
      </c>
      <c r="Q2329" s="232">
        <f>E5+(E6*0.1)</f>
        <v>1</v>
      </c>
      <c r="R2329" s="162">
        <v>-850</v>
      </c>
      <c r="S2329" s="232">
        <f>E7+(E8*0.1)</f>
        <v>1</v>
      </c>
      <c r="T2329" s="162">
        <v>2748.4</v>
      </c>
      <c r="U2329" s="233">
        <f>E9+(E10*0.5)+(E11*0.1)</f>
        <v>1</v>
      </c>
      <c r="V2329" s="162">
        <v>1034</v>
      </c>
      <c r="W2329" s="233">
        <f>E12+(E13*0.5)+(E14*0.1)</f>
        <v>1.7</v>
      </c>
      <c r="X2329" s="162">
        <v>1034</v>
      </c>
      <c r="Y2329" s="161">
        <f t="shared" si="720"/>
        <v>2302</v>
      </c>
      <c r="Z2329" s="162">
        <f t="shared" si="712"/>
        <v>4085.2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4085.2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1837790.8899999997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236995.9899999999</v>
      </c>
      <c r="AU2329" s="237">
        <f t="shared" si="725"/>
        <v>283939.5</v>
      </c>
      <c r="AV2329" s="237">
        <f t="shared" si="726"/>
        <v>551545.00000000035</v>
      </c>
      <c r="AW2329" s="237">
        <f t="shared" si="727"/>
        <v>227444</v>
      </c>
      <c r="AX2329" s="237">
        <f t="shared" si="728"/>
        <v>537866.40000000026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1825497.3899999997</v>
      </c>
      <c r="M2330" s="162">
        <f>MAX(AN28:AN2330)</f>
        <v>1883076.2249999999</v>
      </c>
      <c r="N2330" s="162">
        <f t="shared" si="719"/>
        <v>-57578.835000000196</v>
      </c>
      <c r="O2330" s="231">
        <f>E3+(E4*0.1)</f>
        <v>1.1000000000000001</v>
      </c>
      <c r="P2330" s="162">
        <v>-550</v>
      </c>
      <c r="Q2330" s="232">
        <f>E5+(E6*0.1)</f>
        <v>1</v>
      </c>
      <c r="R2330" s="162">
        <v>-4838.5</v>
      </c>
      <c r="S2330" s="232">
        <f>E7+(E8*0.1)</f>
        <v>1</v>
      </c>
      <c r="T2330" s="162">
        <v>-3410</v>
      </c>
      <c r="U2330" s="233">
        <f>E9+(E10*0.5)+(E11*0.1)</f>
        <v>1</v>
      </c>
      <c r="V2330" s="162">
        <v>-1400</v>
      </c>
      <c r="W2330" s="233">
        <f>E12+(E13*0.5)+(E14*0.1)</f>
        <v>1.7</v>
      </c>
      <c r="X2330" s="162">
        <v>-1200</v>
      </c>
      <c r="Y2330" s="161">
        <f t="shared" si="720"/>
        <v>2303</v>
      </c>
      <c r="Z2330" s="162">
        <f t="shared" si="712"/>
        <v>-12293.5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-12293.5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1825497.3899999997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236390.9899999999</v>
      </c>
      <c r="AU2330" s="237">
        <f t="shared" si="725"/>
        <v>279101</v>
      </c>
      <c r="AV2330" s="237">
        <f t="shared" si="726"/>
        <v>548135.00000000035</v>
      </c>
      <c r="AW2330" s="237">
        <f t="shared" si="727"/>
        <v>226044</v>
      </c>
      <c r="AX2330" s="237">
        <f t="shared" si="728"/>
        <v>535826.40000000026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1820459.2149999996</v>
      </c>
      <c r="M2331" s="162">
        <f>MAX(AN28:AN2331)</f>
        <v>1883076.2249999999</v>
      </c>
      <c r="N2331" s="162">
        <f t="shared" si="719"/>
        <v>-62617.010000000242</v>
      </c>
      <c r="O2331" s="231">
        <f>E3+(E4*0.1)</f>
        <v>1.1000000000000001</v>
      </c>
      <c r="P2331" s="162">
        <v>2465.75</v>
      </c>
      <c r="Q2331" s="232">
        <f>E5+(E6*0.1)</f>
        <v>1</v>
      </c>
      <c r="R2331" s="162">
        <v>-900.5</v>
      </c>
      <c r="S2331" s="232">
        <f>E7+(E8*0.1)</f>
        <v>1</v>
      </c>
      <c r="T2331" s="162">
        <v>-3410</v>
      </c>
      <c r="U2331" s="233">
        <f>E9+(E10*0.5)+(E11*0.1)</f>
        <v>1</v>
      </c>
      <c r="V2331" s="162">
        <v>-1400</v>
      </c>
      <c r="W2331" s="233">
        <f>E12+(E13*0.5)+(E14*0.1)</f>
        <v>1.7</v>
      </c>
      <c r="X2331" s="162">
        <v>-1200</v>
      </c>
      <c r="Y2331" s="161">
        <f t="shared" si="720"/>
        <v>2304</v>
      </c>
      <c r="Z2331" s="162">
        <f t="shared" si="712"/>
        <v>-5038.1749999999993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-5038.1749999999993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1820459.2149999996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239103.31499999992</v>
      </c>
      <c r="AU2331" s="237">
        <f t="shared" si="725"/>
        <v>278200.5</v>
      </c>
      <c r="AV2331" s="237">
        <f t="shared" si="726"/>
        <v>544725.00000000035</v>
      </c>
      <c r="AW2331" s="237">
        <f t="shared" si="727"/>
        <v>224644</v>
      </c>
      <c r="AX2331" s="237">
        <f t="shared" si="728"/>
        <v>533786.40000000026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1827372.3149999997</v>
      </c>
      <c r="M2332" s="162">
        <f>MAX(AN28:AN2332)</f>
        <v>1883076.2249999999</v>
      </c>
      <c r="N2332" s="162">
        <f t="shared" si="719"/>
        <v>-55703.910000000149</v>
      </c>
      <c r="O2332" s="231">
        <f>E3+(E4*0.1)</f>
        <v>1.1000000000000001</v>
      </c>
      <c r="P2332" s="162">
        <v>-550</v>
      </c>
      <c r="Q2332" s="232">
        <f>E5+(E6*0.1)</f>
        <v>1</v>
      </c>
      <c r="R2332" s="162">
        <v>-1727.5</v>
      </c>
      <c r="S2332" s="232">
        <f>E7+(E8*0.1)</f>
        <v>1</v>
      </c>
      <c r="T2332" s="162">
        <v>12685.6</v>
      </c>
      <c r="U2332" s="233">
        <f>E9+(E10*0.5)+(E11*0.1)</f>
        <v>1</v>
      </c>
      <c r="V2332" s="162">
        <v>-1400</v>
      </c>
      <c r="W2332" s="233">
        <f>E12+(E13*0.5)+(E14*0.1)</f>
        <v>1.7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6913.1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6913.1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1827372.3149999997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238498.31499999992</v>
      </c>
      <c r="AU2332" s="237">
        <f t="shared" si="725"/>
        <v>276473</v>
      </c>
      <c r="AV2332" s="237">
        <f t="shared" si="726"/>
        <v>557410.60000000033</v>
      </c>
      <c r="AW2332" s="237">
        <f t="shared" si="727"/>
        <v>223244</v>
      </c>
      <c r="AX2332" s="237">
        <f t="shared" si="728"/>
        <v>531746.40000000026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1819067.3149999997</v>
      </c>
      <c r="M2333" s="162">
        <f>MAX(AN28:AN2333)</f>
        <v>1883076.2249999999</v>
      </c>
      <c r="N2333" s="162">
        <f t="shared" ref="N2333:N2396" si="738">AN2333-M2333</f>
        <v>-64008.910000000149</v>
      </c>
      <c r="O2333" s="231">
        <f>E3+(E4*0.1)</f>
        <v>1.1000000000000001</v>
      </c>
      <c r="P2333" s="162">
        <v>-550</v>
      </c>
      <c r="Q2333" s="232">
        <f>E5+(E6*0.1)</f>
        <v>1</v>
      </c>
      <c r="R2333" s="162">
        <v>-850</v>
      </c>
      <c r="S2333" s="232">
        <f>E7+(E8*0.1)</f>
        <v>1</v>
      </c>
      <c r="T2333" s="162">
        <v>-3410</v>
      </c>
      <c r="U2333" s="233">
        <f>E9+(E10*0.5)+(E11*0.1)</f>
        <v>1</v>
      </c>
      <c r="V2333" s="162">
        <v>-1400</v>
      </c>
      <c r="W2333" s="233">
        <f>E12+(E13*0.5)+(E14*0.1)</f>
        <v>1.7</v>
      </c>
      <c r="X2333" s="162">
        <v>-1200</v>
      </c>
      <c r="Y2333" s="161">
        <f t="shared" ref="Y2333:Y2396" si="739">Y2332+1</f>
        <v>2306</v>
      </c>
      <c r="Z2333" s="162">
        <f t="shared" si="731"/>
        <v>-8305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-8305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1819067.3149999997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237893.31499999992</v>
      </c>
      <c r="AU2333" s="237">
        <f t="shared" ref="AU2333:AU2396" si="744">(R2333*Q2333)+AU2332</f>
        <v>275623</v>
      </c>
      <c r="AV2333" s="237">
        <f t="shared" ref="AV2333:AV2396" si="745">(S2333*T2333)+AV2332</f>
        <v>554000.60000000033</v>
      </c>
      <c r="AW2333" s="237">
        <f t="shared" ref="AW2333:AW2396" si="746">(V2333*U2333)+AW2332</f>
        <v>221844</v>
      </c>
      <c r="AX2333" s="237">
        <f t="shared" ref="AX2333:AX2396" si="747">(X2333*W2333)+AX2332</f>
        <v>529706.40000000026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1832648.7999999998</v>
      </c>
      <c r="M2334" s="162">
        <f>MAX(AN28:AN2334)</f>
        <v>1883076.2249999999</v>
      </c>
      <c r="N2334" s="162">
        <f t="shared" si="738"/>
        <v>-50427.425000000047</v>
      </c>
      <c r="O2334" s="231">
        <f>E3+(E4*0.1)</f>
        <v>1.1000000000000001</v>
      </c>
      <c r="P2334" s="162">
        <v>1573.35</v>
      </c>
      <c r="Q2334" s="232">
        <f>E5+(E6*0.1)</f>
        <v>1</v>
      </c>
      <c r="R2334" s="162">
        <v>-1433.5</v>
      </c>
      <c r="S2334" s="232">
        <f>E7+(E8*0.1)</f>
        <v>1</v>
      </c>
      <c r="T2334" s="162">
        <v>4371.6000000000004</v>
      </c>
      <c r="U2334" s="233">
        <f>E9+(E10*0.5)+(E11*0.1)</f>
        <v>1</v>
      </c>
      <c r="V2334" s="162">
        <v>3301</v>
      </c>
      <c r="W2334" s="233">
        <f>E12+(E13*0.5)+(E14*0.1)</f>
        <v>1.7</v>
      </c>
      <c r="X2334" s="162">
        <v>3301</v>
      </c>
      <c r="Y2334" s="161">
        <f t="shared" si="739"/>
        <v>2307</v>
      </c>
      <c r="Z2334" s="162">
        <f t="shared" si="731"/>
        <v>13581.485000000001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13581.485000000001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1832648.7999999998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239623.99999999991</v>
      </c>
      <c r="AU2334" s="237">
        <f t="shared" si="744"/>
        <v>274189.5</v>
      </c>
      <c r="AV2334" s="237">
        <f t="shared" si="745"/>
        <v>558372.2000000003</v>
      </c>
      <c r="AW2334" s="237">
        <f t="shared" si="746"/>
        <v>225145</v>
      </c>
      <c r="AX2334" s="237">
        <f t="shared" si="747"/>
        <v>535318.10000000021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1829208.7999999998</v>
      </c>
      <c r="M2335" s="162">
        <f>MAX(AN28:AN2335)</f>
        <v>1883076.2249999999</v>
      </c>
      <c r="N2335" s="162">
        <f t="shared" si="738"/>
        <v>-53867.425000000047</v>
      </c>
      <c r="O2335" s="231">
        <f>E3+(E4*0.1)</f>
        <v>1.1000000000000001</v>
      </c>
      <c r="P2335" s="162">
        <v>0</v>
      </c>
      <c r="Q2335" s="232">
        <f>E5+(E6*0.1)</f>
        <v>1</v>
      </c>
      <c r="R2335" s="162">
        <v>0</v>
      </c>
      <c r="S2335" s="232">
        <f>E7+(E8*0.1)</f>
        <v>1</v>
      </c>
      <c r="T2335" s="162">
        <v>0</v>
      </c>
      <c r="U2335" s="233">
        <f>E9+(E10*0.5)+(E11*0.1)</f>
        <v>1</v>
      </c>
      <c r="V2335" s="162">
        <v>-1400</v>
      </c>
      <c r="W2335" s="233">
        <f>E12+(E13*0.5)+(E14*0.1)</f>
        <v>1.7</v>
      </c>
      <c r="X2335" s="162">
        <v>-1200</v>
      </c>
      <c r="Y2335" s="161">
        <f t="shared" si="739"/>
        <v>2308</v>
      </c>
      <c r="Z2335" s="162">
        <f t="shared" si="731"/>
        <v>-3440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-3440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1829208.7999999998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239623.99999999991</v>
      </c>
      <c r="AU2335" s="237">
        <f t="shared" si="744"/>
        <v>274189.5</v>
      </c>
      <c r="AV2335" s="237">
        <f t="shared" si="745"/>
        <v>558372.2000000003</v>
      </c>
      <c r="AW2335" s="237">
        <f t="shared" si="746"/>
        <v>223745</v>
      </c>
      <c r="AX2335" s="237">
        <f t="shared" si="747"/>
        <v>533278.10000000021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1850592.2499999998</v>
      </c>
      <c r="M2336" s="162">
        <f>MAX(AN28:AN2336)</f>
        <v>1883076.2249999999</v>
      </c>
      <c r="N2336" s="162">
        <f t="shared" si="738"/>
        <v>-32483.975000000093</v>
      </c>
      <c r="O2336" s="231">
        <f>E3+(E4*0.1)</f>
        <v>1.1000000000000001</v>
      </c>
      <c r="P2336" s="162">
        <v>1446.5</v>
      </c>
      <c r="Q2336" s="232">
        <f>E5+(E6*0.1)</f>
        <v>1</v>
      </c>
      <c r="R2336" s="162">
        <v>-850</v>
      </c>
      <c r="S2336" s="232">
        <f>E7+(E8*0.1)</f>
        <v>1</v>
      </c>
      <c r="T2336" s="162">
        <v>3959</v>
      </c>
      <c r="U2336" s="233">
        <f>E9+(E10*0.5)+(E11*0.1)</f>
        <v>1</v>
      </c>
      <c r="V2336" s="162">
        <v>6179</v>
      </c>
      <c r="W2336" s="233">
        <f>E12+(E13*0.5)+(E14*0.1)</f>
        <v>1.7</v>
      </c>
      <c r="X2336" s="162">
        <v>6179</v>
      </c>
      <c r="Y2336" s="161">
        <f t="shared" si="739"/>
        <v>2309</v>
      </c>
      <c r="Z2336" s="162">
        <f t="shared" si="731"/>
        <v>21383.449999999997</v>
      </c>
      <c r="AA2336" s="238">
        <v>45989</v>
      </c>
      <c r="AB2336" s="129">
        <f>SUM(Z2317:Z2336)</f>
        <v>-4261.7850000000035</v>
      </c>
      <c r="AC2336" s="128">
        <f>(AB2336&gt;0)*1</f>
        <v>0</v>
      </c>
      <c r="AD2336" s="128">
        <f>(AB2336&lt;0)*1</f>
        <v>1</v>
      </c>
      <c r="AE2336" s="129">
        <f>AB2336*AC2336</f>
        <v>0</v>
      </c>
      <c r="AF2336" s="129">
        <f>AB2336*AD2336</f>
        <v>-4261.7850000000035</v>
      </c>
      <c r="AG2336" s="129"/>
      <c r="AH2336" s="129">
        <f t="shared" si="732"/>
        <v>21383.449999999997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-4261.7850000000035</v>
      </c>
      <c r="AM2336" s="127">
        <v>45989</v>
      </c>
      <c r="AN2336" s="129">
        <f t="shared" si="740"/>
        <v>1850592.2499999998</v>
      </c>
      <c r="AO2336" s="129">
        <f t="shared" si="741"/>
        <v>0</v>
      </c>
      <c r="AP2336" s="129">
        <f t="shared" si="742"/>
        <v>-4261.7850000000035</v>
      </c>
      <c r="AQ2336" s="235"/>
      <c r="AR2336" s="235"/>
      <c r="AS2336" s="236">
        <f t="shared" si="737"/>
        <v>45989</v>
      </c>
      <c r="AT2336" s="237">
        <f t="shared" si="743"/>
        <v>241215.14999999991</v>
      </c>
      <c r="AU2336" s="237">
        <f t="shared" si="744"/>
        <v>273339.5</v>
      </c>
      <c r="AV2336" s="237">
        <f t="shared" si="745"/>
        <v>562331.2000000003</v>
      </c>
      <c r="AW2336" s="237">
        <f t="shared" si="746"/>
        <v>229924</v>
      </c>
      <c r="AX2336" s="237">
        <f t="shared" si="747"/>
        <v>543782.40000000026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1842938.7149999999</v>
      </c>
      <c r="M2337" s="162">
        <f>MAX(AN28:AN2337)</f>
        <v>1883076.2249999999</v>
      </c>
      <c r="N2337" s="162">
        <f t="shared" si="738"/>
        <v>-40137.510000000009</v>
      </c>
      <c r="O2337" s="231">
        <f>E3+(E4*0.1)</f>
        <v>1.1000000000000001</v>
      </c>
      <c r="P2337" s="162">
        <v>-727.85</v>
      </c>
      <c r="Q2337" s="232">
        <f>E5+(E6*0.1)</f>
        <v>1</v>
      </c>
      <c r="R2337" s="162">
        <v>-1889.5</v>
      </c>
      <c r="S2337" s="232">
        <f>E7+(E8*0.1)</f>
        <v>1</v>
      </c>
      <c r="T2337" s="162">
        <v>-4217.3999999999996</v>
      </c>
      <c r="U2337" s="233">
        <f>E9+(E10*0.5)+(E11*0.1)</f>
        <v>1</v>
      </c>
      <c r="V2337" s="162">
        <v>1294</v>
      </c>
      <c r="W2337" s="233">
        <f>E12+(E13*0.5)+(E14*0.1)</f>
        <v>1.7</v>
      </c>
      <c r="X2337" s="162">
        <v>-1200</v>
      </c>
      <c r="Y2337" s="161">
        <f t="shared" si="739"/>
        <v>2310</v>
      </c>
      <c r="Z2337" s="162">
        <f t="shared" si="731"/>
        <v>-7653.5349999999999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-7653.5349999999999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1842938.7149999999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240414.5149999999</v>
      </c>
      <c r="AU2337" s="237">
        <f t="shared" si="744"/>
        <v>271450</v>
      </c>
      <c r="AV2337" s="237">
        <f t="shared" si="745"/>
        <v>558113.80000000028</v>
      </c>
      <c r="AW2337" s="237">
        <f t="shared" si="746"/>
        <v>231218</v>
      </c>
      <c r="AX2337" s="237">
        <f t="shared" si="747"/>
        <v>541742.40000000026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1845614.13</v>
      </c>
      <c r="M2338" s="162">
        <f>MAX(AN28:AN2338)</f>
        <v>1883076.2249999999</v>
      </c>
      <c r="N2338" s="162">
        <f t="shared" si="738"/>
        <v>-37462.094999999972</v>
      </c>
      <c r="O2338" s="231">
        <f>E3+(E4*0.1)</f>
        <v>1.1000000000000001</v>
      </c>
      <c r="P2338" s="162">
        <v>925.65</v>
      </c>
      <c r="Q2338" s="232">
        <f>E5+(E6*0.1)</f>
        <v>1</v>
      </c>
      <c r="R2338" s="162">
        <v>837</v>
      </c>
      <c r="S2338" s="232">
        <f>E7+(E8*0.1)</f>
        <v>1</v>
      </c>
      <c r="T2338" s="162">
        <v>4260.2</v>
      </c>
      <c r="U2338" s="233">
        <f>E9+(E10*0.5)+(E11*0.1)</f>
        <v>1</v>
      </c>
      <c r="V2338" s="162">
        <v>-1400</v>
      </c>
      <c r="W2338" s="233">
        <f>E12+(E13*0.5)+(E14*0.1)</f>
        <v>1.7</v>
      </c>
      <c r="X2338" s="162">
        <v>-1200</v>
      </c>
      <c r="Y2338" s="161">
        <f t="shared" si="739"/>
        <v>2311</v>
      </c>
      <c r="Z2338" s="162">
        <f t="shared" si="731"/>
        <v>2675.415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2675.415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1845614.13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241432.72999999989</v>
      </c>
      <c r="AU2338" s="237">
        <f t="shared" si="744"/>
        <v>272287</v>
      </c>
      <c r="AV2338" s="237">
        <f t="shared" si="745"/>
        <v>562374.00000000023</v>
      </c>
      <c r="AW2338" s="237">
        <f t="shared" si="746"/>
        <v>229818</v>
      </c>
      <c r="AX2338" s="237">
        <f t="shared" si="747"/>
        <v>539702.40000000026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1844506.41</v>
      </c>
      <c r="M2339" s="162">
        <f>MAX(AN28:AN2339)</f>
        <v>1883076.2249999999</v>
      </c>
      <c r="N2339" s="162">
        <f t="shared" si="738"/>
        <v>-38569.814999999944</v>
      </c>
      <c r="O2339" s="231">
        <f>E3+(E4*0.1)</f>
        <v>1.1000000000000001</v>
      </c>
      <c r="P2339" s="162">
        <v>-564.20000000000005</v>
      </c>
      <c r="Q2339" s="232">
        <f>E5+(E6*0.1)</f>
        <v>1</v>
      </c>
      <c r="R2339" s="162">
        <v>-850</v>
      </c>
      <c r="S2339" s="232">
        <f>E7+(E8*0.1)</f>
        <v>1</v>
      </c>
      <c r="T2339" s="162">
        <v>1013.6</v>
      </c>
      <c r="U2339" s="233">
        <f>E9+(E10*0.5)+(E11*0.1)</f>
        <v>1</v>
      </c>
      <c r="V2339" s="162">
        <v>-241</v>
      </c>
      <c r="W2339" s="233">
        <f>E12+(E13*0.5)+(E14*0.1)</f>
        <v>1.7</v>
      </c>
      <c r="X2339" s="162">
        <v>-241</v>
      </c>
      <c r="Y2339" s="161">
        <f t="shared" si="739"/>
        <v>2312</v>
      </c>
      <c r="Z2339" s="162">
        <f t="shared" si="731"/>
        <v>-1107.72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-1107.72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1844506.41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240812.1099999999</v>
      </c>
      <c r="AU2339" s="237">
        <f t="shared" si="744"/>
        <v>271437</v>
      </c>
      <c r="AV2339" s="237">
        <f t="shared" si="745"/>
        <v>563387.60000000021</v>
      </c>
      <c r="AW2339" s="237">
        <f t="shared" si="746"/>
        <v>229577</v>
      </c>
      <c r="AX2339" s="237">
        <f t="shared" si="747"/>
        <v>539292.7000000003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1839114.6099999999</v>
      </c>
      <c r="M2340" s="162">
        <f>MAX(AN28:AN2340)</f>
        <v>1883076.2249999999</v>
      </c>
      <c r="N2340" s="162">
        <f t="shared" si="738"/>
        <v>-43961.614999999991</v>
      </c>
      <c r="O2340" s="231">
        <f>E3+(E4*0.1)</f>
        <v>1.1000000000000001</v>
      </c>
      <c r="P2340" s="162">
        <v>-550</v>
      </c>
      <c r="Q2340" s="232">
        <f>E5+(E6*0.1)</f>
        <v>1</v>
      </c>
      <c r="R2340" s="162">
        <v>-850</v>
      </c>
      <c r="S2340" s="232">
        <f>E7+(E8*0.1)</f>
        <v>1</v>
      </c>
      <c r="T2340" s="162">
        <v>-496.8</v>
      </c>
      <c r="U2340" s="233">
        <f>E9+(E10*0.5)+(E11*0.1)</f>
        <v>1</v>
      </c>
      <c r="V2340" s="162">
        <v>-1400</v>
      </c>
      <c r="W2340" s="233">
        <f>E12+(E13*0.5)+(E14*0.1)</f>
        <v>1.7</v>
      </c>
      <c r="X2340" s="162">
        <v>-1200</v>
      </c>
      <c r="Y2340" s="161">
        <f t="shared" si="739"/>
        <v>2313</v>
      </c>
      <c r="Z2340" s="162">
        <f t="shared" si="731"/>
        <v>-5391.8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-5391.8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1839114.6099999999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240207.1099999999</v>
      </c>
      <c r="AU2340" s="237">
        <f t="shared" si="744"/>
        <v>270587</v>
      </c>
      <c r="AV2340" s="237">
        <f t="shared" si="745"/>
        <v>562890.80000000016</v>
      </c>
      <c r="AW2340" s="237">
        <f t="shared" si="746"/>
        <v>228177</v>
      </c>
      <c r="AX2340" s="237">
        <f t="shared" si="747"/>
        <v>537252.7000000003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1839117.8849999998</v>
      </c>
      <c r="M2341" s="162">
        <f>MAX(AN28:AN2341)</f>
        <v>1883076.2249999999</v>
      </c>
      <c r="N2341" s="162">
        <f t="shared" si="738"/>
        <v>-43958.340000000084</v>
      </c>
      <c r="O2341" s="231">
        <f>E3+(E4*0.1)</f>
        <v>1.1000000000000001</v>
      </c>
      <c r="P2341" s="162">
        <v>520.25</v>
      </c>
      <c r="Q2341" s="232">
        <f>E5+(E6*0.1)</f>
        <v>1</v>
      </c>
      <c r="R2341" s="162">
        <v>664</v>
      </c>
      <c r="S2341" s="232">
        <f>E7+(E8*0.1)</f>
        <v>1</v>
      </c>
      <c r="T2341" s="162">
        <v>2207</v>
      </c>
      <c r="U2341" s="233">
        <f>E9+(E10*0.5)+(E11*0.1)</f>
        <v>1</v>
      </c>
      <c r="V2341" s="162">
        <v>-1400</v>
      </c>
      <c r="W2341" s="233">
        <f>E12+(E13*0.5)+(E14*0.1)</f>
        <v>1.7</v>
      </c>
      <c r="X2341" s="162">
        <v>-1200</v>
      </c>
      <c r="Y2341" s="161">
        <f t="shared" si="739"/>
        <v>2314</v>
      </c>
      <c r="Z2341" s="162">
        <f t="shared" si="731"/>
        <v>3.2750000000000909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3.2750000000000909</v>
      </c>
      <c r="AI2341" s="129">
        <f t="shared" si="733"/>
        <v>0</v>
      </c>
      <c r="AJ2341" s="234">
        <f t="shared" si="734"/>
        <v>1</v>
      </c>
      <c r="AK2341" s="234">
        <f t="shared" si="735"/>
        <v>0</v>
      </c>
      <c r="AL2341" s="129">
        <f t="shared" si="736"/>
        <v>0</v>
      </c>
      <c r="AM2341" s="127">
        <v>45996</v>
      </c>
      <c r="AN2341" s="129">
        <f t="shared" si="740"/>
        <v>1839117.8849999998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240779.38499999989</v>
      </c>
      <c r="AU2341" s="237">
        <f t="shared" si="744"/>
        <v>271251</v>
      </c>
      <c r="AV2341" s="237">
        <f t="shared" si="745"/>
        <v>565097.80000000016</v>
      </c>
      <c r="AW2341" s="237">
        <f t="shared" si="746"/>
        <v>226777</v>
      </c>
      <c r="AX2341" s="237">
        <f t="shared" si="747"/>
        <v>535212.7000000003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1832940.8849999998</v>
      </c>
      <c r="M2342" s="162">
        <f>MAX(AN28:AN2342)</f>
        <v>1883076.2249999999</v>
      </c>
      <c r="N2342" s="162">
        <f t="shared" si="738"/>
        <v>-50135.340000000084</v>
      </c>
      <c r="O2342" s="231">
        <f>E3+(E4*0.1)</f>
        <v>1.1000000000000001</v>
      </c>
      <c r="P2342" s="162">
        <v>-550</v>
      </c>
      <c r="Q2342" s="232">
        <f>E5+(E6*0.1)</f>
        <v>1</v>
      </c>
      <c r="R2342" s="162">
        <v>-850</v>
      </c>
      <c r="S2342" s="232">
        <f>E7+(E8*0.1)</f>
        <v>1</v>
      </c>
      <c r="T2342" s="162">
        <v>-1282</v>
      </c>
      <c r="U2342" s="233">
        <f>E9+(E10*0.5)+(E11*0.1)</f>
        <v>1</v>
      </c>
      <c r="V2342" s="162">
        <v>-1400</v>
      </c>
      <c r="W2342" s="233">
        <f>E12+(E13*0.5)+(E14*0.1)</f>
        <v>1.7</v>
      </c>
      <c r="X2342" s="162">
        <v>-1200</v>
      </c>
      <c r="Y2342" s="161">
        <f t="shared" si="739"/>
        <v>2315</v>
      </c>
      <c r="Z2342" s="162">
        <f t="shared" si="731"/>
        <v>-6177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-6177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1832940.8849999998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240174.38499999989</v>
      </c>
      <c r="AU2342" s="237">
        <f t="shared" si="744"/>
        <v>270401</v>
      </c>
      <c r="AV2342" s="237">
        <f t="shared" si="745"/>
        <v>563815.80000000016</v>
      </c>
      <c r="AW2342" s="237">
        <f t="shared" si="746"/>
        <v>225377</v>
      </c>
      <c r="AX2342" s="237">
        <f t="shared" si="747"/>
        <v>533172.7000000003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1829410.6849999998</v>
      </c>
      <c r="M2343" s="162">
        <f>MAX(AN28:AN2343)</f>
        <v>1883076.2249999999</v>
      </c>
      <c r="N2343" s="162">
        <f t="shared" si="738"/>
        <v>-53665.540000000037</v>
      </c>
      <c r="O2343" s="231">
        <f>E3+(E4*0.1)</f>
        <v>1.1000000000000001</v>
      </c>
      <c r="P2343" s="162">
        <v>-550</v>
      </c>
      <c r="Q2343" s="232">
        <f>E5+(E6*0.1)</f>
        <v>1</v>
      </c>
      <c r="R2343" s="162">
        <v>-300</v>
      </c>
      <c r="S2343" s="232">
        <f>E7+(E8*0.1)</f>
        <v>1</v>
      </c>
      <c r="T2343" s="162">
        <v>814.8</v>
      </c>
      <c r="U2343" s="233">
        <f>E9+(E10*0.5)+(E11*0.1)</f>
        <v>1</v>
      </c>
      <c r="V2343" s="162">
        <v>-1400</v>
      </c>
      <c r="W2343" s="233">
        <f>E12+(E13*0.5)+(E14*0.1)</f>
        <v>1.7</v>
      </c>
      <c r="X2343" s="162">
        <v>-1200</v>
      </c>
      <c r="Y2343" s="161">
        <f t="shared" si="739"/>
        <v>2316</v>
      </c>
      <c r="Z2343" s="162">
        <f t="shared" si="731"/>
        <v>-3530.2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-3530.2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1829410.6849999998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239569.38499999989</v>
      </c>
      <c r="AU2343" s="237">
        <f t="shared" si="744"/>
        <v>270101</v>
      </c>
      <c r="AV2343" s="237">
        <f t="shared" si="745"/>
        <v>564630.60000000021</v>
      </c>
      <c r="AW2343" s="237">
        <f t="shared" si="746"/>
        <v>223977</v>
      </c>
      <c r="AX2343" s="237">
        <f t="shared" si="747"/>
        <v>531132.7000000003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1833170.2149999999</v>
      </c>
      <c r="M2344" s="162">
        <f>MAX(AN28:AN2344)</f>
        <v>1883076.2249999999</v>
      </c>
      <c r="N2344" s="162">
        <f t="shared" si="738"/>
        <v>-49906.010000000009</v>
      </c>
      <c r="O2344" s="231">
        <f>E3+(E4*0.1)</f>
        <v>1.1000000000000001</v>
      </c>
      <c r="P2344" s="162">
        <v>2487.3000000000002</v>
      </c>
      <c r="Q2344" s="232">
        <f>E5+(E6*0.1)</f>
        <v>1</v>
      </c>
      <c r="R2344" s="162">
        <v>2308.5</v>
      </c>
      <c r="S2344" s="232">
        <f>E7+(E8*0.1)</f>
        <v>1</v>
      </c>
      <c r="T2344" s="162">
        <v>2155</v>
      </c>
      <c r="U2344" s="233">
        <f>E9+(E10*0.5)+(E11*0.1)</f>
        <v>1</v>
      </c>
      <c r="V2344" s="162">
        <v>-1400</v>
      </c>
      <c r="W2344" s="233">
        <f>E12+(E13*0.5)+(E14*0.1)</f>
        <v>1.7</v>
      </c>
      <c r="X2344" s="162">
        <v>-1200</v>
      </c>
      <c r="Y2344" s="161">
        <f t="shared" si="739"/>
        <v>2317</v>
      </c>
      <c r="Z2344" s="162">
        <f t="shared" si="731"/>
        <v>3759.5300000000007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3759.5300000000007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1833170.2149999999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242305.41499999989</v>
      </c>
      <c r="AU2344" s="237">
        <f t="shared" si="744"/>
        <v>272409.5</v>
      </c>
      <c r="AV2344" s="237">
        <f t="shared" si="745"/>
        <v>566785.60000000021</v>
      </c>
      <c r="AW2344" s="237">
        <f t="shared" si="746"/>
        <v>222577</v>
      </c>
      <c r="AX2344" s="237">
        <f t="shared" si="747"/>
        <v>529092.7000000003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1827927.4449999998</v>
      </c>
      <c r="M2345" s="162">
        <f>MAX(AN28:AN2345)</f>
        <v>1883076.2249999999</v>
      </c>
      <c r="N2345" s="162">
        <f t="shared" si="738"/>
        <v>-55148.780000000028</v>
      </c>
      <c r="O2345" s="231">
        <f>E3+(E4*0.1)</f>
        <v>1.1000000000000001</v>
      </c>
      <c r="P2345" s="162">
        <v>3231.3</v>
      </c>
      <c r="Q2345" s="232">
        <f>E5+(E6*0.1)</f>
        <v>1</v>
      </c>
      <c r="R2345" s="162">
        <v>-1319</v>
      </c>
      <c r="S2345" s="232">
        <f>E7+(E8*0.1)</f>
        <v>1</v>
      </c>
      <c r="T2345" s="162">
        <v>-4038.2</v>
      </c>
      <c r="U2345" s="233">
        <f>E9+(E10*0.5)+(E11*0.1)</f>
        <v>1</v>
      </c>
      <c r="V2345" s="162">
        <v>-1400</v>
      </c>
      <c r="W2345" s="233">
        <f>E12+(E13*0.5)+(E14*0.1)</f>
        <v>1.7</v>
      </c>
      <c r="X2345" s="162">
        <v>-1200</v>
      </c>
      <c r="Y2345" s="161">
        <f t="shared" si="739"/>
        <v>2318</v>
      </c>
      <c r="Z2345" s="162">
        <f t="shared" si="731"/>
        <v>-5242.7699999999995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-5242.7699999999995</v>
      </c>
      <c r="AJ2345" s="234">
        <f t="shared" si="734"/>
        <v>0</v>
      </c>
      <c r="AK2345" s="234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1827927.4449999998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245859.84499999988</v>
      </c>
      <c r="AU2345" s="237">
        <f t="shared" si="744"/>
        <v>271090.5</v>
      </c>
      <c r="AV2345" s="237">
        <f t="shared" si="745"/>
        <v>562747.40000000026</v>
      </c>
      <c r="AW2345" s="237">
        <f t="shared" si="746"/>
        <v>221177</v>
      </c>
      <c r="AX2345" s="237">
        <f t="shared" si="747"/>
        <v>527052.7000000003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1819622.4449999998</v>
      </c>
      <c r="M2346" s="162">
        <f>MAX(AN28:AN2346)</f>
        <v>1883076.2249999999</v>
      </c>
      <c r="N2346" s="162">
        <f t="shared" si="738"/>
        <v>-63453.780000000028</v>
      </c>
      <c r="O2346" s="231">
        <f>E3+(E4*0.1)</f>
        <v>1.1000000000000001</v>
      </c>
      <c r="P2346" s="162">
        <v>-550</v>
      </c>
      <c r="Q2346" s="232">
        <f>E5+(E6*0.1)</f>
        <v>1</v>
      </c>
      <c r="R2346" s="162">
        <v>-850</v>
      </c>
      <c r="S2346" s="232">
        <f>E7+(E8*0.1)</f>
        <v>1</v>
      </c>
      <c r="T2346" s="162">
        <v>-3410</v>
      </c>
      <c r="U2346" s="233">
        <f>E9+(E10*0.5)+(E11*0.1)</f>
        <v>1</v>
      </c>
      <c r="V2346" s="162">
        <v>-1400</v>
      </c>
      <c r="W2346" s="233">
        <f>E12+(E13*0.5)+(E14*0.1)</f>
        <v>1.7</v>
      </c>
      <c r="X2346" s="162">
        <v>-1200</v>
      </c>
      <c r="Y2346" s="161">
        <f t="shared" si="739"/>
        <v>2319</v>
      </c>
      <c r="Z2346" s="162">
        <f t="shared" si="731"/>
        <v>-8305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-8305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1819622.4449999998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245254.84499999988</v>
      </c>
      <c r="AU2346" s="237">
        <f t="shared" si="744"/>
        <v>270240.5</v>
      </c>
      <c r="AV2346" s="237">
        <f t="shared" si="745"/>
        <v>559337.40000000026</v>
      </c>
      <c r="AW2346" s="237">
        <f t="shared" si="746"/>
        <v>219777</v>
      </c>
      <c r="AX2346" s="237">
        <f t="shared" si="747"/>
        <v>525012.7000000003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1812138.0449999999</v>
      </c>
      <c r="M2347" s="162">
        <f>MAX(AN28:AN2347)</f>
        <v>1883076.2249999999</v>
      </c>
      <c r="N2347" s="162">
        <f t="shared" si="738"/>
        <v>-70938.179999999935</v>
      </c>
      <c r="O2347" s="231">
        <f>E3+(E4*0.1)</f>
        <v>1.1000000000000001</v>
      </c>
      <c r="P2347" s="162">
        <v>-550</v>
      </c>
      <c r="Q2347" s="232">
        <f>E5+(E6*0.1)</f>
        <v>1</v>
      </c>
      <c r="R2347" s="162">
        <v>-850</v>
      </c>
      <c r="S2347" s="232">
        <f>E7+(E8*0.1)</f>
        <v>1</v>
      </c>
      <c r="T2347" s="162">
        <v>-2589.4</v>
      </c>
      <c r="U2347" s="233">
        <f>E9+(E10*0.5)+(E11*0.1)</f>
        <v>1</v>
      </c>
      <c r="V2347" s="162">
        <v>-1400</v>
      </c>
      <c r="W2347" s="233">
        <f>E12+(E13*0.5)+(E14*0.1)</f>
        <v>1.7</v>
      </c>
      <c r="X2347" s="162">
        <v>-1200</v>
      </c>
      <c r="Y2347" s="161">
        <f t="shared" si="739"/>
        <v>2320</v>
      </c>
      <c r="Z2347" s="162">
        <f t="shared" si="731"/>
        <v>-7484.4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-7484.4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1812138.0449999999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244649.84499999988</v>
      </c>
      <c r="AU2347" s="237">
        <f t="shared" si="744"/>
        <v>269390.5</v>
      </c>
      <c r="AV2347" s="237">
        <f t="shared" si="745"/>
        <v>556748.00000000023</v>
      </c>
      <c r="AW2347" s="237">
        <f t="shared" si="746"/>
        <v>218377</v>
      </c>
      <c r="AX2347" s="237">
        <f t="shared" si="747"/>
        <v>522972.7000000003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1808537.145</v>
      </c>
      <c r="M2348" s="162">
        <f>MAX(AN28:AN2348)</f>
        <v>1883076.2249999999</v>
      </c>
      <c r="N2348" s="162">
        <f t="shared" si="738"/>
        <v>-74539.079999999842</v>
      </c>
      <c r="O2348" s="231">
        <f>E3+(E4*0.1)</f>
        <v>1.1000000000000001</v>
      </c>
      <c r="P2348" s="162">
        <v>-550</v>
      </c>
      <c r="Q2348" s="232">
        <f>E5+(E6*0.1)</f>
        <v>1</v>
      </c>
      <c r="R2348" s="162">
        <v>-869.5</v>
      </c>
      <c r="S2348" s="232">
        <f>E7+(E8*0.1)</f>
        <v>1</v>
      </c>
      <c r="T2348" s="162">
        <v>1313.6</v>
      </c>
      <c r="U2348" s="233">
        <f>E9+(E10*0.5)+(E11*0.1)</f>
        <v>1</v>
      </c>
      <c r="V2348" s="162">
        <v>-1400</v>
      </c>
      <c r="W2348" s="233">
        <f>E12+(E13*0.5)+(E14*0.1)</f>
        <v>1.7</v>
      </c>
      <c r="X2348" s="162">
        <v>-1200</v>
      </c>
      <c r="Y2348" s="161">
        <f t="shared" si="739"/>
        <v>2321</v>
      </c>
      <c r="Z2348" s="162">
        <f t="shared" si="731"/>
        <v>-3600.9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-3600.9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1808537.145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244044.84499999988</v>
      </c>
      <c r="AU2348" s="237">
        <f t="shared" si="744"/>
        <v>268521</v>
      </c>
      <c r="AV2348" s="237">
        <f t="shared" si="745"/>
        <v>558061.60000000021</v>
      </c>
      <c r="AW2348" s="237">
        <f t="shared" si="746"/>
        <v>216977</v>
      </c>
      <c r="AX2348" s="237">
        <f t="shared" si="747"/>
        <v>520932.7000000003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1813343.5449999999</v>
      </c>
      <c r="M2349" s="162">
        <f>MAX(AN28:AN2349)</f>
        <v>1883076.2249999999</v>
      </c>
      <c r="N2349" s="162">
        <f t="shared" si="738"/>
        <v>-69732.679999999935</v>
      </c>
      <c r="O2349" s="231">
        <f>E3+(E4*0.1)</f>
        <v>1.1000000000000001</v>
      </c>
      <c r="P2349" s="162">
        <v>-550</v>
      </c>
      <c r="Q2349" s="232">
        <f>E5+(E6*0.1)</f>
        <v>1</v>
      </c>
      <c r="R2349" s="162">
        <v>-850</v>
      </c>
      <c r="S2349" s="232">
        <f>E7+(E8*0.1)</f>
        <v>1</v>
      </c>
      <c r="T2349" s="162">
        <v>-3410</v>
      </c>
      <c r="U2349" s="233">
        <f>E9+(E10*0.5)+(E11*0.1)</f>
        <v>1</v>
      </c>
      <c r="V2349" s="162">
        <v>3582</v>
      </c>
      <c r="W2349" s="233">
        <f>E12+(E13*0.5)+(E14*0.1)</f>
        <v>1.7</v>
      </c>
      <c r="X2349" s="162">
        <v>3582</v>
      </c>
      <c r="Y2349" s="161">
        <f t="shared" si="739"/>
        <v>2322</v>
      </c>
      <c r="Z2349" s="162">
        <f t="shared" si="731"/>
        <v>4806.3999999999996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4806.3999999999996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1813343.5449999999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243439.84499999988</v>
      </c>
      <c r="AU2349" s="237">
        <f t="shared" si="744"/>
        <v>267671</v>
      </c>
      <c r="AV2349" s="237">
        <f t="shared" si="745"/>
        <v>554651.60000000021</v>
      </c>
      <c r="AW2349" s="237">
        <f t="shared" si="746"/>
        <v>220559</v>
      </c>
      <c r="AX2349" s="237">
        <f t="shared" si="747"/>
        <v>527022.10000000033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1820367.585</v>
      </c>
      <c r="M2350" s="162">
        <f>MAX(AN28:AN2350)</f>
        <v>1883076.2249999999</v>
      </c>
      <c r="N2350" s="162">
        <f t="shared" si="738"/>
        <v>-62708.639999999898</v>
      </c>
      <c r="O2350" s="231">
        <f>E3+(E4*0.1)</f>
        <v>1.1000000000000001</v>
      </c>
      <c r="P2350" s="162">
        <v>329.4</v>
      </c>
      <c r="Q2350" s="232">
        <f>E5+(E6*0.1)</f>
        <v>1</v>
      </c>
      <c r="R2350" s="162">
        <v>2666.5</v>
      </c>
      <c r="S2350" s="232">
        <f>E7+(E8*0.1)</f>
        <v>1</v>
      </c>
      <c r="T2350" s="162">
        <v>7435.2</v>
      </c>
      <c r="U2350" s="233">
        <f>E9+(E10*0.5)+(E11*0.1)</f>
        <v>1</v>
      </c>
      <c r="V2350" s="162">
        <v>-1400</v>
      </c>
      <c r="W2350" s="233">
        <f>E12+(E13*0.5)+(E14*0.1)</f>
        <v>1.7</v>
      </c>
      <c r="X2350" s="162">
        <v>-1200</v>
      </c>
      <c r="Y2350" s="161">
        <f t="shared" si="739"/>
        <v>2323</v>
      </c>
      <c r="Z2350" s="162">
        <f t="shared" si="731"/>
        <v>7024.0400000000009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7024.0400000000009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1820367.585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243802.18499999988</v>
      </c>
      <c r="AU2350" s="237">
        <f t="shared" si="744"/>
        <v>270337.5</v>
      </c>
      <c r="AV2350" s="237">
        <f t="shared" si="745"/>
        <v>562086.80000000016</v>
      </c>
      <c r="AW2350" s="237">
        <f t="shared" si="746"/>
        <v>219159</v>
      </c>
      <c r="AX2350" s="237">
        <f t="shared" si="747"/>
        <v>524982.10000000033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1827457.5049999999</v>
      </c>
      <c r="M2351" s="162">
        <f>MAX(AN28:AN2351)</f>
        <v>1883076.2249999999</v>
      </c>
      <c r="N2351" s="162">
        <f t="shared" si="738"/>
        <v>-55618.719999999972</v>
      </c>
      <c r="O2351" s="231">
        <f>E3+(E4*0.1)</f>
        <v>1.1000000000000001</v>
      </c>
      <c r="P2351" s="162">
        <v>915.2</v>
      </c>
      <c r="Q2351" s="232">
        <f>E5+(E6*0.1)</f>
        <v>1</v>
      </c>
      <c r="R2351" s="162">
        <v>2987</v>
      </c>
      <c r="S2351" s="232">
        <f>E7+(E8*0.1)</f>
        <v>1</v>
      </c>
      <c r="T2351" s="162">
        <v>6536.2</v>
      </c>
      <c r="U2351" s="233">
        <f>E9+(E10*0.5)+(E11*0.1)</f>
        <v>1</v>
      </c>
      <c r="V2351" s="162">
        <v>-1400</v>
      </c>
      <c r="W2351" s="233">
        <f>E12+(E13*0.5)+(E14*0.1)</f>
        <v>1.7</v>
      </c>
      <c r="X2351" s="162">
        <v>-1200</v>
      </c>
      <c r="Y2351" s="161">
        <f t="shared" si="739"/>
        <v>2324</v>
      </c>
      <c r="Z2351" s="162">
        <f t="shared" si="731"/>
        <v>7089.92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7089.92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1827457.5049999999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244808.90499999988</v>
      </c>
      <c r="AU2351" s="237">
        <f t="shared" si="744"/>
        <v>273324.5</v>
      </c>
      <c r="AV2351" s="237">
        <f t="shared" si="745"/>
        <v>568623.00000000012</v>
      </c>
      <c r="AW2351" s="237">
        <f t="shared" si="746"/>
        <v>217759</v>
      </c>
      <c r="AX2351" s="237">
        <f t="shared" si="747"/>
        <v>522942.10000000033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1861354.25</v>
      </c>
      <c r="M2352" s="162">
        <f>MAX(AN28:AN2352)</f>
        <v>1883076.2249999999</v>
      </c>
      <c r="N2352" s="162">
        <f t="shared" si="738"/>
        <v>-21721.97499999986</v>
      </c>
      <c r="O2352" s="231">
        <f>E3+(E4*0.1)</f>
        <v>1.1000000000000001</v>
      </c>
      <c r="P2352" s="162">
        <v>1138.95</v>
      </c>
      <c r="Q2352" s="232">
        <f>E5+(E6*0.1)</f>
        <v>1</v>
      </c>
      <c r="R2352" s="162">
        <v>2199.5</v>
      </c>
      <c r="S2352" s="232">
        <f>E7+(E8*0.1)</f>
        <v>1</v>
      </c>
      <c r="T2352" s="162">
        <v>2310.4</v>
      </c>
      <c r="U2352" s="233">
        <f>E9+(E10*0.5)+(E11*0.1)</f>
        <v>1</v>
      </c>
      <c r="V2352" s="162">
        <v>10420</v>
      </c>
      <c r="W2352" s="233">
        <f>E12+(E13*0.5)+(E14*0.1)</f>
        <v>1.7</v>
      </c>
      <c r="X2352" s="162">
        <v>10420</v>
      </c>
      <c r="Y2352" s="161">
        <f t="shared" si="739"/>
        <v>2325</v>
      </c>
      <c r="Z2352" s="162">
        <f t="shared" si="731"/>
        <v>33896.745000000003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33896.745000000003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1861354.25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246061.74999999988</v>
      </c>
      <c r="AU2352" s="237">
        <f t="shared" si="744"/>
        <v>275524</v>
      </c>
      <c r="AV2352" s="237">
        <f t="shared" si="745"/>
        <v>570933.40000000014</v>
      </c>
      <c r="AW2352" s="237">
        <f t="shared" si="746"/>
        <v>228179</v>
      </c>
      <c r="AX2352" s="237">
        <f t="shared" si="747"/>
        <v>540656.10000000033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1875928.45</v>
      </c>
      <c r="M2353" s="162">
        <f>MAX(AN28:AN2353)</f>
        <v>1883076.2249999999</v>
      </c>
      <c r="N2353" s="162">
        <f t="shared" si="738"/>
        <v>-7147.7749999999069</v>
      </c>
      <c r="O2353" s="231">
        <f>E3+(E4*0.1)</f>
        <v>1.1000000000000001</v>
      </c>
      <c r="P2353" s="162">
        <v>-550</v>
      </c>
      <c r="Q2353" s="232">
        <f>E5+(E6*0.1)</f>
        <v>1</v>
      </c>
      <c r="R2353" s="162">
        <v>1565</v>
      </c>
      <c r="S2353" s="232">
        <f>E7+(E8*0.1)</f>
        <v>1</v>
      </c>
      <c r="T2353" s="162">
        <v>2522.6</v>
      </c>
      <c r="U2353" s="233">
        <f>E9+(E10*0.5)+(E11*0.1)</f>
        <v>1</v>
      </c>
      <c r="V2353" s="162">
        <v>4108</v>
      </c>
      <c r="W2353" s="233">
        <f>E12+(E13*0.5)+(E14*0.1)</f>
        <v>1.7</v>
      </c>
      <c r="X2353" s="162">
        <v>4108</v>
      </c>
      <c r="Y2353" s="161">
        <f t="shared" si="739"/>
        <v>2326</v>
      </c>
      <c r="Z2353" s="162">
        <f t="shared" si="731"/>
        <v>14574.2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14574.2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1875928.45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245456.74999999988</v>
      </c>
      <c r="AU2353" s="237">
        <f t="shared" si="744"/>
        <v>277089</v>
      </c>
      <c r="AV2353" s="237">
        <f t="shared" si="745"/>
        <v>573456.00000000012</v>
      </c>
      <c r="AW2353" s="237">
        <f t="shared" si="746"/>
        <v>232287</v>
      </c>
      <c r="AX2353" s="237">
        <f t="shared" si="747"/>
        <v>547639.7000000003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1876555.9749999999</v>
      </c>
      <c r="M2354" s="162">
        <f>MAX(AN28:AN2354)</f>
        <v>1883076.2249999999</v>
      </c>
      <c r="N2354" s="162">
        <f t="shared" si="738"/>
        <v>-6520.25</v>
      </c>
      <c r="O2354" s="231">
        <f>E3+(E4*0.1)</f>
        <v>1.1000000000000001</v>
      </c>
      <c r="P2354" s="162">
        <v>1443.75</v>
      </c>
      <c r="Q2354" s="232">
        <f>E5+(E6*0.1)</f>
        <v>1</v>
      </c>
      <c r="R2354" s="162">
        <v>1113</v>
      </c>
      <c r="S2354" s="232">
        <f>E7+(E8*0.1)</f>
        <v>1</v>
      </c>
      <c r="T2354" s="162">
        <v>1366.4</v>
      </c>
      <c r="U2354" s="233">
        <f>E9+(E10*0.5)+(E11*0.1)</f>
        <v>1</v>
      </c>
      <c r="V2354" s="162">
        <v>-1400</v>
      </c>
      <c r="W2354" s="233">
        <f>E12+(E13*0.5)+(E14*0.1)</f>
        <v>1.7</v>
      </c>
      <c r="X2354" s="162">
        <v>-1200</v>
      </c>
      <c r="Y2354" s="161">
        <f t="shared" si="739"/>
        <v>2327</v>
      </c>
      <c r="Z2354" s="162">
        <f t="shared" si="731"/>
        <v>627.52500000000009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627.52500000000009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1876555.9749999999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247044.87499999988</v>
      </c>
      <c r="AU2354" s="237">
        <f t="shared" si="744"/>
        <v>278202</v>
      </c>
      <c r="AV2354" s="237">
        <f t="shared" si="745"/>
        <v>574822.40000000014</v>
      </c>
      <c r="AW2354" s="237">
        <f t="shared" si="746"/>
        <v>230887</v>
      </c>
      <c r="AX2354" s="237">
        <f t="shared" si="747"/>
        <v>545599.7000000003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1890311.7749999999</v>
      </c>
      <c r="M2355" s="162">
        <f>MAX(AN28:AN2355)</f>
        <v>1890311.7749999999</v>
      </c>
      <c r="N2355" s="162">
        <f t="shared" si="738"/>
        <v>0</v>
      </c>
      <c r="O2355" s="231">
        <f>E3+(E4*0.1)</f>
        <v>1.1000000000000001</v>
      </c>
      <c r="P2355" s="162">
        <v>-550</v>
      </c>
      <c r="Q2355" s="232">
        <f>E5+(E6*0.1)</f>
        <v>1</v>
      </c>
      <c r="R2355" s="162">
        <v>-105.5</v>
      </c>
      <c r="S2355" s="232">
        <f>E7+(E8*0.1)</f>
        <v>1</v>
      </c>
      <c r="T2355" s="162">
        <v>-235.2</v>
      </c>
      <c r="U2355" s="233">
        <f>E9+(E10*0.5)+(E11*0.1)</f>
        <v>1</v>
      </c>
      <c r="V2355" s="162">
        <v>5445</v>
      </c>
      <c r="W2355" s="233">
        <f>E12+(E13*0.5)+(E14*0.1)</f>
        <v>1.7</v>
      </c>
      <c r="X2355" s="162">
        <v>5445</v>
      </c>
      <c r="Y2355" s="161">
        <f t="shared" si="739"/>
        <v>2328</v>
      </c>
      <c r="Z2355" s="162">
        <f t="shared" si="731"/>
        <v>13755.8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13755.8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1890311.7749999999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246439.87499999988</v>
      </c>
      <c r="AU2355" s="237">
        <f t="shared" si="744"/>
        <v>278096.5</v>
      </c>
      <c r="AV2355" s="237">
        <f t="shared" si="745"/>
        <v>574587.20000000019</v>
      </c>
      <c r="AW2355" s="237">
        <f t="shared" si="746"/>
        <v>236332</v>
      </c>
      <c r="AX2355" s="237">
        <f t="shared" si="747"/>
        <v>554856.2000000003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1881327.7749999999</v>
      </c>
      <c r="M2356" s="162">
        <f>MAX(AN28:AN2356)</f>
        <v>1890311.7749999999</v>
      </c>
      <c r="N2356" s="162">
        <f t="shared" si="738"/>
        <v>-8984</v>
      </c>
      <c r="O2356" s="231">
        <f>E3+(E4*0.1)</f>
        <v>1.1000000000000001</v>
      </c>
      <c r="P2356" s="162">
        <v>-550</v>
      </c>
      <c r="Q2356" s="232">
        <f>E5+(E6*0.1)</f>
        <v>1</v>
      </c>
      <c r="R2356" s="162">
        <v>-1367</v>
      </c>
      <c r="S2356" s="232">
        <f>E7+(E8*0.1)</f>
        <v>1</v>
      </c>
      <c r="T2356" s="162">
        <v>-3572</v>
      </c>
      <c r="U2356" s="233">
        <f>E9+(E10*0.5)+(E11*0.1)</f>
        <v>1</v>
      </c>
      <c r="V2356" s="162">
        <v>-1400</v>
      </c>
      <c r="W2356" s="233">
        <f>E12+(E13*0.5)+(E14*0.1)</f>
        <v>1.7</v>
      </c>
      <c r="X2356" s="162">
        <v>-1200</v>
      </c>
      <c r="Y2356" s="161">
        <f t="shared" si="739"/>
        <v>2329</v>
      </c>
      <c r="Z2356" s="162">
        <f t="shared" si="731"/>
        <v>-8984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-8984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1881327.7749999999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245834.87499999988</v>
      </c>
      <c r="AU2356" s="237">
        <f t="shared" si="744"/>
        <v>276729.5</v>
      </c>
      <c r="AV2356" s="237">
        <f t="shared" si="745"/>
        <v>571015.20000000019</v>
      </c>
      <c r="AW2356" s="237">
        <f t="shared" si="746"/>
        <v>234932</v>
      </c>
      <c r="AX2356" s="237">
        <f t="shared" si="747"/>
        <v>552816.2000000003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1880869.6749999998</v>
      </c>
      <c r="M2357" s="162">
        <f>MAX(AN28:AN2357)</f>
        <v>1890311.7749999999</v>
      </c>
      <c r="N2357" s="162">
        <f t="shared" si="738"/>
        <v>-9442.1000000000931</v>
      </c>
      <c r="O2357" s="231">
        <f>E3+(E4*0.1)</f>
        <v>1.1000000000000001</v>
      </c>
      <c r="P2357" s="162">
        <v>-550</v>
      </c>
      <c r="Q2357" s="232">
        <f>E5+(E6*0.1)</f>
        <v>1</v>
      </c>
      <c r="R2357" s="162">
        <v>-475</v>
      </c>
      <c r="S2357" s="232">
        <f>E7+(E8*0.1)</f>
        <v>1</v>
      </c>
      <c r="T2357" s="162">
        <v>-1260</v>
      </c>
      <c r="U2357" s="233">
        <f>E9+(E10*0.5)+(E11*0.1)</f>
        <v>1</v>
      </c>
      <c r="V2357" s="162">
        <v>697</v>
      </c>
      <c r="W2357" s="233">
        <f>E12+(E13*0.5)+(E14*0.1)</f>
        <v>1.7</v>
      </c>
      <c r="X2357" s="162">
        <v>697</v>
      </c>
      <c r="Y2357" s="161">
        <f t="shared" si="739"/>
        <v>2330</v>
      </c>
      <c r="Z2357" s="162">
        <f t="shared" si="731"/>
        <v>-458.10000000000014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-458.10000000000014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1880869.6749999998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245229.87499999988</v>
      </c>
      <c r="AU2357" s="237">
        <f t="shared" si="744"/>
        <v>276254.5</v>
      </c>
      <c r="AV2357" s="237">
        <f t="shared" si="745"/>
        <v>569755.20000000019</v>
      </c>
      <c r="AW2357" s="237">
        <f t="shared" si="746"/>
        <v>235629</v>
      </c>
      <c r="AX2357" s="237">
        <f t="shared" si="747"/>
        <v>554001.10000000033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1872564.6749999998</v>
      </c>
      <c r="M2358" s="162">
        <f>MAX(AN28:AN2358)</f>
        <v>1890311.7749999999</v>
      </c>
      <c r="N2358" s="162">
        <f t="shared" si="738"/>
        <v>-17747.100000000093</v>
      </c>
      <c r="O2358" s="231">
        <f>E3+(E4*0.1)</f>
        <v>1.1000000000000001</v>
      </c>
      <c r="P2358" s="162">
        <v>-550</v>
      </c>
      <c r="Q2358" s="232">
        <f>E5+(E6*0.1)</f>
        <v>1</v>
      </c>
      <c r="R2358" s="162">
        <v>-850</v>
      </c>
      <c r="S2358" s="232">
        <f>E7+(E8*0.1)</f>
        <v>1</v>
      </c>
      <c r="T2358" s="162">
        <v>-3410</v>
      </c>
      <c r="U2358" s="233">
        <f>E9+(E10*0.5)+(E11*0.1)</f>
        <v>1</v>
      </c>
      <c r="V2358" s="162">
        <v>-1400</v>
      </c>
      <c r="W2358" s="233">
        <f>E12+(E13*0.5)+(E14*0.1)</f>
        <v>1.7</v>
      </c>
      <c r="X2358" s="162">
        <v>-1200</v>
      </c>
      <c r="Y2358" s="161">
        <f t="shared" si="739"/>
        <v>2331</v>
      </c>
      <c r="Z2358" s="162">
        <f t="shared" si="731"/>
        <v>-8305</v>
      </c>
      <c r="AA2358" s="238">
        <v>46022</v>
      </c>
      <c r="AB2358" s="129">
        <f>SUM(Z2337:Z2358)</f>
        <v>21972.42500000001</v>
      </c>
      <c r="AC2358" s="128">
        <f>(AB2358&gt;0)*1</f>
        <v>1</v>
      </c>
      <c r="AD2358" s="128">
        <f>(AB2358&lt;0)*1</f>
        <v>0</v>
      </c>
      <c r="AE2358" s="129">
        <f>AB2358*AC2358</f>
        <v>21972.42500000001</v>
      </c>
      <c r="AF2358" s="129">
        <f>AB2358*AD2358</f>
        <v>0</v>
      </c>
      <c r="AG2358" s="129">
        <f>SUM(Z2101:Z2358)</f>
        <v>642934.14999999991</v>
      </c>
      <c r="AH2358" s="129">
        <f t="shared" si="732"/>
        <v>0</v>
      </c>
      <c r="AI2358" s="129">
        <f t="shared" si="733"/>
        <v>-8305</v>
      </c>
      <c r="AJ2358" s="234">
        <f t="shared" si="734"/>
        <v>0</v>
      </c>
      <c r="AK2358" s="234">
        <f t="shared" si="735"/>
        <v>1</v>
      </c>
      <c r="AL2358" s="129">
        <f t="shared" si="736"/>
        <v>21972.42500000001</v>
      </c>
      <c r="AM2358" s="127">
        <v>46022</v>
      </c>
      <c r="AN2358" s="129">
        <f t="shared" si="740"/>
        <v>1872564.6749999998</v>
      </c>
      <c r="AO2358" s="129">
        <f t="shared" si="741"/>
        <v>21972.42500000001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244624.87499999988</v>
      </c>
      <c r="AU2358" s="237">
        <f t="shared" si="744"/>
        <v>275404.5</v>
      </c>
      <c r="AV2358" s="237">
        <f t="shared" si="745"/>
        <v>566345.20000000019</v>
      </c>
      <c r="AW2358" s="237">
        <f t="shared" si="746"/>
        <v>234229</v>
      </c>
      <c r="AX2358" s="237">
        <f t="shared" si="747"/>
        <v>551961.10000000033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1866796.0749999997</v>
      </c>
      <c r="M2359" s="162">
        <f>MAX(AN28:AN2359)</f>
        <v>1890311.7749999999</v>
      </c>
      <c r="N2359" s="162">
        <f t="shared" si="738"/>
        <v>-23515.700000000186</v>
      </c>
      <c r="O2359" s="231">
        <f>E3+(E4*0.1)</f>
        <v>1.1000000000000001</v>
      </c>
      <c r="P2359" s="162">
        <v>-550</v>
      </c>
      <c r="Q2359" s="232">
        <f>E5+(E6*0.1)</f>
        <v>1</v>
      </c>
      <c r="R2359" s="162">
        <v>-850</v>
      </c>
      <c r="S2359" s="232">
        <f>E7+(E8*0.1)</f>
        <v>1</v>
      </c>
      <c r="T2359" s="162">
        <v>-873.6</v>
      </c>
      <c r="U2359" s="233">
        <f>E9+(E10*0.5)+(E11*0.1)</f>
        <v>1</v>
      </c>
      <c r="V2359" s="162">
        <v>-1400</v>
      </c>
      <c r="W2359" s="233">
        <f>E12+(E13*0.5)+(E14*0.1)</f>
        <v>1.7</v>
      </c>
      <c r="X2359" s="162">
        <v>-1200</v>
      </c>
      <c r="Y2359" s="161">
        <f t="shared" si="739"/>
        <v>2332</v>
      </c>
      <c r="Z2359" s="162">
        <f t="shared" si="731"/>
        <v>-5768.6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-5768.6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1866796.0749999997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244019.87499999988</v>
      </c>
      <c r="AU2359" s="237">
        <f t="shared" si="744"/>
        <v>274554.5</v>
      </c>
      <c r="AV2359" s="237">
        <f t="shared" si="745"/>
        <v>565471.60000000021</v>
      </c>
      <c r="AW2359" s="237">
        <f t="shared" si="746"/>
        <v>232829</v>
      </c>
      <c r="AX2359" s="237">
        <f t="shared" si="747"/>
        <v>549921.10000000033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1907639.5199999998</v>
      </c>
      <c r="M2360" s="162">
        <f>MAX(AN28:AN2360)</f>
        <v>1907639.5199999998</v>
      </c>
      <c r="N2360" s="162">
        <f t="shared" si="738"/>
        <v>0</v>
      </c>
      <c r="O2360" s="231">
        <f>E3+(E4*0.1)</f>
        <v>1.1000000000000001</v>
      </c>
      <c r="P2360" s="162">
        <v>2973.95</v>
      </c>
      <c r="Q2360" s="232">
        <f>E5+(E6*0.1)</f>
        <v>1</v>
      </c>
      <c r="R2360" s="162">
        <v>2179</v>
      </c>
      <c r="S2360" s="232">
        <f>E7+(E8*0.1)</f>
        <v>1</v>
      </c>
      <c r="T2360" s="162">
        <v>3903</v>
      </c>
      <c r="U2360" s="233">
        <f>E9+(E10*0.5)+(E11*0.1)</f>
        <v>1</v>
      </c>
      <c r="V2360" s="162">
        <v>11663</v>
      </c>
      <c r="W2360" s="233">
        <f>E12+(E13*0.5)+(E14*0.1)</f>
        <v>1.7</v>
      </c>
      <c r="X2360" s="162">
        <v>11663</v>
      </c>
      <c r="Y2360" s="161">
        <f t="shared" si="739"/>
        <v>2333</v>
      </c>
      <c r="Z2360" s="162">
        <f t="shared" si="731"/>
        <v>40843.445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40843.445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1907639.5199999998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247291.21999999988</v>
      </c>
      <c r="AU2360" s="237">
        <f t="shared" si="744"/>
        <v>276733.5</v>
      </c>
      <c r="AV2360" s="237">
        <f t="shared" si="745"/>
        <v>569374.60000000021</v>
      </c>
      <c r="AW2360" s="237">
        <f t="shared" si="746"/>
        <v>244492</v>
      </c>
      <c r="AX2360" s="237">
        <f t="shared" si="747"/>
        <v>569748.2000000003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1913772.7699999998</v>
      </c>
      <c r="M2361" s="162">
        <f>MAX(AN28:AN2361)</f>
        <v>1913772.7699999998</v>
      </c>
      <c r="N2361" s="162">
        <f t="shared" si="738"/>
        <v>0</v>
      </c>
      <c r="O2361" s="231">
        <f>E3+(E4*0.1)</f>
        <v>1.1000000000000001</v>
      </c>
      <c r="P2361" s="162">
        <v>2424.5</v>
      </c>
      <c r="Q2361" s="232">
        <f>E5+(E6*0.1)</f>
        <v>1</v>
      </c>
      <c r="R2361" s="162">
        <v>2138.5</v>
      </c>
      <c r="S2361" s="232">
        <f>E7+(E8*0.1)</f>
        <v>1</v>
      </c>
      <c r="T2361" s="162">
        <v>4767.8</v>
      </c>
      <c r="U2361" s="233">
        <f>E9+(E10*0.5)+(E11*0.1)</f>
        <v>1</v>
      </c>
      <c r="V2361" s="162">
        <v>-1400</v>
      </c>
      <c r="W2361" s="233">
        <f>E12+(E13*0.5)+(E14*0.1)</f>
        <v>1.7</v>
      </c>
      <c r="X2361" s="162">
        <v>-1200</v>
      </c>
      <c r="Y2361" s="161">
        <f t="shared" si="739"/>
        <v>2334</v>
      </c>
      <c r="Z2361" s="162">
        <f t="shared" si="731"/>
        <v>6133.25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6133.25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1913772.7699999998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249958.1699999999</v>
      </c>
      <c r="AU2361" s="237">
        <f t="shared" si="744"/>
        <v>278872</v>
      </c>
      <c r="AV2361" s="237">
        <f t="shared" si="745"/>
        <v>574142.40000000026</v>
      </c>
      <c r="AW2361" s="237">
        <f t="shared" si="746"/>
        <v>243092</v>
      </c>
      <c r="AX2361" s="237">
        <f t="shared" si="747"/>
        <v>567708.2000000003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1909161.5699999998</v>
      </c>
      <c r="M2362" s="162">
        <f>MAX(AN28:AN2362)</f>
        <v>1913772.7699999998</v>
      </c>
      <c r="N2362" s="162">
        <f t="shared" si="738"/>
        <v>-4611.1999999999534</v>
      </c>
      <c r="O2362" s="231">
        <f>E3+(E4*0.1)</f>
        <v>1.1000000000000001</v>
      </c>
      <c r="P2362" s="162">
        <v>-550</v>
      </c>
      <c r="Q2362" s="232">
        <f>E5+(E6*0.1)</f>
        <v>1</v>
      </c>
      <c r="R2362" s="162">
        <v>-850</v>
      </c>
      <c r="S2362" s="232">
        <f>E7+(E8*0.1)</f>
        <v>1</v>
      </c>
      <c r="T2362" s="162">
        <v>283.8</v>
      </c>
      <c r="U2362" s="233">
        <f>E9+(E10*0.5)+(E11*0.1)</f>
        <v>1</v>
      </c>
      <c r="V2362" s="162">
        <v>-1400</v>
      </c>
      <c r="W2362" s="233">
        <f>E12+(E13*0.5)+(E14*0.1)</f>
        <v>1.7</v>
      </c>
      <c r="X2362" s="162">
        <v>-1200</v>
      </c>
      <c r="Y2362" s="161">
        <f t="shared" si="739"/>
        <v>2335</v>
      </c>
      <c r="Z2362" s="162">
        <f t="shared" si="731"/>
        <v>-4611.2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-4611.2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1909161.5699999998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249353.1699999999</v>
      </c>
      <c r="AU2362" s="237">
        <f t="shared" si="744"/>
        <v>278022</v>
      </c>
      <c r="AV2362" s="237">
        <f t="shared" si="745"/>
        <v>574426.2000000003</v>
      </c>
      <c r="AW2362" s="237">
        <f t="shared" si="746"/>
        <v>241692</v>
      </c>
      <c r="AX2362" s="237">
        <f t="shared" si="747"/>
        <v>565668.2000000003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1900604.0649999999</v>
      </c>
      <c r="M2363" s="162">
        <f>MAX(AN28:AN2363)</f>
        <v>1913772.7699999998</v>
      </c>
      <c r="N2363" s="162">
        <f t="shared" si="738"/>
        <v>-13168.704999999842</v>
      </c>
      <c r="O2363" s="231">
        <f>E3+(E4*0.1)</f>
        <v>1.1000000000000001</v>
      </c>
      <c r="P2363" s="162">
        <v>-779.55</v>
      </c>
      <c r="Q2363" s="232">
        <f>E5+(E6*0.1)</f>
        <v>1</v>
      </c>
      <c r="R2363" s="162">
        <v>-850</v>
      </c>
      <c r="S2363" s="232">
        <f>E7+(E8*0.1)</f>
        <v>1</v>
      </c>
      <c r="T2363" s="162">
        <v>-3410</v>
      </c>
      <c r="U2363" s="233">
        <f>E9+(E10*0.5)+(E11*0.1)</f>
        <v>1</v>
      </c>
      <c r="V2363" s="162">
        <v>-1400</v>
      </c>
      <c r="W2363" s="233">
        <f>E12+(E13*0.5)+(E14*0.1)</f>
        <v>1.7</v>
      </c>
      <c r="X2363" s="162">
        <v>-1200</v>
      </c>
      <c r="Y2363" s="161">
        <f t="shared" si="739"/>
        <v>2336</v>
      </c>
      <c r="Z2363" s="162">
        <f t="shared" si="731"/>
        <v>-8557.505000000001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-8557.505000000001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1900604.0649999999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248495.66499999989</v>
      </c>
      <c r="AU2363" s="237">
        <f t="shared" si="744"/>
        <v>277172</v>
      </c>
      <c r="AV2363" s="237">
        <f t="shared" si="745"/>
        <v>571016.2000000003</v>
      </c>
      <c r="AW2363" s="237">
        <f t="shared" si="746"/>
        <v>240292</v>
      </c>
      <c r="AX2363" s="237">
        <f t="shared" si="747"/>
        <v>563628.2000000003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1905897.0449999999</v>
      </c>
      <c r="M2364" s="162">
        <f>MAX(AN28:AN2364)</f>
        <v>1913772.7699999998</v>
      </c>
      <c r="N2364" s="162">
        <f t="shared" si="738"/>
        <v>-7875.7249999998603</v>
      </c>
      <c r="O2364" s="231">
        <f>E3+(E4*0.1)</f>
        <v>1.1000000000000001</v>
      </c>
      <c r="P2364" s="162">
        <v>1189.8</v>
      </c>
      <c r="Q2364" s="232">
        <f>E5+(E6*0.1)</f>
        <v>1</v>
      </c>
      <c r="R2364" s="162">
        <v>2241</v>
      </c>
      <c r="S2364" s="232">
        <f>E7+(E8*0.1)</f>
        <v>1</v>
      </c>
      <c r="T2364" s="162">
        <v>5183.2</v>
      </c>
      <c r="U2364" s="233">
        <f>E9+(E10*0.5)+(E11*0.1)</f>
        <v>1</v>
      </c>
      <c r="V2364" s="162">
        <v>-1400</v>
      </c>
      <c r="W2364" s="233">
        <f>E12+(E13*0.5)+(E14*0.1)</f>
        <v>1.7</v>
      </c>
      <c r="X2364" s="162">
        <v>-1200</v>
      </c>
      <c r="Y2364" s="161">
        <f t="shared" si="739"/>
        <v>2337</v>
      </c>
      <c r="Z2364" s="162">
        <f t="shared" si="731"/>
        <v>5292.98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5292.98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1905897.0449999999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249804.44499999989</v>
      </c>
      <c r="AU2364" s="237">
        <f t="shared" si="744"/>
        <v>279413</v>
      </c>
      <c r="AV2364" s="237">
        <f t="shared" si="745"/>
        <v>576199.40000000026</v>
      </c>
      <c r="AW2364" s="237">
        <f t="shared" si="746"/>
        <v>238892</v>
      </c>
      <c r="AX2364" s="237">
        <f t="shared" si="747"/>
        <v>561588.2000000003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1928457.0449999999</v>
      </c>
      <c r="M2365" s="162">
        <f>MAX(AN28:AN2365)</f>
        <v>1928457.0449999999</v>
      </c>
      <c r="N2365" s="162">
        <f t="shared" si="738"/>
        <v>0</v>
      </c>
      <c r="O2365" s="231">
        <f>E3+(E4*0.1)</f>
        <v>1.1000000000000001</v>
      </c>
      <c r="P2365" s="162">
        <v>-550</v>
      </c>
      <c r="Q2365" s="232">
        <f>E5+(E6*0.1)</f>
        <v>1</v>
      </c>
      <c r="R2365" s="162">
        <v>-1158</v>
      </c>
      <c r="S2365" s="232">
        <f>E7+(E8*0.1)</f>
        <v>1</v>
      </c>
      <c r="T2365" s="162">
        <v>428</v>
      </c>
      <c r="U2365" s="233">
        <f>E9+(E10*0.5)+(E11*0.1)</f>
        <v>1</v>
      </c>
      <c r="V2365" s="162">
        <v>8850</v>
      </c>
      <c r="W2365" s="233">
        <f>E12+(E13*0.5)+(E14*0.1)</f>
        <v>1.7</v>
      </c>
      <c r="X2365" s="162">
        <v>8850</v>
      </c>
      <c r="Y2365" s="161">
        <f t="shared" si="739"/>
        <v>2338</v>
      </c>
      <c r="Z2365" s="162">
        <f t="shared" si="731"/>
        <v>22560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22560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1928457.0449999999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249199.44499999989</v>
      </c>
      <c r="AU2365" s="237">
        <f t="shared" si="744"/>
        <v>278255</v>
      </c>
      <c r="AV2365" s="237">
        <f t="shared" si="745"/>
        <v>576627.40000000026</v>
      </c>
      <c r="AW2365" s="237">
        <f t="shared" si="746"/>
        <v>247742</v>
      </c>
      <c r="AX2365" s="237">
        <f t="shared" si="747"/>
        <v>576633.2000000003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1922647.845</v>
      </c>
      <c r="M2366" s="162">
        <f>MAX(AN28:AN2366)</f>
        <v>1928457.0449999999</v>
      </c>
      <c r="N2366" s="162">
        <f t="shared" si="738"/>
        <v>-5809.1999999999534</v>
      </c>
      <c r="O2366" s="231">
        <f>E3+(E4*0.1)</f>
        <v>1.1000000000000001</v>
      </c>
      <c r="P2366" s="162">
        <v>-550</v>
      </c>
      <c r="Q2366" s="232">
        <f>E5+(E6*0.1)</f>
        <v>1</v>
      </c>
      <c r="R2366" s="162">
        <v>-850</v>
      </c>
      <c r="S2366" s="232">
        <f>E7+(E8*0.1)</f>
        <v>1</v>
      </c>
      <c r="T2366" s="162">
        <v>-914.2</v>
      </c>
      <c r="U2366" s="233">
        <f>E9+(E10*0.5)+(E11*0.1)</f>
        <v>1</v>
      </c>
      <c r="V2366" s="162">
        <v>-1400</v>
      </c>
      <c r="W2366" s="233">
        <f>E12+(E13*0.5)+(E14*0.1)</f>
        <v>1.7</v>
      </c>
      <c r="X2366" s="162">
        <v>-1200</v>
      </c>
      <c r="Y2366" s="161">
        <f t="shared" si="739"/>
        <v>2339</v>
      </c>
      <c r="Z2366" s="162">
        <f t="shared" si="731"/>
        <v>-5809.2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-5809.2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1922647.845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248594.44499999989</v>
      </c>
      <c r="AU2366" s="237">
        <f t="shared" si="744"/>
        <v>277405</v>
      </c>
      <c r="AV2366" s="237">
        <f t="shared" si="745"/>
        <v>575713.2000000003</v>
      </c>
      <c r="AW2366" s="237">
        <f t="shared" si="746"/>
        <v>246342</v>
      </c>
      <c r="AX2366" s="237">
        <f t="shared" si="747"/>
        <v>574593.2000000003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1927937.7749999999</v>
      </c>
      <c r="M2367" s="162">
        <f>MAX(AN28:AN2367)</f>
        <v>1928457.0449999999</v>
      </c>
      <c r="N2367" s="162">
        <f t="shared" si="738"/>
        <v>-519.27000000001863</v>
      </c>
      <c r="O2367" s="231">
        <f>E3+(E4*0.1)</f>
        <v>1.1000000000000001</v>
      </c>
      <c r="P2367" s="162">
        <v>-568.70000000000005</v>
      </c>
      <c r="Q2367" s="232">
        <f>E5+(E6*0.1)</f>
        <v>1</v>
      </c>
      <c r="R2367" s="162">
        <v>-1366.5</v>
      </c>
      <c r="S2367" s="232">
        <f>E7+(E8*0.1)</f>
        <v>1</v>
      </c>
      <c r="T2367" s="162">
        <v>-3410</v>
      </c>
      <c r="U2367" s="233">
        <f>E9+(E10*0.5)+(E11*0.1)</f>
        <v>1</v>
      </c>
      <c r="V2367" s="162">
        <v>3960</v>
      </c>
      <c r="W2367" s="233">
        <f>E12+(E13*0.5)+(E14*0.1)</f>
        <v>1.7</v>
      </c>
      <c r="X2367" s="162">
        <v>3960</v>
      </c>
      <c r="Y2367" s="161">
        <f t="shared" si="739"/>
        <v>2340</v>
      </c>
      <c r="Z2367" s="162">
        <f t="shared" si="731"/>
        <v>5289.93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5289.93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1927937.7749999999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247968.87499999988</v>
      </c>
      <c r="AU2367" s="237">
        <f t="shared" si="744"/>
        <v>276038.5</v>
      </c>
      <c r="AV2367" s="237">
        <f t="shared" si="745"/>
        <v>572303.2000000003</v>
      </c>
      <c r="AW2367" s="237">
        <f t="shared" si="746"/>
        <v>250302</v>
      </c>
      <c r="AX2367" s="237">
        <f t="shared" si="747"/>
        <v>581325.2000000003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1928624.5299999998</v>
      </c>
      <c r="M2368" s="162">
        <f>MAX(AN28:AN2368)</f>
        <v>1928624.5299999998</v>
      </c>
      <c r="N2368" s="162">
        <f t="shared" si="738"/>
        <v>0</v>
      </c>
      <c r="O2368" s="231">
        <f>E3+(E4*0.1)</f>
        <v>1.1000000000000001</v>
      </c>
      <c r="P2368" s="162">
        <v>1464.05</v>
      </c>
      <c r="Q2368" s="232">
        <f>E5+(E6*0.1)</f>
        <v>1</v>
      </c>
      <c r="R2368" s="162">
        <v>893.5</v>
      </c>
      <c r="S2368" s="232">
        <f>E7+(E8*0.1)</f>
        <v>1</v>
      </c>
      <c r="T2368" s="162">
        <v>1622.8</v>
      </c>
      <c r="U2368" s="233">
        <f>E9+(E10*0.5)+(E11*0.1)</f>
        <v>1</v>
      </c>
      <c r="V2368" s="162">
        <v>-1400</v>
      </c>
      <c r="W2368" s="233">
        <f>E12+(E13*0.5)+(E14*0.1)</f>
        <v>1.7</v>
      </c>
      <c r="X2368" s="162">
        <v>-1200</v>
      </c>
      <c r="Y2368" s="161">
        <f t="shared" si="739"/>
        <v>2341</v>
      </c>
      <c r="Z2368" s="162">
        <f t="shared" si="731"/>
        <v>686.75500000000011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686.75500000000011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1928624.5299999998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249579.32999999987</v>
      </c>
      <c r="AU2368" s="237">
        <f t="shared" si="744"/>
        <v>276932</v>
      </c>
      <c r="AV2368" s="237">
        <f t="shared" si="745"/>
        <v>573926.00000000035</v>
      </c>
      <c r="AW2368" s="237">
        <f t="shared" si="746"/>
        <v>248902</v>
      </c>
      <c r="AX2368" s="237">
        <f t="shared" si="747"/>
        <v>579285.2000000003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1923373.13</v>
      </c>
      <c r="M2369" s="162">
        <f>MAX(AN28:AN2369)</f>
        <v>1928624.5299999998</v>
      </c>
      <c r="N2369" s="162">
        <f t="shared" si="738"/>
        <v>-5251.3999999999069</v>
      </c>
      <c r="O2369" s="231">
        <f>E3+(E4*0.1)</f>
        <v>1.1000000000000001</v>
      </c>
      <c r="P2369" s="162">
        <v>-550</v>
      </c>
      <c r="Q2369" s="232">
        <f>E5+(E6*0.1)</f>
        <v>1</v>
      </c>
      <c r="R2369" s="162">
        <v>-850</v>
      </c>
      <c r="S2369" s="232">
        <f>E7+(E8*0.1)</f>
        <v>1</v>
      </c>
      <c r="T2369" s="162">
        <v>-356.4</v>
      </c>
      <c r="U2369" s="233">
        <f>E9+(E10*0.5)+(E11*0.1)</f>
        <v>1</v>
      </c>
      <c r="V2369" s="162">
        <v>-1400</v>
      </c>
      <c r="W2369" s="233">
        <f>E12+(E13*0.5)+(E14*0.1)</f>
        <v>1.7</v>
      </c>
      <c r="X2369" s="162">
        <v>-1200</v>
      </c>
      <c r="Y2369" s="161">
        <f t="shared" si="739"/>
        <v>2342</v>
      </c>
      <c r="Z2369" s="162">
        <f t="shared" si="731"/>
        <v>-5251.4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-5251.4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1923373.13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248974.32999999987</v>
      </c>
      <c r="AU2369" s="237">
        <f t="shared" si="744"/>
        <v>276082</v>
      </c>
      <c r="AV2369" s="237">
        <f t="shared" si="745"/>
        <v>573569.60000000033</v>
      </c>
      <c r="AW2369" s="237">
        <f t="shared" si="746"/>
        <v>247502</v>
      </c>
      <c r="AX2369" s="237">
        <f t="shared" si="747"/>
        <v>577245.2000000003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1943490.8299999998</v>
      </c>
      <c r="M2370" s="162">
        <f>MAX(AN28:AN2370)</f>
        <v>1943490.8299999998</v>
      </c>
      <c r="N2370" s="162">
        <f t="shared" si="738"/>
        <v>0</v>
      </c>
      <c r="O2370" s="231">
        <f>E3+(E4*0.1)</f>
        <v>1.1000000000000001</v>
      </c>
      <c r="P2370" s="162">
        <v>0</v>
      </c>
      <c r="Q2370" s="232">
        <f>E5+(E6*0.1)</f>
        <v>1</v>
      </c>
      <c r="R2370" s="162">
        <v>0</v>
      </c>
      <c r="S2370" s="232">
        <f>E7+(E8*0.1)</f>
        <v>1</v>
      </c>
      <c r="T2370" s="162">
        <v>0</v>
      </c>
      <c r="U2370" s="233">
        <f>E9+(E10*0.5)+(E11*0.1)</f>
        <v>1</v>
      </c>
      <c r="V2370" s="162">
        <v>7451</v>
      </c>
      <c r="W2370" s="233">
        <f>E12+(E13*0.5)+(E14*0.1)</f>
        <v>1.7</v>
      </c>
      <c r="X2370" s="162">
        <v>7451</v>
      </c>
      <c r="Y2370" s="161">
        <f t="shared" si="739"/>
        <v>2343</v>
      </c>
      <c r="Z2370" s="162">
        <f t="shared" si="731"/>
        <v>20117.699999999997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20117.699999999997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1943490.8299999998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248974.32999999987</v>
      </c>
      <c r="AU2370" s="237">
        <f t="shared" si="744"/>
        <v>276082</v>
      </c>
      <c r="AV2370" s="237">
        <f t="shared" si="745"/>
        <v>573569.60000000033</v>
      </c>
      <c r="AW2370" s="237">
        <f t="shared" si="746"/>
        <v>254953</v>
      </c>
      <c r="AX2370" s="237">
        <f t="shared" si="747"/>
        <v>589911.90000000026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1955179.4699999997</v>
      </c>
      <c r="M2371" s="162">
        <f>MAX(AN28:AN2371)</f>
        <v>1955179.4699999997</v>
      </c>
      <c r="N2371" s="162">
        <f t="shared" si="738"/>
        <v>0</v>
      </c>
      <c r="O2371" s="231">
        <f>E3+(E4*0.1)</f>
        <v>1.1000000000000001</v>
      </c>
      <c r="P2371" s="162">
        <v>-1821.6</v>
      </c>
      <c r="Q2371" s="232">
        <f>E5+(E6*0.1)</f>
        <v>1</v>
      </c>
      <c r="R2371" s="162">
        <v>-3788.5</v>
      </c>
      <c r="S2371" s="232">
        <f>E7+(E8*0.1)</f>
        <v>1</v>
      </c>
      <c r="T2371" s="162">
        <v>-7534.6</v>
      </c>
      <c r="U2371" s="233">
        <f>E9+(E10*0.5)+(E11*0.1)</f>
        <v>1</v>
      </c>
      <c r="V2371" s="162">
        <v>9265</v>
      </c>
      <c r="W2371" s="233">
        <f>E12+(E13*0.5)+(E14*0.1)</f>
        <v>1.7</v>
      </c>
      <c r="X2371" s="162">
        <v>9265</v>
      </c>
      <c r="Y2371" s="161">
        <f t="shared" si="739"/>
        <v>2344</v>
      </c>
      <c r="Z2371" s="162">
        <f t="shared" si="731"/>
        <v>11688.64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11688.64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1955179.4699999997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246970.56999999986</v>
      </c>
      <c r="AU2371" s="237">
        <f t="shared" si="744"/>
        <v>272293.5</v>
      </c>
      <c r="AV2371" s="237">
        <f t="shared" si="745"/>
        <v>566035.00000000035</v>
      </c>
      <c r="AW2371" s="237">
        <f t="shared" si="746"/>
        <v>264218</v>
      </c>
      <c r="AX2371" s="237">
        <f t="shared" si="747"/>
        <v>605662.40000000026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1987406.0899999999</v>
      </c>
      <c r="M2372" s="162">
        <f>MAX(AN28:AN2372)</f>
        <v>1987406.0899999999</v>
      </c>
      <c r="N2372" s="162">
        <f t="shared" si="738"/>
        <v>0</v>
      </c>
      <c r="O2372" s="231">
        <f>E3+(E4*0.1)</f>
        <v>1.1000000000000001</v>
      </c>
      <c r="P2372" s="162">
        <v>2943.2</v>
      </c>
      <c r="Q2372" s="232">
        <f>E5+(E6*0.1)</f>
        <v>1</v>
      </c>
      <c r="R2372" s="162">
        <v>3938</v>
      </c>
      <c r="S2372" s="232">
        <f>E7+(E8*0.1)</f>
        <v>1</v>
      </c>
      <c r="T2372" s="162">
        <v>6780.2</v>
      </c>
      <c r="U2372" s="233">
        <f>E9+(E10*0.5)+(E11*0.1)</f>
        <v>1</v>
      </c>
      <c r="V2372" s="162">
        <v>6767</v>
      </c>
      <c r="W2372" s="233">
        <f>E12+(E13*0.5)+(E14*0.1)</f>
        <v>1.7</v>
      </c>
      <c r="X2372" s="162">
        <v>6767</v>
      </c>
      <c r="Y2372" s="161">
        <f t="shared" si="739"/>
        <v>2345</v>
      </c>
      <c r="Z2372" s="162">
        <f t="shared" si="731"/>
        <v>32226.620000000003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32226.620000000003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1987406.0899999999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250208.08999999985</v>
      </c>
      <c r="AU2372" s="237">
        <f t="shared" si="744"/>
        <v>276231.5</v>
      </c>
      <c r="AV2372" s="237">
        <f t="shared" si="745"/>
        <v>572815.2000000003</v>
      </c>
      <c r="AW2372" s="237">
        <f t="shared" si="746"/>
        <v>270985</v>
      </c>
      <c r="AX2372" s="237">
        <f t="shared" si="747"/>
        <v>617166.30000000028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1991375.2799999998</v>
      </c>
      <c r="M2373" s="162">
        <f>MAX(AN28:AN2373)</f>
        <v>1991375.2799999998</v>
      </c>
      <c r="N2373" s="162">
        <f t="shared" si="738"/>
        <v>0</v>
      </c>
      <c r="O2373" s="231">
        <f>E3+(E4*0.1)</f>
        <v>1.1000000000000001</v>
      </c>
      <c r="P2373" s="162">
        <v>1533.9</v>
      </c>
      <c r="Q2373" s="232">
        <f>E5+(E6*0.1)</f>
        <v>1</v>
      </c>
      <c r="R2373" s="162">
        <v>1886.5</v>
      </c>
      <c r="S2373" s="232">
        <f>E7+(E8*0.1)</f>
        <v>1</v>
      </c>
      <c r="T2373" s="162">
        <v>3835.4</v>
      </c>
      <c r="U2373" s="233">
        <f>E9+(E10*0.5)+(E11*0.1)</f>
        <v>1</v>
      </c>
      <c r="V2373" s="162">
        <v>-1400</v>
      </c>
      <c r="W2373" s="233">
        <f>E12+(E13*0.5)+(E14*0.1)</f>
        <v>1.7</v>
      </c>
      <c r="X2373" s="162">
        <v>-1200</v>
      </c>
      <c r="Y2373" s="161">
        <f t="shared" si="739"/>
        <v>2346</v>
      </c>
      <c r="Z2373" s="162">
        <f t="shared" si="731"/>
        <v>3969.1900000000005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3969.1900000000005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1991375.2799999998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251895.37999999986</v>
      </c>
      <c r="AU2373" s="237">
        <f t="shared" si="744"/>
        <v>278118</v>
      </c>
      <c r="AV2373" s="237">
        <f t="shared" si="745"/>
        <v>576650.60000000033</v>
      </c>
      <c r="AW2373" s="237">
        <f t="shared" si="746"/>
        <v>269585</v>
      </c>
      <c r="AX2373" s="237">
        <f t="shared" si="747"/>
        <v>615126.30000000028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1988115.5949999997</v>
      </c>
      <c r="M2374" s="162">
        <f>MAX(AN28:AN2374)</f>
        <v>1991375.2799999998</v>
      </c>
      <c r="N2374" s="162">
        <f t="shared" si="738"/>
        <v>-3259.6850000000559</v>
      </c>
      <c r="O2374" s="231">
        <f>E3+(E4*0.1)</f>
        <v>1.1000000000000001</v>
      </c>
      <c r="P2374" s="162">
        <v>-647.35</v>
      </c>
      <c r="Q2374" s="232">
        <f>E5+(E6*0.1)</f>
        <v>1</v>
      </c>
      <c r="R2374" s="162">
        <v>-850</v>
      </c>
      <c r="S2374" s="232">
        <f>E7+(E8*0.1)</f>
        <v>1</v>
      </c>
      <c r="T2374" s="162">
        <v>1742.4</v>
      </c>
      <c r="U2374" s="233">
        <f>E9+(E10*0.5)+(E11*0.1)</f>
        <v>1</v>
      </c>
      <c r="V2374" s="162">
        <v>-1400</v>
      </c>
      <c r="W2374" s="233">
        <f>E12+(E13*0.5)+(E14*0.1)</f>
        <v>1.7</v>
      </c>
      <c r="X2374" s="162">
        <v>-1200</v>
      </c>
      <c r="Y2374" s="161">
        <f t="shared" si="739"/>
        <v>2347</v>
      </c>
      <c r="Z2374" s="162">
        <f t="shared" si="731"/>
        <v>-3259.6849999999999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-3259.6849999999999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1988115.5949999997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251183.29499999987</v>
      </c>
      <c r="AU2374" s="237">
        <f t="shared" si="744"/>
        <v>277268</v>
      </c>
      <c r="AV2374" s="237">
        <f t="shared" si="745"/>
        <v>578393.00000000035</v>
      </c>
      <c r="AW2374" s="237">
        <f t="shared" si="746"/>
        <v>268185</v>
      </c>
      <c r="AX2374" s="237">
        <f t="shared" si="747"/>
        <v>613086.30000000028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1998683.8899999997</v>
      </c>
      <c r="M2375" s="162">
        <f>MAX(AN28:AN2375)</f>
        <v>1998683.8899999997</v>
      </c>
      <c r="N2375" s="162">
        <f t="shared" si="738"/>
        <v>0</v>
      </c>
      <c r="O2375" s="231">
        <f>E3+(E4*0.1)</f>
        <v>1.1000000000000001</v>
      </c>
      <c r="P2375" s="162">
        <v>1568.45</v>
      </c>
      <c r="Q2375" s="232">
        <f>E5+(E6*0.1)</f>
        <v>1</v>
      </c>
      <c r="R2375" s="162">
        <v>1731</v>
      </c>
      <c r="S2375" s="232">
        <f>E7+(E8*0.1)</f>
        <v>1</v>
      </c>
      <c r="T2375" s="162">
        <v>2154.8000000000002</v>
      </c>
      <c r="U2375" s="233">
        <f>E9+(E10*0.5)+(E11*0.1)</f>
        <v>1</v>
      </c>
      <c r="V2375" s="162">
        <v>1836</v>
      </c>
      <c r="W2375" s="233">
        <f>E12+(E13*0.5)+(E14*0.1)</f>
        <v>1.7</v>
      </c>
      <c r="X2375" s="162">
        <v>1836</v>
      </c>
      <c r="Y2375" s="161">
        <f t="shared" si="739"/>
        <v>2348</v>
      </c>
      <c r="Z2375" s="162">
        <f t="shared" si="731"/>
        <v>10568.295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10568.295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1998683.8899999997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252908.58999999988</v>
      </c>
      <c r="AU2375" s="237">
        <f t="shared" si="744"/>
        <v>278999</v>
      </c>
      <c r="AV2375" s="237">
        <f t="shared" si="745"/>
        <v>580547.8000000004</v>
      </c>
      <c r="AW2375" s="237">
        <f t="shared" si="746"/>
        <v>270021</v>
      </c>
      <c r="AX2375" s="237">
        <f t="shared" si="747"/>
        <v>616207.50000000023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2049783.8799999997</v>
      </c>
      <c r="M2376" s="162">
        <f>MAX(AN28:AN2376)</f>
        <v>2049783.8799999997</v>
      </c>
      <c r="N2376" s="162">
        <f t="shared" si="738"/>
        <v>0</v>
      </c>
      <c r="O2376" s="231">
        <f>E3+(E4*0.1)</f>
        <v>1.1000000000000001</v>
      </c>
      <c r="P2376" s="162">
        <v>-1594.1</v>
      </c>
      <c r="Q2376" s="232">
        <f>E5+(E6*0.1)</f>
        <v>1</v>
      </c>
      <c r="R2376" s="162">
        <v>1418.5</v>
      </c>
      <c r="S2376" s="232">
        <f>E7+(E8*0.1)</f>
        <v>1</v>
      </c>
      <c r="T2376" s="162">
        <v>4530.6000000000004</v>
      </c>
      <c r="U2376" s="233">
        <f>E9+(E10*0.5)+(E11*0.1)</f>
        <v>1</v>
      </c>
      <c r="V2376" s="162">
        <v>17372</v>
      </c>
      <c r="W2376" s="233">
        <f>E12+(E13*0.5)+(E14*0.1)</f>
        <v>1.7</v>
      </c>
      <c r="X2376" s="162">
        <v>17372</v>
      </c>
      <c r="Y2376" s="161">
        <f t="shared" si="739"/>
        <v>2349</v>
      </c>
      <c r="Z2376" s="162">
        <f t="shared" si="731"/>
        <v>51099.99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51099.99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2049783.8799999997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251155.07999999987</v>
      </c>
      <c r="AU2376" s="237">
        <f t="shared" si="744"/>
        <v>280417.5</v>
      </c>
      <c r="AV2376" s="237">
        <f t="shared" si="745"/>
        <v>585078.40000000037</v>
      </c>
      <c r="AW2376" s="237">
        <f t="shared" si="746"/>
        <v>287393</v>
      </c>
      <c r="AX2376" s="237">
        <f t="shared" si="747"/>
        <v>645739.90000000026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2047371.3799999997</v>
      </c>
      <c r="M2377" s="162">
        <f>MAX(AN28:AN2377)</f>
        <v>2049783.8799999997</v>
      </c>
      <c r="N2377" s="162">
        <f t="shared" si="738"/>
        <v>-2412.5</v>
      </c>
      <c r="O2377" s="231">
        <f>E3+(E4*0.1)</f>
        <v>1.1000000000000001</v>
      </c>
      <c r="P2377" s="162">
        <v>-550</v>
      </c>
      <c r="Q2377" s="232">
        <f>E5+(E6*0.1)</f>
        <v>1</v>
      </c>
      <c r="R2377" s="162">
        <v>-28.5</v>
      </c>
      <c r="S2377" s="232">
        <f>E7+(E8*0.1)</f>
        <v>1</v>
      </c>
      <c r="T2377" s="162">
        <v>1661</v>
      </c>
      <c r="U2377" s="233">
        <f>E9+(E10*0.5)+(E11*0.1)</f>
        <v>1</v>
      </c>
      <c r="V2377" s="162">
        <v>-1400</v>
      </c>
      <c r="W2377" s="233">
        <f>E12+(E13*0.5)+(E14*0.1)</f>
        <v>1.7</v>
      </c>
      <c r="X2377" s="162">
        <v>-1200</v>
      </c>
      <c r="Y2377" s="161">
        <f t="shared" si="739"/>
        <v>2350</v>
      </c>
      <c r="Z2377" s="162">
        <f t="shared" si="731"/>
        <v>-2412.5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-2412.5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2047371.3799999997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250550.07999999987</v>
      </c>
      <c r="AU2377" s="237">
        <f t="shared" si="744"/>
        <v>280389</v>
      </c>
      <c r="AV2377" s="237">
        <f t="shared" si="745"/>
        <v>586739.40000000037</v>
      </c>
      <c r="AW2377" s="237">
        <f t="shared" si="746"/>
        <v>285993</v>
      </c>
      <c r="AX2377" s="237">
        <f t="shared" si="747"/>
        <v>643699.90000000026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2039066.3799999997</v>
      </c>
      <c r="M2378" s="162">
        <f>MAX(AN28:AN2378)</f>
        <v>2049783.8799999997</v>
      </c>
      <c r="N2378" s="162">
        <f t="shared" si="738"/>
        <v>-10717.5</v>
      </c>
      <c r="O2378" s="231">
        <f>E3+(E4*0.1)</f>
        <v>1.1000000000000001</v>
      </c>
      <c r="P2378" s="162">
        <v>-550</v>
      </c>
      <c r="Q2378" s="232">
        <f>E5+(E6*0.1)</f>
        <v>1</v>
      </c>
      <c r="R2378" s="162">
        <v>-850</v>
      </c>
      <c r="S2378" s="232">
        <f>E7+(E8*0.1)</f>
        <v>1</v>
      </c>
      <c r="T2378" s="162">
        <v>-3410</v>
      </c>
      <c r="U2378" s="233">
        <f>E9+(E10*0.5)+(E11*0.1)</f>
        <v>1</v>
      </c>
      <c r="V2378" s="162">
        <v>-1400</v>
      </c>
      <c r="W2378" s="233">
        <f>E12+(E13*0.5)+(E14*0.1)</f>
        <v>1.7</v>
      </c>
      <c r="X2378" s="162">
        <v>-1200</v>
      </c>
      <c r="Y2378" s="161">
        <f t="shared" si="739"/>
        <v>2351</v>
      </c>
      <c r="Z2378" s="162">
        <f t="shared" si="731"/>
        <v>-8305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-8305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2039066.3799999997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249945.07999999987</v>
      </c>
      <c r="AU2378" s="237">
        <f t="shared" si="744"/>
        <v>279539</v>
      </c>
      <c r="AV2378" s="237">
        <f t="shared" si="745"/>
        <v>583329.40000000037</v>
      </c>
      <c r="AW2378" s="237">
        <f t="shared" si="746"/>
        <v>284593</v>
      </c>
      <c r="AX2378" s="237">
        <f t="shared" si="747"/>
        <v>641659.90000000026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2030474.3799999997</v>
      </c>
      <c r="M2379" s="162">
        <f>MAX(AN28:AN2379)</f>
        <v>2049783.8799999997</v>
      </c>
      <c r="N2379" s="162">
        <f t="shared" si="738"/>
        <v>-19309.5</v>
      </c>
      <c r="O2379" s="231">
        <f>E3+(E4*0.1)</f>
        <v>1.1000000000000001</v>
      </c>
      <c r="P2379" s="162">
        <v>-550</v>
      </c>
      <c r="Q2379" s="232">
        <f>E5+(E6*0.1)</f>
        <v>1</v>
      </c>
      <c r="R2379" s="162">
        <v>-1137</v>
      </c>
      <c r="S2379" s="232">
        <f>E7+(E8*0.1)</f>
        <v>1</v>
      </c>
      <c r="T2379" s="162">
        <v>-3410</v>
      </c>
      <c r="U2379" s="233">
        <f>E9+(E10*0.5)+(E11*0.1)</f>
        <v>1</v>
      </c>
      <c r="V2379" s="162">
        <v>-1400</v>
      </c>
      <c r="W2379" s="233">
        <f>E12+(E13*0.5)+(E14*0.1)</f>
        <v>1.7</v>
      </c>
      <c r="X2379" s="162">
        <v>-1200</v>
      </c>
      <c r="Y2379" s="161">
        <f t="shared" si="739"/>
        <v>2352</v>
      </c>
      <c r="Z2379" s="162">
        <f t="shared" si="731"/>
        <v>-8592</v>
      </c>
      <c r="AA2379" s="238">
        <v>46052</v>
      </c>
      <c r="AB2379" s="129">
        <f>SUM(Z2359:Z2379)</f>
        <v>157909.70500000002</v>
      </c>
      <c r="AC2379" s="128">
        <f>(AB2379&gt;0)*1</f>
        <v>1</v>
      </c>
      <c r="AD2379" s="128">
        <f>(AB2379&lt;0)*1</f>
        <v>0</v>
      </c>
      <c r="AE2379" s="129">
        <f>AB2379*AC2379</f>
        <v>157909.70500000002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-8592</v>
      </c>
      <c r="AJ2379" s="234">
        <f t="shared" si="734"/>
        <v>0</v>
      </c>
      <c r="AK2379" s="234">
        <f t="shared" si="735"/>
        <v>1</v>
      </c>
      <c r="AL2379" s="129">
        <f t="shared" si="736"/>
        <v>157909.70500000002</v>
      </c>
      <c r="AM2379" s="127">
        <v>46052</v>
      </c>
      <c r="AN2379" s="129">
        <f t="shared" si="740"/>
        <v>2030474.3799999997</v>
      </c>
      <c r="AO2379" s="129">
        <f t="shared" si="741"/>
        <v>157909.70500000002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249340.07999999987</v>
      </c>
      <c r="AU2379" s="237">
        <f t="shared" si="744"/>
        <v>278402</v>
      </c>
      <c r="AV2379" s="237">
        <f t="shared" si="745"/>
        <v>579919.40000000037</v>
      </c>
      <c r="AW2379" s="237">
        <f t="shared" si="746"/>
        <v>283193</v>
      </c>
      <c r="AX2379" s="237">
        <f t="shared" si="747"/>
        <v>639619.90000000026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2028609.3299999996</v>
      </c>
      <c r="M2380" s="162">
        <f>MAX(AN28:AN2380)</f>
        <v>2049783.8799999997</v>
      </c>
      <c r="N2380" s="162">
        <f t="shared" si="738"/>
        <v>-21174.550000000047</v>
      </c>
      <c r="O2380" s="231">
        <f>E3+(E4*0.1)</f>
        <v>1.1000000000000001</v>
      </c>
      <c r="P2380" s="162">
        <v>-623.5</v>
      </c>
      <c r="Q2380" s="232">
        <f>E5+(E6*0.1)</f>
        <v>1</v>
      </c>
      <c r="R2380" s="162">
        <v>-1169.5</v>
      </c>
      <c r="S2380" s="232">
        <f>E7+(E8*0.1)</f>
        <v>1</v>
      </c>
      <c r="T2380" s="162">
        <v>3724.4</v>
      </c>
      <c r="U2380" s="233">
        <f>E9+(E10*0.5)+(E11*0.1)</f>
        <v>1</v>
      </c>
      <c r="V2380" s="162">
        <v>-1400</v>
      </c>
      <c r="W2380" s="233">
        <f>E12+(E13*0.5)+(E14*0.1)</f>
        <v>1.7</v>
      </c>
      <c r="X2380" s="162">
        <v>-1373</v>
      </c>
      <c r="Y2380" s="161">
        <f t="shared" si="739"/>
        <v>2353</v>
      </c>
      <c r="Z2380" s="162">
        <f t="shared" si="731"/>
        <v>-1865.0499999999997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-1865.0499999999997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2028609.3299999996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248654.22999999986</v>
      </c>
      <c r="AU2380" s="237">
        <f t="shared" si="744"/>
        <v>277232.5</v>
      </c>
      <c r="AV2380" s="237">
        <f t="shared" si="745"/>
        <v>583643.8000000004</v>
      </c>
      <c r="AW2380" s="237">
        <f t="shared" si="746"/>
        <v>281793</v>
      </c>
      <c r="AX2380" s="237">
        <f t="shared" si="747"/>
        <v>637285.80000000028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2101031.8299999996</v>
      </c>
      <c r="M2381" s="162">
        <f>MAX(AN28:AN2381)</f>
        <v>2101031.8299999996</v>
      </c>
      <c r="N2381" s="162">
        <f t="shared" si="738"/>
        <v>0</v>
      </c>
      <c r="O2381" s="231">
        <f>E3+(E4*0.1)</f>
        <v>1.1000000000000001</v>
      </c>
      <c r="P2381" s="162">
        <v>-550</v>
      </c>
      <c r="Q2381" s="232">
        <f>E5+(E6*0.1)</f>
        <v>1</v>
      </c>
      <c r="R2381" s="162">
        <v>-850</v>
      </c>
      <c r="S2381" s="232">
        <f>E7+(E8*0.1)</f>
        <v>1</v>
      </c>
      <c r="T2381" s="162">
        <v>-3410</v>
      </c>
      <c r="U2381" s="233">
        <f>E9+(E10*0.5)+(E11*0.1)</f>
        <v>1</v>
      </c>
      <c r="V2381" s="162">
        <v>28625</v>
      </c>
      <c r="W2381" s="233">
        <f>E12+(E13*0.5)+(E14*0.1)</f>
        <v>1.7</v>
      </c>
      <c r="X2381" s="162">
        <v>28625</v>
      </c>
      <c r="Y2381" s="161">
        <f t="shared" si="739"/>
        <v>2354</v>
      </c>
      <c r="Z2381" s="162">
        <f t="shared" si="731"/>
        <v>72422.5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72422.5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2101031.8299999996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248049.22999999986</v>
      </c>
      <c r="AU2381" s="237">
        <f t="shared" si="744"/>
        <v>276382.5</v>
      </c>
      <c r="AV2381" s="237">
        <f t="shared" si="745"/>
        <v>580233.8000000004</v>
      </c>
      <c r="AW2381" s="237">
        <f t="shared" si="746"/>
        <v>310418</v>
      </c>
      <c r="AX2381" s="237">
        <f t="shared" si="747"/>
        <v>685948.30000000028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2092726.8299999996</v>
      </c>
      <c r="M2382" s="162">
        <f>MAX(AN28:AN2382)</f>
        <v>2101031.8299999996</v>
      </c>
      <c r="N2382" s="162">
        <f t="shared" si="738"/>
        <v>-8305</v>
      </c>
      <c r="O2382" s="231">
        <f>E3+(E4*0.1)</f>
        <v>1.1000000000000001</v>
      </c>
      <c r="P2382" s="162">
        <v>-550</v>
      </c>
      <c r="Q2382" s="232">
        <f>E5+(E6*0.1)</f>
        <v>1</v>
      </c>
      <c r="R2382" s="162">
        <v>-850</v>
      </c>
      <c r="S2382" s="232">
        <f>E7+(E8*0.1)</f>
        <v>1</v>
      </c>
      <c r="T2382" s="162">
        <v>-3410</v>
      </c>
      <c r="U2382" s="233">
        <f>E9+(E10*0.5)+(E11*0.1)</f>
        <v>1</v>
      </c>
      <c r="V2382" s="162">
        <v>-1400</v>
      </c>
      <c r="W2382" s="233">
        <f>E12+(E13*0.5)+(E14*0.1)</f>
        <v>1.7</v>
      </c>
      <c r="X2382" s="162">
        <v>-1200</v>
      </c>
      <c r="Y2382" s="161">
        <f t="shared" si="739"/>
        <v>2355</v>
      </c>
      <c r="Z2382" s="162">
        <f t="shared" si="731"/>
        <v>-8305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-8305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2092726.8299999996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247444.22999999986</v>
      </c>
      <c r="AU2382" s="237">
        <f t="shared" si="744"/>
        <v>275532.5</v>
      </c>
      <c r="AV2382" s="237">
        <f t="shared" si="745"/>
        <v>576823.8000000004</v>
      </c>
      <c r="AW2382" s="237">
        <f t="shared" si="746"/>
        <v>309018</v>
      </c>
      <c r="AX2382" s="237">
        <f t="shared" si="747"/>
        <v>683908.30000000028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2080256.0999999996</v>
      </c>
      <c r="M2383" s="162">
        <f>MAX(AN28:AN2383)</f>
        <v>2101031.8299999996</v>
      </c>
      <c r="N2383" s="162">
        <f t="shared" si="738"/>
        <v>-20775.729999999981</v>
      </c>
      <c r="O2383" s="231">
        <f>E3+(E4*0.1)</f>
        <v>1.1000000000000001</v>
      </c>
      <c r="P2383" s="162">
        <v>-991.3</v>
      </c>
      <c r="Q2383" s="232">
        <f>E5+(E6*0.1)</f>
        <v>1</v>
      </c>
      <c r="R2383" s="162">
        <v>-2316.5</v>
      </c>
      <c r="S2383" s="232">
        <f>E7+(E8*0.1)</f>
        <v>1</v>
      </c>
      <c r="T2383" s="162">
        <v>-5623.8</v>
      </c>
      <c r="U2383" s="233">
        <f>E9+(E10*0.5)+(E11*0.1)</f>
        <v>1</v>
      </c>
      <c r="V2383" s="162">
        <v>-1400</v>
      </c>
      <c r="W2383" s="233">
        <f>E12+(E13*0.5)+(E14*0.1)</f>
        <v>1.7</v>
      </c>
      <c r="X2383" s="162">
        <v>-1200</v>
      </c>
      <c r="Y2383" s="161">
        <f t="shared" si="739"/>
        <v>2356</v>
      </c>
      <c r="Z2383" s="162">
        <f t="shared" si="731"/>
        <v>-12470.73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-12470.73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2080256.0999999996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246353.79999999987</v>
      </c>
      <c r="AU2383" s="237">
        <f t="shared" si="744"/>
        <v>273216</v>
      </c>
      <c r="AV2383" s="237">
        <f t="shared" si="745"/>
        <v>571200.00000000035</v>
      </c>
      <c r="AW2383" s="237">
        <f t="shared" si="746"/>
        <v>307618</v>
      </c>
      <c r="AX2383" s="237">
        <f t="shared" si="747"/>
        <v>681868.30000000028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2100690.9249999998</v>
      </c>
      <c r="M2384" s="162">
        <f>MAX(AN28:AN2384)</f>
        <v>2101031.8299999996</v>
      </c>
      <c r="N2384" s="162">
        <f t="shared" si="738"/>
        <v>-340.90499999979511</v>
      </c>
      <c r="O2384" s="231">
        <f>E3+(E4*0.1)</f>
        <v>1.1000000000000001</v>
      </c>
      <c r="P2384" s="162">
        <v>6034.75</v>
      </c>
      <c r="Q2384" s="232">
        <f>E5+(E6*0.1)</f>
        <v>1</v>
      </c>
      <c r="R2384" s="162">
        <v>6695</v>
      </c>
      <c r="S2384" s="232">
        <f>E7+(E8*0.1)</f>
        <v>1</v>
      </c>
      <c r="T2384" s="162">
        <v>10541.6</v>
      </c>
      <c r="U2384" s="233">
        <f>E9+(E10*0.5)+(E11*0.1)</f>
        <v>1</v>
      </c>
      <c r="V2384" s="162">
        <v>-1400</v>
      </c>
      <c r="W2384" s="233">
        <f>E12+(E13*0.5)+(E14*0.1)</f>
        <v>1.7</v>
      </c>
      <c r="X2384" s="162">
        <v>-1200</v>
      </c>
      <c r="Y2384" s="161">
        <f t="shared" si="739"/>
        <v>2357</v>
      </c>
      <c r="Z2384" s="162">
        <f t="shared" si="731"/>
        <v>20434.825000000001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20434.825000000001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2100690.9249999998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252992.02499999988</v>
      </c>
      <c r="AU2384" s="237">
        <f t="shared" si="744"/>
        <v>279911</v>
      </c>
      <c r="AV2384" s="237">
        <f t="shared" si="745"/>
        <v>581741.60000000033</v>
      </c>
      <c r="AW2384" s="237">
        <f t="shared" si="746"/>
        <v>306218</v>
      </c>
      <c r="AX2384" s="237">
        <f t="shared" si="747"/>
        <v>679828.30000000028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2120547.125</v>
      </c>
      <c r="M2385" s="162">
        <f>MAX(AN28:AN2385)</f>
        <v>2120547.125</v>
      </c>
      <c r="N2385" s="162">
        <f t="shared" si="738"/>
        <v>0</v>
      </c>
      <c r="O2385" s="231">
        <f>E3+(E4*0.1)</f>
        <v>1.1000000000000001</v>
      </c>
      <c r="P2385" s="162">
        <v>-550</v>
      </c>
      <c r="Q2385" s="232">
        <f>E5+(E6*0.1)</f>
        <v>1</v>
      </c>
      <c r="R2385" s="162">
        <v>-850</v>
      </c>
      <c r="S2385" s="232">
        <f>E7+(E8*0.1)</f>
        <v>1</v>
      </c>
      <c r="T2385" s="162">
        <v>-3410</v>
      </c>
      <c r="U2385" s="233">
        <f>E9+(E10*0.5)+(E11*0.1)</f>
        <v>1</v>
      </c>
      <c r="V2385" s="162">
        <v>9156</v>
      </c>
      <c r="W2385" s="233">
        <f>E12+(E13*0.5)+(E14*0.1)</f>
        <v>1.7</v>
      </c>
      <c r="X2385" s="162">
        <v>9156</v>
      </c>
      <c r="Y2385" s="161">
        <f t="shared" si="739"/>
        <v>2358</v>
      </c>
      <c r="Z2385" s="162">
        <f t="shared" si="731"/>
        <v>19856.199999999997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19856.199999999997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2120547.125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252387.02499999988</v>
      </c>
      <c r="AU2385" s="237">
        <f t="shared" si="744"/>
        <v>279061</v>
      </c>
      <c r="AV2385" s="237">
        <f t="shared" si="745"/>
        <v>578331.60000000033</v>
      </c>
      <c r="AW2385" s="237">
        <f t="shared" si="746"/>
        <v>315374</v>
      </c>
      <c r="AX2385" s="237">
        <f t="shared" si="747"/>
        <v>695393.50000000023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2113734.61</v>
      </c>
      <c r="M2386" s="162">
        <f>MAX(AN28:AN2386)</f>
        <v>2120547.125</v>
      </c>
      <c r="N2386" s="162">
        <f t="shared" si="738"/>
        <v>-6812.5150000001304</v>
      </c>
      <c r="O2386" s="231">
        <f>E3+(E4*0.1)</f>
        <v>1.1000000000000001</v>
      </c>
      <c r="P2386" s="162">
        <v>261.35000000000002</v>
      </c>
      <c r="Q2386" s="232">
        <f>E5+(E6*0.1)</f>
        <v>1</v>
      </c>
      <c r="R2386" s="162">
        <v>-850</v>
      </c>
      <c r="S2386" s="232">
        <f>E7+(E8*0.1)</f>
        <v>1</v>
      </c>
      <c r="T2386" s="162">
        <v>-2810</v>
      </c>
      <c r="U2386" s="233">
        <f>E9+(E10*0.5)+(E11*0.1)</f>
        <v>1</v>
      </c>
      <c r="V2386" s="162">
        <v>-1400</v>
      </c>
      <c r="W2386" s="233">
        <f>E12+(E13*0.5)+(E14*0.1)</f>
        <v>1.7</v>
      </c>
      <c r="X2386" s="162">
        <v>-1200</v>
      </c>
      <c r="Y2386" s="161">
        <f t="shared" si="739"/>
        <v>2359</v>
      </c>
      <c r="Z2386" s="162">
        <f t="shared" si="731"/>
        <v>-6812.5149999999994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-6812.5149999999994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2113734.61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252674.50999999986</v>
      </c>
      <c r="AU2386" s="237">
        <f t="shared" si="744"/>
        <v>278211</v>
      </c>
      <c r="AV2386" s="237">
        <f t="shared" si="745"/>
        <v>575521.60000000033</v>
      </c>
      <c r="AW2386" s="237">
        <f t="shared" si="746"/>
        <v>313974</v>
      </c>
      <c r="AX2386" s="237">
        <f t="shared" si="747"/>
        <v>693353.50000000023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2129898.0099999998</v>
      </c>
      <c r="M2387" s="162">
        <f>MAX(AN28:AN2387)</f>
        <v>2129898.0099999998</v>
      </c>
      <c r="N2387" s="162">
        <f t="shared" si="738"/>
        <v>0</v>
      </c>
      <c r="O2387" s="231">
        <f>E3+(E4*0.1)</f>
        <v>1.1000000000000001</v>
      </c>
      <c r="P2387" s="162">
        <v>-550</v>
      </c>
      <c r="Q2387" s="232">
        <f>E5+(E6*0.1)</f>
        <v>1</v>
      </c>
      <c r="R2387" s="162">
        <v>-850</v>
      </c>
      <c r="S2387" s="232">
        <f>E7+(E8*0.1)</f>
        <v>1</v>
      </c>
      <c r="T2387" s="162">
        <v>1472.4</v>
      </c>
      <c r="U2387" s="233">
        <f>E9+(E10*0.5)+(E11*0.1)</f>
        <v>1</v>
      </c>
      <c r="V2387" s="162">
        <v>5980</v>
      </c>
      <c r="W2387" s="233">
        <f>E12+(E13*0.5)+(E14*0.1)</f>
        <v>1.7</v>
      </c>
      <c r="X2387" s="162">
        <v>5980</v>
      </c>
      <c r="Y2387" s="161">
        <f t="shared" si="739"/>
        <v>2360</v>
      </c>
      <c r="Z2387" s="162">
        <f t="shared" si="731"/>
        <v>16163.4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16163.4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2129898.0099999998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252069.50999999986</v>
      </c>
      <c r="AU2387" s="237">
        <f t="shared" si="744"/>
        <v>277361</v>
      </c>
      <c r="AV2387" s="237">
        <f t="shared" si="745"/>
        <v>576994.00000000035</v>
      </c>
      <c r="AW2387" s="237">
        <f t="shared" si="746"/>
        <v>319954</v>
      </c>
      <c r="AX2387" s="237">
        <f t="shared" si="747"/>
        <v>703519.50000000023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2121593.0099999998</v>
      </c>
      <c r="M2388" s="162">
        <f>MAX(AN28:AN2388)</f>
        <v>2129898.0099999998</v>
      </c>
      <c r="N2388" s="162">
        <f t="shared" si="738"/>
        <v>-8305</v>
      </c>
      <c r="O2388" s="231">
        <f>E3+(E4*0.1)</f>
        <v>1.1000000000000001</v>
      </c>
      <c r="P2388" s="162">
        <v>-550</v>
      </c>
      <c r="Q2388" s="232">
        <f>E5+(E6*0.1)</f>
        <v>1</v>
      </c>
      <c r="R2388" s="162">
        <v>-850</v>
      </c>
      <c r="S2388" s="232">
        <f>E7+(E8*0.1)</f>
        <v>1</v>
      </c>
      <c r="T2388" s="162">
        <v>-3410</v>
      </c>
      <c r="U2388" s="233">
        <f>E9+(E10*0.5)+(E11*0.1)</f>
        <v>1</v>
      </c>
      <c r="V2388" s="162">
        <v>-1400</v>
      </c>
      <c r="W2388" s="233">
        <f>E12+(E13*0.5)+(E14*0.1)</f>
        <v>1.7</v>
      </c>
      <c r="X2388" s="162">
        <v>-1200</v>
      </c>
      <c r="Y2388" s="161">
        <f t="shared" si="739"/>
        <v>2361</v>
      </c>
      <c r="Z2388" s="162">
        <f t="shared" si="731"/>
        <v>-8305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-8305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2121593.0099999998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251464.50999999986</v>
      </c>
      <c r="AU2388" s="237">
        <f t="shared" si="744"/>
        <v>276511</v>
      </c>
      <c r="AV2388" s="237">
        <f t="shared" si="745"/>
        <v>573584.00000000035</v>
      </c>
      <c r="AW2388" s="237">
        <f t="shared" si="746"/>
        <v>318554</v>
      </c>
      <c r="AX2388" s="237">
        <f t="shared" si="747"/>
        <v>701479.50000000023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2113288.0099999998</v>
      </c>
      <c r="M2389" s="162">
        <f>MAX(AN28:AN2389)</f>
        <v>2129898.0099999998</v>
      </c>
      <c r="N2389" s="162">
        <f t="shared" si="738"/>
        <v>-16610</v>
      </c>
      <c r="O2389" s="231">
        <f>E3+(E4*0.1)</f>
        <v>1.1000000000000001</v>
      </c>
      <c r="P2389" s="162">
        <v>-550</v>
      </c>
      <c r="Q2389" s="232">
        <f>E5+(E6*0.1)</f>
        <v>1</v>
      </c>
      <c r="R2389" s="162">
        <v>-850</v>
      </c>
      <c r="S2389" s="232">
        <f>E7+(E8*0.1)</f>
        <v>1</v>
      </c>
      <c r="T2389" s="162">
        <v>-3410</v>
      </c>
      <c r="U2389" s="233">
        <f>E9+(E10*0.5)+(E11*0.1)</f>
        <v>1</v>
      </c>
      <c r="V2389" s="162">
        <v>-1400</v>
      </c>
      <c r="W2389" s="233">
        <f>E12+(E13*0.5)+(E14*0.1)</f>
        <v>1.7</v>
      </c>
      <c r="X2389" s="162">
        <v>-1200</v>
      </c>
      <c r="Y2389" s="161">
        <f t="shared" si="739"/>
        <v>2362</v>
      </c>
      <c r="Z2389" s="162">
        <f t="shared" si="731"/>
        <v>-8305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-8305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2113288.0099999998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250859.50999999986</v>
      </c>
      <c r="AU2389" s="237">
        <f t="shared" si="744"/>
        <v>275661</v>
      </c>
      <c r="AV2389" s="237">
        <f t="shared" si="745"/>
        <v>570174.00000000035</v>
      </c>
      <c r="AW2389" s="237">
        <f t="shared" si="746"/>
        <v>317154</v>
      </c>
      <c r="AX2389" s="237">
        <f t="shared" si="747"/>
        <v>699439.50000000023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2109848.0099999998</v>
      </c>
      <c r="M2390" s="162">
        <f>MAX(AN28:AN2390)</f>
        <v>2129898.0099999998</v>
      </c>
      <c r="N2390" s="162">
        <f t="shared" si="738"/>
        <v>-20050</v>
      </c>
      <c r="O2390" s="231">
        <f>E3+(E4*0.1)</f>
        <v>1.1000000000000001</v>
      </c>
      <c r="P2390" s="162">
        <v>0</v>
      </c>
      <c r="Q2390" s="232">
        <f>E5+(E6*0.1)</f>
        <v>1</v>
      </c>
      <c r="R2390" s="162">
        <v>0</v>
      </c>
      <c r="S2390" s="232">
        <f>E7+(E8*0.1)</f>
        <v>1</v>
      </c>
      <c r="T2390" s="162">
        <v>0</v>
      </c>
      <c r="U2390" s="233">
        <f>E9+(E10*0.5)+(E11*0.1)</f>
        <v>1</v>
      </c>
      <c r="V2390" s="162">
        <v>-1400</v>
      </c>
      <c r="W2390" s="233">
        <f>E12+(E13*0.5)+(E14*0.1)</f>
        <v>1.7</v>
      </c>
      <c r="X2390" s="162">
        <v>-1200</v>
      </c>
      <c r="Y2390" s="161">
        <f t="shared" si="739"/>
        <v>2363</v>
      </c>
      <c r="Z2390" s="162">
        <f t="shared" si="731"/>
        <v>-3440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-3440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2109848.0099999998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250859.50999999986</v>
      </c>
      <c r="AU2390" s="237">
        <f t="shared" si="744"/>
        <v>275661</v>
      </c>
      <c r="AV2390" s="237">
        <f t="shared" si="745"/>
        <v>570174.00000000035</v>
      </c>
      <c r="AW2390" s="237">
        <f t="shared" si="746"/>
        <v>315754</v>
      </c>
      <c r="AX2390" s="237">
        <f t="shared" si="747"/>
        <v>697399.50000000023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2101543.0099999998</v>
      </c>
      <c r="M2391" s="162">
        <f>MAX(AN28:AN2391)</f>
        <v>2129898.0099999998</v>
      </c>
      <c r="N2391" s="162">
        <f t="shared" si="738"/>
        <v>-28355</v>
      </c>
      <c r="O2391" s="231">
        <f>E3+(E4*0.1)</f>
        <v>1.1000000000000001</v>
      </c>
      <c r="P2391" s="162">
        <v>-550</v>
      </c>
      <c r="Q2391" s="232">
        <f>E5+(E6*0.1)</f>
        <v>1</v>
      </c>
      <c r="R2391" s="162">
        <v>-850</v>
      </c>
      <c r="S2391" s="232">
        <f>E7+(E8*0.1)</f>
        <v>1</v>
      </c>
      <c r="T2391" s="162">
        <v>-3410</v>
      </c>
      <c r="U2391" s="233">
        <f>E9+(E10*0.5)+(E11*0.1)</f>
        <v>1</v>
      </c>
      <c r="V2391" s="162">
        <v>-1400</v>
      </c>
      <c r="W2391" s="233">
        <f>E12+(E13*0.5)+(E14*0.1)</f>
        <v>1.7</v>
      </c>
      <c r="X2391" s="162">
        <v>-1200</v>
      </c>
      <c r="Y2391" s="161">
        <f t="shared" si="739"/>
        <v>2364</v>
      </c>
      <c r="Z2391" s="162">
        <f t="shared" si="731"/>
        <v>-8305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-8305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2101543.0099999998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250254.50999999986</v>
      </c>
      <c r="AU2391" s="237">
        <f t="shared" si="744"/>
        <v>274811</v>
      </c>
      <c r="AV2391" s="237">
        <f t="shared" si="745"/>
        <v>566764.00000000035</v>
      </c>
      <c r="AW2391" s="237">
        <f t="shared" si="746"/>
        <v>314354</v>
      </c>
      <c r="AX2391" s="237">
        <f t="shared" si="747"/>
        <v>695359.50000000023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2101910.4949999996</v>
      </c>
      <c r="M2392" s="162">
        <f>MAX(AN28:AN2392)</f>
        <v>2129898.0099999998</v>
      </c>
      <c r="N2392" s="162">
        <f t="shared" si="738"/>
        <v>-27987.51500000013</v>
      </c>
      <c r="O2392" s="231">
        <f>E3+(E4*0.1)</f>
        <v>1.1000000000000001</v>
      </c>
      <c r="P2392" s="162">
        <v>647.35</v>
      </c>
      <c r="Q2392" s="232">
        <f>E5+(E6*0.1)</f>
        <v>1</v>
      </c>
      <c r="R2392" s="162">
        <v>-850</v>
      </c>
      <c r="S2392" s="232">
        <f>E7+(E8*0.1)</f>
        <v>1</v>
      </c>
      <c r="T2392" s="162">
        <v>3945.4</v>
      </c>
      <c r="U2392" s="233">
        <f>E9+(E10*0.5)+(E11*0.1)</f>
        <v>1</v>
      </c>
      <c r="V2392" s="162">
        <v>-1400</v>
      </c>
      <c r="W2392" s="233">
        <f>E12+(E13*0.5)+(E14*0.1)</f>
        <v>1.7</v>
      </c>
      <c r="X2392" s="162">
        <v>-1200</v>
      </c>
      <c r="Y2392" s="161">
        <f t="shared" si="739"/>
        <v>2365</v>
      </c>
      <c r="Z2392" s="162">
        <f t="shared" si="731"/>
        <v>367.48500000000013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367.48500000000013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2101910.4949999996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250966.59499999986</v>
      </c>
      <c r="AU2392" s="237">
        <f t="shared" si="744"/>
        <v>273961</v>
      </c>
      <c r="AV2392" s="237">
        <f t="shared" si="745"/>
        <v>570709.40000000037</v>
      </c>
      <c r="AW2392" s="237">
        <f t="shared" si="746"/>
        <v>312954</v>
      </c>
      <c r="AX2392" s="237">
        <f t="shared" si="747"/>
        <v>693319.50000000023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2095426.4949999996</v>
      </c>
      <c r="M2393" s="162">
        <f>MAX(AN28:AN2393)</f>
        <v>2129898.0099999998</v>
      </c>
      <c r="N2393" s="162">
        <f t="shared" si="738"/>
        <v>-34471.51500000013</v>
      </c>
      <c r="O2393" s="231">
        <f>E3+(E4*0.1)</f>
        <v>1.1000000000000001</v>
      </c>
      <c r="P2393" s="162">
        <v>-550</v>
      </c>
      <c r="Q2393" s="232">
        <f>E5+(E6*0.1)</f>
        <v>1</v>
      </c>
      <c r="R2393" s="162">
        <v>971</v>
      </c>
      <c r="S2393" s="232">
        <f>E7+(E8*0.1)</f>
        <v>1</v>
      </c>
      <c r="T2393" s="162">
        <v>-3410</v>
      </c>
      <c r="U2393" s="233">
        <f>E9+(E10*0.5)+(E11*0.1)</f>
        <v>1</v>
      </c>
      <c r="V2393" s="162">
        <v>-1400</v>
      </c>
      <c r="W2393" s="233">
        <f>E12+(E13*0.5)+(E14*0.1)</f>
        <v>1.7</v>
      </c>
      <c r="X2393" s="162">
        <v>-1200</v>
      </c>
      <c r="Y2393" s="161">
        <f t="shared" si="739"/>
        <v>2366</v>
      </c>
      <c r="Z2393" s="162">
        <f t="shared" si="731"/>
        <v>-6484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-6484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2095426.4949999996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250361.59499999986</v>
      </c>
      <c r="AU2393" s="237">
        <f t="shared" si="744"/>
        <v>274932</v>
      </c>
      <c r="AV2393" s="237">
        <f t="shared" si="745"/>
        <v>567299.40000000037</v>
      </c>
      <c r="AW2393" s="237">
        <f t="shared" si="746"/>
        <v>311554</v>
      </c>
      <c r="AX2393" s="237">
        <f t="shared" si="747"/>
        <v>691279.50000000023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2128166.0949999997</v>
      </c>
      <c r="M2394" s="162">
        <f>MAX(AN28:AN2394)</f>
        <v>2129898.0099999998</v>
      </c>
      <c r="N2394" s="162">
        <f t="shared" si="738"/>
        <v>-1731.9150000000373</v>
      </c>
      <c r="O2394" s="231">
        <f>E3+(E4*0.1)</f>
        <v>1.1000000000000001</v>
      </c>
      <c r="P2394" s="162">
        <v>-550</v>
      </c>
      <c r="Q2394" s="232">
        <f>E5+(E6*0.1)</f>
        <v>1</v>
      </c>
      <c r="R2394" s="162">
        <v>-850</v>
      </c>
      <c r="S2394" s="232">
        <f>E7+(E8*0.1)</f>
        <v>1</v>
      </c>
      <c r="T2394" s="162">
        <v>4305.6000000000004</v>
      </c>
      <c r="U2394" s="233">
        <f>E9+(E10*0.5)+(E11*0.1)</f>
        <v>1</v>
      </c>
      <c r="V2394" s="162">
        <v>11070</v>
      </c>
      <c r="W2394" s="233">
        <f>E12+(E13*0.5)+(E14*0.1)</f>
        <v>1.7</v>
      </c>
      <c r="X2394" s="162">
        <v>11070</v>
      </c>
      <c r="Y2394" s="161">
        <f t="shared" si="739"/>
        <v>2367</v>
      </c>
      <c r="Z2394" s="162">
        <f t="shared" si="731"/>
        <v>32739.599999999999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32739.599999999999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2128166.0949999997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249756.59499999986</v>
      </c>
      <c r="AU2394" s="237">
        <f t="shared" si="744"/>
        <v>274082</v>
      </c>
      <c r="AV2394" s="237">
        <f t="shared" si="745"/>
        <v>571605.00000000035</v>
      </c>
      <c r="AW2394" s="237">
        <f t="shared" si="746"/>
        <v>322624</v>
      </c>
      <c r="AX2394" s="237">
        <f t="shared" si="747"/>
        <v>710098.50000000023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2160379.3949999996</v>
      </c>
      <c r="M2395" s="162">
        <f>MAX(AN28:AN2395)</f>
        <v>2160379.3949999996</v>
      </c>
      <c r="N2395" s="162">
        <f t="shared" si="738"/>
        <v>0</v>
      </c>
      <c r="O2395" s="231">
        <f>E3+(E4*0.1)</f>
        <v>1.1000000000000001</v>
      </c>
      <c r="P2395" s="162">
        <v>-550</v>
      </c>
      <c r="Q2395" s="232">
        <f>E5+(E6*0.1)</f>
        <v>1</v>
      </c>
      <c r="R2395" s="162">
        <v>3588</v>
      </c>
      <c r="S2395" s="232">
        <f>E7+(E8*0.1)</f>
        <v>1</v>
      </c>
      <c r="T2395" s="162">
        <v>-3410</v>
      </c>
      <c r="U2395" s="233">
        <f>E9+(E10*0.5)+(E11*0.1)</f>
        <v>1</v>
      </c>
      <c r="V2395" s="162">
        <v>12089</v>
      </c>
      <c r="W2395" s="233">
        <f>E12+(E13*0.5)+(E14*0.1)</f>
        <v>1.7</v>
      </c>
      <c r="X2395" s="162">
        <v>12089</v>
      </c>
      <c r="Y2395" s="161">
        <f t="shared" si="739"/>
        <v>2368</v>
      </c>
      <c r="Z2395" s="162">
        <f t="shared" si="731"/>
        <v>32213.3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32213.3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2160379.3949999996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249151.59499999986</v>
      </c>
      <c r="AU2395" s="237">
        <f t="shared" si="744"/>
        <v>277670</v>
      </c>
      <c r="AV2395" s="237">
        <f t="shared" si="745"/>
        <v>568195.00000000035</v>
      </c>
      <c r="AW2395" s="237">
        <f t="shared" si="746"/>
        <v>334713</v>
      </c>
      <c r="AX2395" s="237">
        <f t="shared" si="747"/>
        <v>730649.80000000028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2163488.8149999995</v>
      </c>
      <c r="M2396" s="162">
        <f>MAX(AN28:AN2396)</f>
        <v>2163488.8149999995</v>
      </c>
      <c r="N2396" s="162">
        <f t="shared" si="738"/>
        <v>0</v>
      </c>
      <c r="O2396" s="231">
        <f>E3+(E4*0.1)</f>
        <v>1.1000000000000001</v>
      </c>
      <c r="P2396" s="162">
        <v>1852.2</v>
      </c>
      <c r="Q2396" s="232">
        <f>E5+(E6*0.1)</f>
        <v>1</v>
      </c>
      <c r="R2396" s="162">
        <v>-850</v>
      </c>
      <c r="S2396" s="232">
        <f>E7+(E8*0.1)</f>
        <v>1</v>
      </c>
      <c r="T2396" s="162">
        <v>5362</v>
      </c>
      <c r="U2396" s="233">
        <f>E9+(E10*0.5)+(E11*0.1)</f>
        <v>1</v>
      </c>
      <c r="V2396" s="162">
        <v>-1400</v>
      </c>
      <c r="W2396" s="233">
        <f>E12+(E13*0.5)+(E14*0.1)</f>
        <v>1.7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3109.42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3109.42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2163488.8149999995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251189.01499999987</v>
      </c>
      <c r="AU2396" s="237">
        <f t="shared" si="744"/>
        <v>276820</v>
      </c>
      <c r="AV2396" s="237">
        <f t="shared" si="745"/>
        <v>573557.00000000035</v>
      </c>
      <c r="AW2396" s="237">
        <f t="shared" si="746"/>
        <v>333313</v>
      </c>
      <c r="AX2396" s="237">
        <f t="shared" si="747"/>
        <v>728609.80000000028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2167476.8899999997</v>
      </c>
      <c r="M2397" s="162">
        <f>MAX(AN28:AN2397)</f>
        <v>2167476.8899999997</v>
      </c>
      <c r="N2397" s="162">
        <f t="shared" ref="N2397:N2460" si="757">AN2397-M2397</f>
        <v>0</v>
      </c>
      <c r="O2397" s="231">
        <f>E3+(E4*0.1)</f>
        <v>1.1000000000000001</v>
      </c>
      <c r="P2397" s="162">
        <v>1538.25</v>
      </c>
      <c r="Q2397" s="232">
        <f>E5+(E6*0.1)</f>
        <v>1</v>
      </c>
      <c r="R2397" s="162">
        <v>-1304</v>
      </c>
      <c r="S2397" s="232">
        <f>E7+(E8*0.1)</f>
        <v>1</v>
      </c>
      <c r="T2397" s="162">
        <v>7040</v>
      </c>
      <c r="U2397" s="233">
        <f>E9+(E10*0.5)+(E11*0.1)</f>
        <v>1</v>
      </c>
      <c r="V2397" s="162">
        <v>-1400</v>
      </c>
      <c r="W2397" s="233">
        <f>E12+(E13*0.5)+(E14*0.1)</f>
        <v>1.7</v>
      </c>
      <c r="X2397" s="162">
        <v>-1200</v>
      </c>
      <c r="Y2397" s="161">
        <f t="shared" ref="Y2397:Y2460" si="758">Y2396+1</f>
        <v>2370</v>
      </c>
      <c r="Z2397" s="162">
        <f t="shared" si="750"/>
        <v>3988.0749999999998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3988.0749999999998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2167476.8899999997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252881.08999999988</v>
      </c>
      <c r="AU2397" s="237">
        <f t="shared" ref="AU2397:AU2460" si="763">(R2397*Q2397)+AU2396</f>
        <v>275516</v>
      </c>
      <c r="AV2397" s="237">
        <f t="shared" ref="AV2397:AV2460" si="764">(S2397*T2397)+AV2396</f>
        <v>580597.00000000035</v>
      </c>
      <c r="AW2397" s="237">
        <f t="shared" ref="AW2397:AW2460" si="765">(V2397*U2397)+AW2396</f>
        <v>331913</v>
      </c>
      <c r="AX2397" s="237">
        <f t="shared" ref="AX2397:AX2460" si="766">(X2397*W2397)+AX2396</f>
        <v>726569.80000000028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2161885.3899999997</v>
      </c>
      <c r="M2398" s="162">
        <f>MAX(AN28:AN2398)</f>
        <v>2167476.8899999997</v>
      </c>
      <c r="N2398" s="162">
        <f t="shared" si="757"/>
        <v>-5591.5</v>
      </c>
      <c r="O2398" s="231">
        <f>E3+(E4*0.1)</f>
        <v>1.1000000000000001</v>
      </c>
      <c r="P2398" s="162">
        <v>-550</v>
      </c>
      <c r="Q2398" s="232">
        <f>E5+(E6*0.1)</f>
        <v>1</v>
      </c>
      <c r="R2398" s="162">
        <v>1863.5</v>
      </c>
      <c r="S2398" s="232">
        <f>E7+(E8*0.1)</f>
        <v>1</v>
      </c>
      <c r="T2398" s="162">
        <v>-3410</v>
      </c>
      <c r="U2398" s="233">
        <f>E9+(E10*0.5)+(E11*0.1)</f>
        <v>1</v>
      </c>
      <c r="V2398" s="162">
        <v>-1400</v>
      </c>
      <c r="W2398" s="233">
        <f>E12+(E13*0.5)+(E14*0.1)</f>
        <v>1.7</v>
      </c>
      <c r="X2398" s="162">
        <v>-1200</v>
      </c>
      <c r="Y2398" s="161">
        <f t="shared" si="758"/>
        <v>2371</v>
      </c>
      <c r="Z2398" s="162">
        <f t="shared" si="750"/>
        <v>-5591.5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-5591.5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2161885.3899999997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252276.08999999988</v>
      </c>
      <c r="AU2398" s="237">
        <f t="shared" si="763"/>
        <v>277379.5</v>
      </c>
      <c r="AV2398" s="237">
        <f t="shared" si="764"/>
        <v>577187.00000000035</v>
      </c>
      <c r="AW2398" s="237">
        <f t="shared" si="765"/>
        <v>330513</v>
      </c>
      <c r="AX2398" s="237">
        <f t="shared" si="766"/>
        <v>724529.80000000028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2153966.4249999998</v>
      </c>
      <c r="M2399" s="162">
        <f>MAX(AN28:AN2399)</f>
        <v>2167476.8899999997</v>
      </c>
      <c r="N2399" s="162">
        <f t="shared" si="757"/>
        <v>-13510.464999999851</v>
      </c>
      <c r="O2399" s="231">
        <f>E3+(E4*0.1)</f>
        <v>1.1000000000000001</v>
      </c>
      <c r="P2399" s="162">
        <v>-1278.1500000000001</v>
      </c>
      <c r="Q2399" s="232">
        <f>E5+(E6*0.1)</f>
        <v>1</v>
      </c>
      <c r="R2399" s="162">
        <v>1499</v>
      </c>
      <c r="S2399" s="232">
        <f>E7+(E8*0.1)</f>
        <v>1</v>
      </c>
      <c r="T2399" s="162">
        <v>-4572</v>
      </c>
      <c r="U2399" s="233">
        <f>E9+(E10*0.5)+(E11*0.1)</f>
        <v>1</v>
      </c>
      <c r="V2399" s="162">
        <v>-1400</v>
      </c>
      <c r="W2399" s="233">
        <f>E12+(E13*0.5)+(E14*0.1)</f>
        <v>1.7</v>
      </c>
      <c r="X2399" s="162">
        <v>-1200</v>
      </c>
      <c r="Y2399" s="161">
        <f t="shared" si="758"/>
        <v>2372</v>
      </c>
      <c r="Z2399" s="162">
        <f t="shared" si="750"/>
        <v>-7918.9650000000001</v>
      </c>
      <c r="AA2399" s="238">
        <v>46080</v>
      </c>
      <c r="AB2399" s="129">
        <f>SUM(Z2380:Z2399)</f>
        <v>123492.04500000001</v>
      </c>
      <c r="AC2399" s="128">
        <f>(AB2399&gt;0)*1</f>
        <v>1</v>
      </c>
      <c r="AD2399" s="128">
        <f>(AB2399&lt;0)*1</f>
        <v>0</v>
      </c>
      <c r="AE2399" s="129">
        <f>AB2399*AC2399</f>
        <v>123492.04500000001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-7918.9650000000001</v>
      </c>
      <c r="AJ2399" s="234">
        <f t="shared" si="753"/>
        <v>0</v>
      </c>
      <c r="AK2399" s="234">
        <f t="shared" si="754"/>
        <v>1</v>
      </c>
      <c r="AL2399" s="129">
        <f t="shared" si="755"/>
        <v>123492.04500000001</v>
      </c>
      <c r="AM2399" s="127">
        <v>46080</v>
      </c>
      <c r="AN2399" s="129">
        <f t="shared" si="759"/>
        <v>2153966.4249999998</v>
      </c>
      <c r="AO2399" s="129">
        <f t="shared" si="760"/>
        <v>123492.04500000001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250870.12499999988</v>
      </c>
      <c r="AU2399" s="237">
        <f t="shared" si="763"/>
        <v>278878.5</v>
      </c>
      <c r="AV2399" s="237">
        <f t="shared" si="764"/>
        <v>572615.00000000035</v>
      </c>
      <c r="AW2399" s="237">
        <f t="shared" si="765"/>
        <v>329113</v>
      </c>
      <c r="AX2399" s="237">
        <f t="shared" si="766"/>
        <v>722489.80000000028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2141042.7749999999</v>
      </c>
      <c r="M2400" s="162">
        <f>MAX(AN28:AN2400)</f>
        <v>2167476.8899999997</v>
      </c>
      <c r="N2400" s="162">
        <f t="shared" si="757"/>
        <v>-26434.114999999758</v>
      </c>
      <c r="O2400" s="231">
        <f>E3+(E4*0.1)</f>
        <v>1.1000000000000001</v>
      </c>
      <c r="P2400" s="162">
        <v>-967.5</v>
      </c>
      <c r="Q2400" s="232">
        <f>E5+(E6*0.1)</f>
        <v>1</v>
      </c>
      <c r="R2400" s="162">
        <v>-850</v>
      </c>
      <c r="S2400" s="232">
        <f>E7+(E8*0.1)</f>
        <v>1</v>
      </c>
      <c r="T2400" s="162">
        <v>-7569.4</v>
      </c>
      <c r="U2400" s="233">
        <f>E9+(E10*0.5)+(E11*0.1)</f>
        <v>1</v>
      </c>
      <c r="V2400" s="162">
        <v>-1400</v>
      </c>
      <c r="W2400" s="233">
        <f>E12+(E13*0.5)+(E14*0.1)</f>
        <v>1.7</v>
      </c>
      <c r="X2400" s="162">
        <v>-1200</v>
      </c>
      <c r="Y2400" s="161">
        <f t="shared" si="758"/>
        <v>2373</v>
      </c>
      <c r="Z2400" s="162">
        <f t="shared" si="750"/>
        <v>-12923.65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-12923.65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2141042.7749999999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249805.87499999988</v>
      </c>
      <c r="AU2400" s="237">
        <f t="shared" si="763"/>
        <v>278028.5</v>
      </c>
      <c r="AV2400" s="237">
        <f t="shared" si="764"/>
        <v>565045.60000000033</v>
      </c>
      <c r="AW2400" s="237">
        <f t="shared" si="765"/>
        <v>327713</v>
      </c>
      <c r="AX2400" s="237">
        <f t="shared" si="766"/>
        <v>720449.80000000028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2128693.09</v>
      </c>
      <c r="M2401" s="162">
        <f>MAX(AN28:AN2401)</f>
        <v>2167476.8899999997</v>
      </c>
      <c r="N2401" s="162">
        <f t="shared" si="757"/>
        <v>-38783.799999999814</v>
      </c>
      <c r="O2401" s="231">
        <f>E3+(E4*0.1)</f>
        <v>1.1000000000000001</v>
      </c>
      <c r="P2401" s="162">
        <v>-2108.35</v>
      </c>
      <c r="Q2401" s="232">
        <f>E5+(E6*0.1)</f>
        <v>1</v>
      </c>
      <c r="R2401" s="162">
        <v>3249.5</v>
      </c>
      <c r="S2401" s="232">
        <f>E7+(E8*0.1)</f>
        <v>1</v>
      </c>
      <c r="T2401" s="162">
        <v>-9840</v>
      </c>
      <c r="U2401" s="233">
        <f>E9+(E10*0.5)+(E11*0.1)</f>
        <v>1</v>
      </c>
      <c r="V2401" s="162">
        <v>-1400</v>
      </c>
      <c r="W2401" s="233">
        <f>E12+(E13*0.5)+(E14*0.1)</f>
        <v>1.7</v>
      </c>
      <c r="X2401" s="162">
        <v>-1200</v>
      </c>
      <c r="Y2401" s="161">
        <f t="shared" si="758"/>
        <v>2374</v>
      </c>
      <c r="Z2401" s="162">
        <f t="shared" si="750"/>
        <v>-12349.684999999999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-12349.684999999999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2128693.09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247486.68999999989</v>
      </c>
      <c r="AU2401" s="237">
        <f t="shared" si="763"/>
        <v>281278</v>
      </c>
      <c r="AV2401" s="237">
        <f t="shared" si="764"/>
        <v>555205.60000000033</v>
      </c>
      <c r="AW2401" s="237">
        <f t="shared" si="765"/>
        <v>326313</v>
      </c>
      <c r="AX2401" s="237">
        <f t="shared" si="766"/>
        <v>718409.80000000028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2149011.9899999998</v>
      </c>
      <c r="M2402" s="162">
        <f>MAX(AN28:AN2402)</f>
        <v>2167476.8899999997</v>
      </c>
      <c r="N2402" s="162">
        <f t="shared" si="757"/>
        <v>-18464.899999999907</v>
      </c>
      <c r="O2402" s="231">
        <f>E3+(E4*0.1)</f>
        <v>1.1000000000000001</v>
      </c>
      <c r="P2402" s="162">
        <v>-550</v>
      </c>
      <c r="Q2402" s="232">
        <f>E5+(E6*0.1)</f>
        <v>1</v>
      </c>
      <c r="R2402" s="162">
        <v>-850</v>
      </c>
      <c r="S2402" s="232">
        <f>E7+(E8*0.1)</f>
        <v>1</v>
      </c>
      <c r="T2402" s="162">
        <v>7472</v>
      </c>
      <c r="U2402" s="233">
        <f>E9+(E10*0.5)+(E11*0.1)</f>
        <v>1</v>
      </c>
      <c r="V2402" s="162">
        <v>5297</v>
      </c>
      <c r="W2402" s="233">
        <f>E12+(E13*0.5)+(E14*0.1)</f>
        <v>1.7</v>
      </c>
      <c r="X2402" s="162">
        <v>5297</v>
      </c>
      <c r="Y2402" s="161">
        <f t="shared" si="758"/>
        <v>2375</v>
      </c>
      <c r="Z2402" s="162">
        <f t="shared" si="750"/>
        <v>20318.900000000001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20318.900000000001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2149011.9899999998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246881.68999999989</v>
      </c>
      <c r="AU2402" s="237">
        <f t="shared" si="763"/>
        <v>280428</v>
      </c>
      <c r="AV2402" s="237">
        <f t="shared" si="764"/>
        <v>562677.60000000033</v>
      </c>
      <c r="AW2402" s="237">
        <f t="shared" si="765"/>
        <v>331610</v>
      </c>
      <c r="AX2402" s="237">
        <f t="shared" si="766"/>
        <v>727414.7000000003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2142876.7499999995</v>
      </c>
      <c r="M2403" s="162">
        <f>MAX(AN28:AN2403)</f>
        <v>2167476.8899999997</v>
      </c>
      <c r="N2403" s="162">
        <f t="shared" si="757"/>
        <v>-24600.14000000013</v>
      </c>
      <c r="O2403" s="231">
        <f>E3+(E4*0.1)</f>
        <v>1.1000000000000001</v>
      </c>
      <c r="P2403" s="162">
        <v>-1113.4000000000001</v>
      </c>
      <c r="Q2403" s="232">
        <f>E5+(E6*0.1)</f>
        <v>1</v>
      </c>
      <c r="R2403" s="162">
        <v>1939.5</v>
      </c>
      <c r="S2403" s="232">
        <f>E7+(E8*0.1)</f>
        <v>1</v>
      </c>
      <c r="T2403" s="162">
        <v>-3410</v>
      </c>
      <c r="U2403" s="233">
        <f>E9+(E10*0.5)+(E11*0.1)</f>
        <v>1</v>
      </c>
      <c r="V2403" s="162">
        <v>-1400</v>
      </c>
      <c r="W2403" s="233">
        <f>E12+(E13*0.5)+(E14*0.1)</f>
        <v>1.7</v>
      </c>
      <c r="X2403" s="162">
        <v>-1200</v>
      </c>
      <c r="Y2403" s="161">
        <f t="shared" si="758"/>
        <v>2376</v>
      </c>
      <c r="Z2403" s="162">
        <f t="shared" si="750"/>
        <v>-6135.24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-6135.24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2142876.7499999995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245656.9499999999</v>
      </c>
      <c r="AU2403" s="237">
        <f t="shared" si="763"/>
        <v>282367.5</v>
      </c>
      <c r="AV2403" s="237">
        <f t="shared" si="764"/>
        <v>559267.60000000033</v>
      </c>
      <c r="AW2403" s="237">
        <f t="shared" si="765"/>
        <v>330210</v>
      </c>
      <c r="AX2403" s="237">
        <f t="shared" si="766"/>
        <v>725374.7000000003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2136686.2049999996</v>
      </c>
      <c r="M2404" s="162">
        <f>MAX(AN28:AN2404)</f>
        <v>2167476.8899999997</v>
      </c>
      <c r="N2404" s="162">
        <f t="shared" si="757"/>
        <v>-30790.685000000056</v>
      </c>
      <c r="O2404" s="231">
        <f>E3+(E4*0.1)</f>
        <v>1.1000000000000001</v>
      </c>
      <c r="P2404" s="162">
        <v>-1650.95</v>
      </c>
      <c r="Q2404" s="232">
        <f>E5+(E6*0.1)</f>
        <v>1</v>
      </c>
      <c r="R2404" s="162">
        <v>4534.5</v>
      </c>
      <c r="S2404" s="232">
        <f>E7+(E8*0.1)</f>
        <v>1</v>
      </c>
      <c r="T2404" s="162">
        <v>-5469</v>
      </c>
      <c r="U2404" s="233">
        <f>E9+(E10*0.5)+(E11*0.1)</f>
        <v>1</v>
      </c>
      <c r="V2404" s="162">
        <v>-1400</v>
      </c>
      <c r="W2404" s="233">
        <f>E12+(E13*0.5)+(E14*0.1)</f>
        <v>1.7</v>
      </c>
      <c r="X2404" s="162">
        <v>-1200</v>
      </c>
      <c r="Y2404" s="161">
        <f t="shared" si="758"/>
        <v>2377</v>
      </c>
      <c r="Z2404" s="162">
        <f t="shared" si="750"/>
        <v>-6190.5450000000001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-6190.5450000000001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2136686.2049999996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243840.90499999988</v>
      </c>
      <c r="AU2404" s="237">
        <f t="shared" si="763"/>
        <v>286902</v>
      </c>
      <c r="AV2404" s="237">
        <f t="shared" si="764"/>
        <v>553798.60000000033</v>
      </c>
      <c r="AW2404" s="237">
        <f t="shared" si="765"/>
        <v>328810</v>
      </c>
      <c r="AX2404" s="237">
        <f t="shared" si="766"/>
        <v>723334.7000000003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2127533.2049999996</v>
      </c>
      <c r="M2405" s="162">
        <f>MAX(AN28:AN2405)</f>
        <v>2167476.8899999997</v>
      </c>
      <c r="N2405" s="162">
        <f t="shared" si="757"/>
        <v>-39943.685000000056</v>
      </c>
      <c r="O2405" s="231">
        <f>E3+(E4*0.1)</f>
        <v>1.1000000000000001</v>
      </c>
      <c r="P2405" s="162">
        <v>-550</v>
      </c>
      <c r="Q2405" s="232">
        <f>E5+(E6*0.1)</f>
        <v>1</v>
      </c>
      <c r="R2405" s="162">
        <v>-850</v>
      </c>
      <c r="S2405" s="232">
        <f>E7+(E8*0.1)</f>
        <v>1</v>
      </c>
      <c r="T2405" s="162">
        <v>-4258</v>
      </c>
      <c r="U2405" s="233">
        <f>E9+(E10*0.5)+(E11*0.1)</f>
        <v>1</v>
      </c>
      <c r="V2405" s="162">
        <v>-1400</v>
      </c>
      <c r="W2405" s="233">
        <f>E12+(E13*0.5)+(E14*0.1)</f>
        <v>1.7</v>
      </c>
      <c r="X2405" s="162">
        <v>-1200</v>
      </c>
      <c r="Y2405" s="161">
        <f t="shared" si="758"/>
        <v>2378</v>
      </c>
      <c r="Z2405" s="162">
        <f t="shared" si="750"/>
        <v>-9153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-9153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2127533.2049999996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243235.90499999988</v>
      </c>
      <c r="AU2405" s="237">
        <f t="shared" si="763"/>
        <v>286052</v>
      </c>
      <c r="AV2405" s="237">
        <f t="shared" si="764"/>
        <v>549540.60000000033</v>
      </c>
      <c r="AW2405" s="237">
        <f t="shared" si="765"/>
        <v>327410</v>
      </c>
      <c r="AX2405" s="237">
        <f t="shared" si="766"/>
        <v>721294.7000000003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2122422.6049999995</v>
      </c>
      <c r="M2406" s="162">
        <f>MAX(AN28:AN2406)</f>
        <v>2167476.8899999997</v>
      </c>
      <c r="N2406" s="162">
        <f t="shared" si="757"/>
        <v>-45054.285000000149</v>
      </c>
      <c r="O2406" s="231">
        <f>E3+(E4*0.1)</f>
        <v>1.1000000000000001</v>
      </c>
      <c r="P2406" s="162">
        <v>-550</v>
      </c>
      <c r="Q2406" s="232">
        <f>E5+(E6*0.1)</f>
        <v>1</v>
      </c>
      <c r="R2406" s="162">
        <v>-850</v>
      </c>
      <c r="S2406" s="232">
        <f>E7+(E8*0.1)</f>
        <v>1</v>
      </c>
      <c r="T2406" s="162">
        <v>-215.6</v>
      </c>
      <c r="U2406" s="233">
        <f>E9+(E10*0.5)+(E11*0.1)</f>
        <v>1</v>
      </c>
      <c r="V2406" s="162">
        <v>-1400</v>
      </c>
      <c r="W2406" s="233">
        <f>E12+(E13*0.5)+(E14*0.1)</f>
        <v>1.7</v>
      </c>
      <c r="X2406" s="162">
        <v>-1200</v>
      </c>
      <c r="Y2406" s="161">
        <f t="shared" si="758"/>
        <v>2379</v>
      </c>
      <c r="Z2406" s="162">
        <f t="shared" si="750"/>
        <v>-5110.6000000000004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-5110.6000000000004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2122422.6049999995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242630.90499999988</v>
      </c>
      <c r="AU2406" s="237">
        <f t="shared" si="763"/>
        <v>285202</v>
      </c>
      <c r="AV2406" s="237">
        <f t="shared" si="764"/>
        <v>549325.00000000035</v>
      </c>
      <c r="AW2406" s="237">
        <f t="shared" si="765"/>
        <v>326010</v>
      </c>
      <c r="AX2406" s="237">
        <f t="shared" si="766"/>
        <v>719254.7000000003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2119894.2249999996</v>
      </c>
      <c r="M2407" s="162">
        <f>MAX(AN28:AN2407)</f>
        <v>2167476.8899999997</v>
      </c>
      <c r="N2407" s="162">
        <f t="shared" si="757"/>
        <v>-47582.665000000037</v>
      </c>
      <c r="O2407" s="231">
        <f>E3+(E4*0.1)</f>
        <v>1.1000000000000001</v>
      </c>
      <c r="P2407" s="162">
        <v>1446.2</v>
      </c>
      <c r="Q2407" s="232">
        <f>E5+(E6*0.1)</f>
        <v>1</v>
      </c>
      <c r="R2407" s="162">
        <v>-850</v>
      </c>
      <c r="S2407" s="232">
        <f>E7+(E8*0.1)</f>
        <v>1</v>
      </c>
      <c r="T2407" s="162">
        <v>170.8</v>
      </c>
      <c r="U2407" s="233">
        <f>E9+(E10*0.5)+(E11*0.1)</f>
        <v>1</v>
      </c>
      <c r="V2407" s="162">
        <v>-1400</v>
      </c>
      <c r="W2407" s="233">
        <f>E12+(E13*0.5)+(E14*0.1)</f>
        <v>1.7</v>
      </c>
      <c r="X2407" s="162">
        <v>-1200</v>
      </c>
      <c r="Y2407" s="161">
        <f t="shared" si="758"/>
        <v>2380</v>
      </c>
      <c r="Z2407" s="162">
        <f t="shared" si="750"/>
        <v>-2528.38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-2528.38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2119894.2249999996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244221.72499999989</v>
      </c>
      <c r="AU2407" s="237">
        <f t="shared" si="763"/>
        <v>284352</v>
      </c>
      <c r="AV2407" s="237">
        <f t="shared" si="764"/>
        <v>549495.8000000004</v>
      </c>
      <c r="AW2407" s="237">
        <f t="shared" si="765"/>
        <v>324610</v>
      </c>
      <c r="AX2407" s="237">
        <f t="shared" si="766"/>
        <v>717214.7000000003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2121671.8349999995</v>
      </c>
      <c r="M2408" s="162">
        <f>MAX(AN28:AN2408)</f>
        <v>2167476.8899999997</v>
      </c>
      <c r="N2408" s="162">
        <f t="shared" si="757"/>
        <v>-45805.055000000168</v>
      </c>
      <c r="O2408" s="231">
        <f>E3+(E4*0.1)</f>
        <v>1.1000000000000001</v>
      </c>
      <c r="P2408" s="162">
        <v>3697.1</v>
      </c>
      <c r="Q2408" s="232">
        <f>E5+(E6*0.1)</f>
        <v>1</v>
      </c>
      <c r="R2408" s="162">
        <v>5159</v>
      </c>
      <c r="S2408" s="232">
        <f>E7+(E8*0.1)</f>
        <v>1</v>
      </c>
      <c r="T2408" s="162">
        <v>-4008.2</v>
      </c>
      <c r="U2408" s="233">
        <f>E9+(E10*0.5)+(E11*0.1)</f>
        <v>1</v>
      </c>
      <c r="V2408" s="162">
        <v>-1400</v>
      </c>
      <c r="W2408" s="233">
        <f>E12+(E13*0.5)+(E14*0.1)</f>
        <v>1.7</v>
      </c>
      <c r="X2408" s="162">
        <v>-1200</v>
      </c>
      <c r="Y2408" s="161">
        <f t="shared" si="758"/>
        <v>2381</v>
      </c>
      <c r="Z2408" s="162">
        <f t="shared" si="750"/>
        <v>1777.6100000000015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1777.6100000000015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2121671.8349999995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248288.53499999989</v>
      </c>
      <c r="AU2408" s="237">
        <f t="shared" si="763"/>
        <v>289511</v>
      </c>
      <c r="AV2408" s="237">
        <f t="shared" si="764"/>
        <v>545487.60000000044</v>
      </c>
      <c r="AW2408" s="237">
        <f t="shared" si="765"/>
        <v>323210</v>
      </c>
      <c r="AX2408" s="237">
        <f t="shared" si="766"/>
        <v>715174.7000000003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2113366.8349999995</v>
      </c>
      <c r="M2409" s="162">
        <f>MAX(AN28:AN2409)</f>
        <v>2167476.8899999997</v>
      </c>
      <c r="N2409" s="162">
        <f t="shared" si="757"/>
        <v>-54110.055000000168</v>
      </c>
      <c r="O2409" s="231">
        <f>E3+(E4*0.1)</f>
        <v>1.1000000000000001</v>
      </c>
      <c r="P2409" s="162">
        <v>-550</v>
      </c>
      <c r="Q2409" s="232">
        <f>E5+(E6*0.1)</f>
        <v>1</v>
      </c>
      <c r="R2409" s="162">
        <v>-850</v>
      </c>
      <c r="S2409" s="232">
        <f>E7+(E8*0.1)</f>
        <v>1</v>
      </c>
      <c r="T2409" s="162">
        <v>-3410</v>
      </c>
      <c r="U2409" s="233">
        <f>E9+(E10*0.5)+(E11*0.1)</f>
        <v>1</v>
      </c>
      <c r="V2409" s="162">
        <v>-1400</v>
      </c>
      <c r="W2409" s="233">
        <f>E12+(E13*0.5)+(E14*0.1)</f>
        <v>1.7</v>
      </c>
      <c r="X2409" s="162">
        <v>-1200</v>
      </c>
      <c r="Y2409" s="161">
        <f t="shared" si="758"/>
        <v>2382</v>
      </c>
      <c r="Z2409" s="162">
        <f t="shared" si="750"/>
        <v>-8305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-8305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2113366.8349999995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247683.53499999989</v>
      </c>
      <c r="AU2409" s="237">
        <f t="shared" si="763"/>
        <v>288661</v>
      </c>
      <c r="AV2409" s="237">
        <f t="shared" si="764"/>
        <v>542077.60000000044</v>
      </c>
      <c r="AW2409" s="237">
        <f t="shared" si="765"/>
        <v>321810</v>
      </c>
      <c r="AX2409" s="237">
        <f t="shared" si="766"/>
        <v>713134.7000000003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2112385.9199999995</v>
      </c>
      <c r="M2410" s="162">
        <f>MAX(AN28:AN2410)</f>
        <v>2167476.8899999997</v>
      </c>
      <c r="N2410" s="162">
        <f t="shared" si="757"/>
        <v>-55090.970000000205</v>
      </c>
      <c r="O2410" s="231">
        <f>E3+(E4*0.1)</f>
        <v>1.1000000000000001</v>
      </c>
      <c r="P2410" s="162">
        <v>-794.65</v>
      </c>
      <c r="Q2410" s="232">
        <f>E5+(E6*0.1)</f>
        <v>1</v>
      </c>
      <c r="R2410" s="162">
        <v>-2159</v>
      </c>
      <c r="S2410" s="232">
        <f>E7+(E8*0.1)</f>
        <v>1</v>
      </c>
      <c r="T2410" s="162">
        <v>5492.2</v>
      </c>
      <c r="U2410" s="233">
        <f>E9+(E10*0.5)+(E11*0.1)</f>
        <v>1</v>
      </c>
      <c r="V2410" s="162">
        <v>-1400</v>
      </c>
      <c r="W2410" s="233">
        <f>E12+(E13*0.5)+(E14*0.1)</f>
        <v>1.7</v>
      </c>
      <c r="X2410" s="162">
        <v>-1200</v>
      </c>
      <c r="Y2410" s="161">
        <f t="shared" si="758"/>
        <v>2383</v>
      </c>
      <c r="Z2410" s="162">
        <f t="shared" si="750"/>
        <v>-980.91499999999996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-980.91499999999996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2112385.9199999995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246809.4199999999</v>
      </c>
      <c r="AU2410" s="237">
        <f t="shared" si="763"/>
        <v>286502</v>
      </c>
      <c r="AV2410" s="237">
        <f t="shared" si="764"/>
        <v>547569.8000000004</v>
      </c>
      <c r="AW2410" s="237">
        <f t="shared" si="765"/>
        <v>320410</v>
      </c>
      <c r="AX2410" s="237">
        <f t="shared" si="766"/>
        <v>711094.7000000003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2109428.8599999994</v>
      </c>
      <c r="M2411" s="162">
        <f>MAX(AN28:AN2411)</f>
        <v>2167476.8899999997</v>
      </c>
      <c r="N2411" s="162">
        <f t="shared" si="757"/>
        <v>-58048.030000000261</v>
      </c>
      <c r="O2411" s="231">
        <f>E3+(E4*0.1)</f>
        <v>1.1000000000000001</v>
      </c>
      <c r="P2411" s="162">
        <v>-745.6</v>
      </c>
      <c r="Q2411" s="232">
        <f>E5+(E6*0.1)</f>
        <v>1</v>
      </c>
      <c r="R2411" s="162">
        <v>-1198.5</v>
      </c>
      <c r="S2411" s="232">
        <f>E7+(E8*0.1)</f>
        <v>1</v>
      </c>
      <c r="T2411" s="162">
        <v>2501.6</v>
      </c>
      <c r="U2411" s="233">
        <f>E9+(E10*0.5)+(E11*0.1)</f>
        <v>1</v>
      </c>
      <c r="V2411" s="162">
        <v>-1400</v>
      </c>
      <c r="W2411" s="233">
        <f>E12+(E13*0.5)+(E14*0.1)</f>
        <v>1.7</v>
      </c>
      <c r="X2411" s="162">
        <v>-1200</v>
      </c>
      <c r="Y2411" s="161">
        <f t="shared" si="758"/>
        <v>2384</v>
      </c>
      <c r="Z2411" s="162">
        <f t="shared" si="750"/>
        <v>-2957.0600000000004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-2957.0600000000004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2109428.8599999994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245989.25999999989</v>
      </c>
      <c r="AU2411" s="237">
        <f t="shared" si="763"/>
        <v>285303.5</v>
      </c>
      <c r="AV2411" s="237">
        <f t="shared" si="764"/>
        <v>550071.40000000037</v>
      </c>
      <c r="AW2411" s="237">
        <f t="shared" si="765"/>
        <v>319010</v>
      </c>
      <c r="AX2411" s="237">
        <f t="shared" si="766"/>
        <v>709054.7000000003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2131444.9649999994</v>
      </c>
      <c r="M2412" s="162">
        <f>MAX(AN28:AN2412)</f>
        <v>2167476.8899999997</v>
      </c>
      <c r="N2412" s="162">
        <f t="shared" si="757"/>
        <v>-36031.925000000279</v>
      </c>
      <c r="O2412" s="231">
        <f>E3+(E4*0.1)</f>
        <v>1.1000000000000001</v>
      </c>
      <c r="P2412" s="162">
        <v>3840.55</v>
      </c>
      <c r="Q2412" s="232">
        <f>E5+(E6*0.1)</f>
        <v>1</v>
      </c>
      <c r="R2412" s="162">
        <v>4569.5</v>
      </c>
      <c r="S2412" s="232">
        <f>E7+(E8*0.1)</f>
        <v>1</v>
      </c>
      <c r="T2412" s="162">
        <v>-3410</v>
      </c>
      <c r="U2412" s="233">
        <f>E9+(E10*0.5)+(E11*0.1)</f>
        <v>1</v>
      </c>
      <c r="V2412" s="162">
        <v>18672</v>
      </c>
      <c r="W2412" s="233">
        <f>E12+(E13*0.5)+(E14*0.1)</f>
        <v>1.7</v>
      </c>
      <c r="X2412" s="162">
        <v>-1200</v>
      </c>
      <c r="Y2412" s="161">
        <f t="shared" si="758"/>
        <v>2385</v>
      </c>
      <c r="Z2412" s="162">
        <f t="shared" si="750"/>
        <v>22016.105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22016.105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2131444.9649999994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250213.8649999999</v>
      </c>
      <c r="AU2412" s="237">
        <f t="shared" si="763"/>
        <v>289873</v>
      </c>
      <c r="AV2412" s="237">
        <f t="shared" si="764"/>
        <v>546661.40000000037</v>
      </c>
      <c r="AW2412" s="237">
        <f t="shared" si="765"/>
        <v>337682</v>
      </c>
      <c r="AX2412" s="237">
        <f t="shared" si="766"/>
        <v>707014.7000000003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2131432.1249999995</v>
      </c>
      <c r="M2413" s="162">
        <f>MAX(AN28:AN2413)</f>
        <v>2167476.8899999997</v>
      </c>
      <c r="N2413" s="162">
        <f t="shared" si="757"/>
        <v>-36044.76500000013</v>
      </c>
      <c r="O2413" s="231">
        <f>E3+(E4*0.1)</f>
        <v>1.1000000000000001</v>
      </c>
      <c r="P2413" s="162">
        <v>1018.6</v>
      </c>
      <c r="Q2413" s="232">
        <f>E5+(E6*0.1)</f>
        <v>1</v>
      </c>
      <c r="R2413" s="162">
        <v>910.5</v>
      </c>
      <c r="S2413" s="232">
        <f>E7+(E8*0.1)</f>
        <v>1</v>
      </c>
      <c r="T2413" s="162">
        <v>1396.2</v>
      </c>
      <c r="U2413" s="233">
        <f>E9+(E10*0.5)+(E11*0.1)</f>
        <v>1</v>
      </c>
      <c r="V2413" s="162">
        <v>-1400</v>
      </c>
      <c r="W2413" s="233">
        <f>E12+(E13*0.5)+(E14*0.1)</f>
        <v>1.7</v>
      </c>
      <c r="X2413" s="162">
        <v>-1200</v>
      </c>
      <c r="Y2413" s="161">
        <f t="shared" si="758"/>
        <v>2386</v>
      </c>
      <c r="Z2413" s="162">
        <f t="shared" si="750"/>
        <v>-12.840000000000146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0</v>
      </c>
      <c r="AI2413" s="129">
        <f t="shared" si="752"/>
        <v>-12.840000000000146</v>
      </c>
      <c r="AJ2413" s="234">
        <f t="shared" si="753"/>
        <v>0</v>
      </c>
      <c r="AK2413" s="234">
        <f t="shared" si="754"/>
        <v>1</v>
      </c>
      <c r="AL2413" s="129">
        <f t="shared" si="755"/>
        <v>0</v>
      </c>
      <c r="AM2413" s="127">
        <v>46100</v>
      </c>
      <c r="AN2413" s="129">
        <f t="shared" si="759"/>
        <v>2131432.1249999995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251334.3249999999</v>
      </c>
      <c r="AU2413" s="237">
        <f t="shared" si="763"/>
        <v>290783.5</v>
      </c>
      <c r="AV2413" s="237">
        <f t="shared" si="764"/>
        <v>548057.60000000033</v>
      </c>
      <c r="AW2413" s="237">
        <f t="shared" si="765"/>
        <v>336282</v>
      </c>
      <c r="AX2413" s="237">
        <f t="shared" si="766"/>
        <v>704974.7000000003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2144577.0049999994</v>
      </c>
      <c r="M2414" s="162">
        <f>MAX(AN28:AN2414)</f>
        <v>2167476.8899999997</v>
      </c>
      <c r="N2414" s="162">
        <f t="shared" si="757"/>
        <v>-22899.885000000242</v>
      </c>
      <c r="O2414" s="231">
        <f>E3+(E4*0.1)</f>
        <v>1.1000000000000001</v>
      </c>
      <c r="P2414" s="162">
        <v>2219.8000000000002</v>
      </c>
      <c r="Q2414" s="232">
        <f>E5+(E6*0.1)</f>
        <v>1</v>
      </c>
      <c r="R2414" s="162">
        <v>5000.5</v>
      </c>
      <c r="S2414" s="232">
        <f>E7+(E8*0.1)</f>
        <v>1</v>
      </c>
      <c r="T2414" s="162">
        <v>9142.6</v>
      </c>
      <c r="U2414" s="233">
        <f>E9+(E10*0.5)+(E11*0.1)</f>
        <v>1</v>
      </c>
      <c r="V2414" s="162">
        <v>-1400</v>
      </c>
      <c r="W2414" s="233">
        <f>E12+(E13*0.5)+(E14*0.1)</f>
        <v>1.7</v>
      </c>
      <c r="X2414" s="162">
        <v>-1200</v>
      </c>
      <c r="Y2414" s="161">
        <f t="shared" si="758"/>
        <v>2387</v>
      </c>
      <c r="Z2414" s="162">
        <f t="shared" si="750"/>
        <v>13144.880000000001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13144.880000000001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2144577.0049999994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253776.10499999989</v>
      </c>
      <c r="AU2414" s="237">
        <f t="shared" si="763"/>
        <v>295784</v>
      </c>
      <c r="AV2414" s="237">
        <f t="shared" si="764"/>
        <v>557200.2000000003</v>
      </c>
      <c r="AW2414" s="237">
        <f t="shared" si="765"/>
        <v>334882</v>
      </c>
      <c r="AX2414" s="237">
        <f t="shared" si="766"/>
        <v>702934.7000000003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2129933.6799999992</v>
      </c>
      <c r="M2415" s="162">
        <f>MAX(AN28:AN2415)</f>
        <v>2167476.8899999997</v>
      </c>
      <c r="N2415" s="162">
        <f t="shared" si="757"/>
        <v>-37543.210000000428</v>
      </c>
      <c r="O2415" s="231">
        <f>E3+(E4*0.1)</f>
        <v>1.1000000000000001</v>
      </c>
      <c r="P2415" s="162">
        <v>-1181.75</v>
      </c>
      <c r="Q2415" s="232">
        <f>E5+(E6*0.1)</f>
        <v>1</v>
      </c>
      <c r="R2415" s="162">
        <v>-3474</v>
      </c>
      <c r="S2415" s="232">
        <f>E7+(E8*0.1)</f>
        <v>1</v>
      </c>
      <c r="T2415" s="162">
        <v>-6429.4</v>
      </c>
      <c r="U2415" s="233">
        <f>E9+(E10*0.5)+(E11*0.1)</f>
        <v>1</v>
      </c>
      <c r="V2415" s="162">
        <v>-1400</v>
      </c>
      <c r="W2415" s="233">
        <f>E12+(E13*0.5)+(E14*0.1)</f>
        <v>1.7</v>
      </c>
      <c r="X2415" s="162">
        <v>-1200</v>
      </c>
      <c r="Y2415" s="161">
        <f t="shared" si="758"/>
        <v>2388</v>
      </c>
      <c r="Z2415" s="162">
        <f t="shared" si="750"/>
        <v>-14643.325000000001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-14643.325000000001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2129933.6799999992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252476.17999999991</v>
      </c>
      <c r="AU2415" s="237">
        <f t="shared" si="763"/>
        <v>292310</v>
      </c>
      <c r="AV2415" s="237">
        <f t="shared" si="764"/>
        <v>550770.80000000028</v>
      </c>
      <c r="AW2415" s="237">
        <f t="shared" si="765"/>
        <v>333482</v>
      </c>
      <c r="AX2415" s="237">
        <f t="shared" si="766"/>
        <v>700894.7000000003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2130842.9799999991</v>
      </c>
      <c r="M2416" s="162">
        <f>MAX(AN28:AN2416)</f>
        <v>2167476.8899999997</v>
      </c>
      <c r="N2416" s="162">
        <f t="shared" si="757"/>
        <v>-36633.910000000615</v>
      </c>
      <c r="O2416" s="231">
        <f>E3+(E4*0.1)</f>
        <v>1.1000000000000001</v>
      </c>
      <c r="P2416" s="162">
        <v>-550</v>
      </c>
      <c r="Q2416" s="232">
        <f>E5+(E6*0.1)</f>
        <v>1</v>
      </c>
      <c r="R2416" s="162">
        <v>1231.5</v>
      </c>
      <c r="S2416" s="232">
        <f>E7+(E8*0.1)</f>
        <v>1</v>
      </c>
      <c r="T2416" s="162">
        <v>3722.8</v>
      </c>
      <c r="U2416" s="233">
        <f>E9+(E10*0.5)+(E11*0.1)</f>
        <v>1</v>
      </c>
      <c r="V2416" s="162">
        <v>-1400</v>
      </c>
      <c r="W2416" s="233">
        <f>E12+(E13*0.5)+(E14*0.1)</f>
        <v>1.7</v>
      </c>
      <c r="X2416" s="162">
        <v>-1200</v>
      </c>
      <c r="Y2416" s="161">
        <f t="shared" si="758"/>
        <v>2389</v>
      </c>
      <c r="Z2416" s="162">
        <f t="shared" si="750"/>
        <v>909.30000000000018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909.30000000000018</v>
      </c>
      <c r="AI2416" s="129">
        <f t="shared" si="752"/>
        <v>0</v>
      </c>
      <c r="AJ2416" s="234">
        <f t="shared" si="753"/>
        <v>1</v>
      </c>
      <c r="AK2416" s="234">
        <f t="shared" si="754"/>
        <v>0</v>
      </c>
      <c r="AL2416" s="129">
        <f t="shared" si="755"/>
        <v>0</v>
      </c>
      <c r="AM2416" s="127">
        <v>46105</v>
      </c>
      <c r="AN2416" s="129">
        <f t="shared" si="759"/>
        <v>2130842.9799999991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251871.17999999991</v>
      </c>
      <c r="AU2416" s="237">
        <f t="shared" si="763"/>
        <v>293541.5</v>
      </c>
      <c r="AV2416" s="237">
        <f t="shared" si="764"/>
        <v>554493.60000000033</v>
      </c>
      <c r="AW2416" s="237">
        <f t="shared" si="765"/>
        <v>332082</v>
      </c>
      <c r="AX2416" s="237">
        <f t="shared" si="766"/>
        <v>698854.7000000003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2119215.5899999989</v>
      </c>
      <c r="M2417" s="162">
        <f>MAX(AN28:AN2417)</f>
        <v>2167476.8899999997</v>
      </c>
      <c r="N2417" s="162">
        <f t="shared" si="757"/>
        <v>-48261.300000000745</v>
      </c>
      <c r="O2417" s="231">
        <f>E3+(E4*0.1)</f>
        <v>1.1000000000000001</v>
      </c>
      <c r="P2417" s="162">
        <v>-1000.9</v>
      </c>
      <c r="Q2417" s="232">
        <f>E5+(E6*0.1)</f>
        <v>1</v>
      </c>
      <c r="R2417" s="162">
        <v>-2149</v>
      </c>
      <c r="S2417" s="232">
        <f>E7+(E8*0.1)</f>
        <v>1</v>
      </c>
      <c r="T2417" s="162">
        <v>-4937.3999999999996</v>
      </c>
      <c r="U2417" s="233">
        <f>E9+(E10*0.5)+(E11*0.1)</f>
        <v>1</v>
      </c>
      <c r="V2417" s="162">
        <v>-1400</v>
      </c>
      <c r="W2417" s="233">
        <f>E12+(E13*0.5)+(E14*0.1)</f>
        <v>1.7</v>
      </c>
      <c r="X2417" s="162">
        <v>-1200</v>
      </c>
      <c r="Y2417" s="161">
        <f t="shared" si="758"/>
        <v>2390</v>
      </c>
      <c r="Z2417" s="162">
        <f t="shared" si="750"/>
        <v>-11627.39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-11627.39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2119215.5899999989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250770.18999999992</v>
      </c>
      <c r="AU2417" s="237">
        <f t="shared" si="763"/>
        <v>291392.5</v>
      </c>
      <c r="AV2417" s="237">
        <f t="shared" si="764"/>
        <v>549556.2000000003</v>
      </c>
      <c r="AW2417" s="237">
        <f t="shared" si="765"/>
        <v>330682</v>
      </c>
      <c r="AX2417" s="237">
        <f t="shared" si="766"/>
        <v>696814.7000000003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2132427.3899999987</v>
      </c>
      <c r="M2418" s="162">
        <f>MAX(AN28:AN2418)</f>
        <v>2167476.8899999997</v>
      </c>
      <c r="N2418" s="162">
        <f t="shared" si="757"/>
        <v>-35049.500000000931</v>
      </c>
      <c r="O2418" s="231">
        <f>E3+(E4*0.1)</f>
        <v>1.1000000000000001</v>
      </c>
      <c r="P2418" s="162">
        <v>-550</v>
      </c>
      <c r="Q2418" s="232">
        <f>E5+(E6*0.1)</f>
        <v>1</v>
      </c>
      <c r="R2418" s="162">
        <v>5737</v>
      </c>
      <c r="S2418" s="232">
        <f>E7+(E8*0.1)</f>
        <v>1</v>
      </c>
      <c r="T2418" s="162">
        <v>11519.8</v>
      </c>
      <c r="U2418" s="233">
        <f>E9+(E10*0.5)+(E11*0.1)</f>
        <v>1</v>
      </c>
      <c r="V2418" s="162">
        <v>-1400</v>
      </c>
      <c r="W2418" s="233">
        <f>E12+(E13*0.5)+(E14*0.1)</f>
        <v>1.7</v>
      </c>
      <c r="X2418" s="162">
        <v>-1200</v>
      </c>
      <c r="Y2418" s="161">
        <f t="shared" si="758"/>
        <v>2391</v>
      </c>
      <c r="Z2418" s="162">
        <f t="shared" si="750"/>
        <v>13211.8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13211.8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2132427.3899999987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250165.18999999992</v>
      </c>
      <c r="AU2418" s="237">
        <f t="shared" si="763"/>
        <v>297129.5</v>
      </c>
      <c r="AV2418" s="237">
        <f t="shared" si="764"/>
        <v>561076.00000000035</v>
      </c>
      <c r="AW2418" s="237">
        <f t="shared" si="765"/>
        <v>329282</v>
      </c>
      <c r="AX2418" s="237">
        <f t="shared" si="766"/>
        <v>694774.7000000003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2169531.4749999987</v>
      </c>
      <c r="M2419" s="162">
        <f>MAX(AN28:AN2419)</f>
        <v>2169531.4749999987</v>
      </c>
      <c r="N2419" s="162">
        <f t="shared" si="757"/>
        <v>0</v>
      </c>
      <c r="O2419" s="231">
        <f>E3+(E4*0.1)</f>
        <v>1.1000000000000001</v>
      </c>
      <c r="P2419" s="162">
        <v>3967.35</v>
      </c>
      <c r="Q2419" s="232">
        <f>E5+(E6*0.1)</f>
        <v>1</v>
      </c>
      <c r="R2419" s="162">
        <v>5415.5</v>
      </c>
      <c r="S2419" s="232">
        <f>E7+(E8*0.1)</f>
        <v>1</v>
      </c>
      <c r="T2419" s="162">
        <v>9084.4</v>
      </c>
      <c r="U2419" s="233">
        <f>E9+(E10*0.5)+(E11*0.1)</f>
        <v>1</v>
      </c>
      <c r="V2419" s="162">
        <v>-1400</v>
      </c>
      <c r="W2419" s="233">
        <f>E12+(E13*0.5)+(E14*0.1)</f>
        <v>1.7</v>
      </c>
      <c r="X2419" s="162">
        <v>11553</v>
      </c>
      <c r="Y2419" s="161">
        <f t="shared" si="758"/>
        <v>2392</v>
      </c>
      <c r="Z2419" s="162">
        <f t="shared" si="750"/>
        <v>37104.084999999999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37104.084999999999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2169531.4749999987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254529.27499999991</v>
      </c>
      <c r="AU2419" s="237">
        <f t="shared" si="763"/>
        <v>302545</v>
      </c>
      <c r="AV2419" s="237">
        <f t="shared" si="764"/>
        <v>570160.40000000037</v>
      </c>
      <c r="AW2419" s="237">
        <f t="shared" si="765"/>
        <v>327882</v>
      </c>
      <c r="AX2419" s="237">
        <f t="shared" si="766"/>
        <v>714414.80000000028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2160124.9649999989</v>
      </c>
      <c r="M2420" s="162">
        <f>MAX(AN28:AN2420)</f>
        <v>2169531.4749999987</v>
      </c>
      <c r="N2420" s="162">
        <f t="shared" si="757"/>
        <v>-9406.5099999997765</v>
      </c>
      <c r="O2420" s="231">
        <f>E3+(E4*0.1)</f>
        <v>1.1000000000000001</v>
      </c>
      <c r="P2420" s="162">
        <v>-632.1</v>
      </c>
      <c r="Q2420" s="232">
        <f>E5+(E6*0.1)</f>
        <v>1</v>
      </c>
      <c r="R2420" s="162">
        <v>-1776</v>
      </c>
      <c r="S2420" s="232">
        <f>E7+(E8*0.1)</f>
        <v>1</v>
      </c>
      <c r="T2420" s="162">
        <v>-3495.2</v>
      </c>
      <c r="U2420" s="233">
        <f>E9+(E10*0.5)+(E11*0.1)</f>
        <v>1</v>
      </c>
      <c r="V2420" s="162">
        <v>-1400</v>
      </c>
      <c r="W2420" s="233">
        <f>E12+(E13*0.5)+(E14*0.1)</f>
        <v>1.7</v>
      </c>
      <c r="X2420" s="162">
        <v>-1200</v>
      </c>
      <c r="Y2420" s="161">
        <f t="shared" si="758"/>
        <v>2393</v>
      </c>
      <c r="Z2420" s="162">
        <f t="shared" si="750"/>
        <v>-9406.51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-9406.51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2160124.9649999989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253833.96499999991</v>
      </c>
      <c r="AU2420" s="237">
        <f t="shared" si="763"/>
        <v>300769</v>
      </c>
      <c r="AV2420" s="237">
        <f t="shared" si="764"/>
        <v>566665.20000000042</v>
      </c>
      <c r="AW2420" s="237">
        <f t="shared" si="765"/>
        <v>326482</v>
      </c>
      <c r="AX2420" s="237">
        <f t="shared" si="766"/>
        <v>712374.80000000028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2147084.4549999991</v>
      </c>
      <c r="M2421" s="162">
        <f>MAX(AN28:AN2421)</f>
        <v>2169531.4749999987</v>
      </c>
      <c r="N2421" s="162">
        <f t="shared" si="757"/>
        <v>-22447.019999999553</v>
      </c>
      <c r="O2421" s="231">
        <f>E3+(E4*0.1)</f>
        <v>1.1000000000000001</v>
      </c>
      <c r="P2421" s="162">
        <v>-1678.1</v>
      </c>
      <c r="Q2421" s="232">
        <f>E5+(E6*0.1)</f>
        <v>1</v>
      </c>
      <c r="R2421" s="162">
        <v>-2658</v>
      </c>
      <c r="S2421" s="232">
        <f>E7+(E8*0.1)</f>
        <v>1</v>
      </c>
      <c r="T2421" s="162">
        <v>-5096.6000000000004</v>
      </c>
      <c r="U2421" s="233">
        <f>E9+(E10*0.5)+(E11*0.1)</f>
        <v>1</v>
      </c>
      <c r="V2421" s="162">
        <v>-1400</v>
      </c>
      <c r="W2421" s="233">
        <f>E12+(E13*0.5)+(E14*0.1)</f>
        <v>1.7</v>
      </c>
      <c r="X2421" s="162">
        <v>-1200</v>
      </c>
      <c r="Y2421" s="161">
        <f t="shared" si="758"/>
        <v>2394</v>
      </c>
      <c r="Z2421" s="162">
        <f t="shared" si="750"/>
        <v>-13040.51</v>
      </c>
      <c r="AA2421" s="238">
        <v>46112</v>
      </c>
      <c r="AB2421" s="129">
        <f>SUM(Z2400:Z2421)</f>
        <v>-6881.9699999999939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-6881.9699999999939</v>
      </c>
      <c r="AG2421" s="129"/>
      <c r="AH2421" s="129">
        <f t="shared" si="751"/>
        <v>0</v>
      </c>
      <c r="AI2421" s="129">
        <f t="shared" si="752"/>
        <v>-13040.51</v>
      </c>
      <c r="AJ2421" s="234">
        <f t="shared" si="753"/>
        <v>0</v>
      </c>
      <c r="AK2421" s="234">
        <f t="shared" si="754"/>
        <v>1</v>
      </c>
      <c r="AL2421" s="129">
        <f t="shared" si="755"/>
        <v>-6881.9699999999939</v>
      </c>
      <c r="AM2421" s="127">
        <v>46112</v>
      </c>
      <c r="AN2421" s="129">
        <f t="shared" si="759"/>
        <v>2147084.4549999991</v>
      </c>
      <c r="AO2421" s="129">
        <f t="shared" si="760"/>
        <v>0</v>
      </c>
      <c r="AP2421" s="129">
        <f t="shared" si="761"/>
        <v>-6881.9699999999939</v>
      </c>
      <c r="AQ2421" s="235"/>
      <c r="AR2421" s="235"/>
      <c r="AS2421" s="236">
        <f t="shared" si="756"/>
        <v>46112</v>
      </c>
      <c r="AT2421" s="237">
        <f t="shared" si="762"/>
        <v>251988.05499999991</v>
      </c>
      <c r="AU2421" s="237">
        <f t="shared" si="763"/>
        <v>298111</v>
      </c>
      <c r="AV2421" s="237">
        <f t="shared" si="764"/>
        <v>561568.60000000044</v>
      </c>
      <c r="AW2421" s="237">
        <f t="shared" si="765"/>
        <v>325082</v>
      </c>
      <c r="AX2421" s="237">
        <f t="shared" si="766"/>
        <v>710334.80000000028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2155718.0549999992</v>
      </c>
      <c r="M2422" s="162">
        <f>MAX(AN28:AN2422)</f>
        <v>2169531.4749999987</v>
      </c>
      <c r="N2422" s="162">
        <f t="shared" si="757"/>
        <v>-13813.41999999946</v>
      </c>
      <c r="O2422" s="231">
        <f>E3+(E4*0.1)</f>
        <v>1.1000000000000001</v>
      </c>
      <c r="P2422" s="162">
        <v>-550</v>
      </c>
      <c r="Q2422" s="232">
        <f>E5+(E6*0.1)</f>
        <v>1</v>
      </c>
      <c r="R2422" s="162">
        <v>-1452</v>
      </c>
      <c r="S2422" s="232">
        <f>E7+(E8*0.1)</f>
        <v>1</v>
      </c>
      <c r="T2422" s="162">
        <v>-3410</v>
      </c>
      <c r="U2422" s="233">
        <f>E9+(E10*0.5)+(E11*0.1)</f>
        <v>1</v>
      </c>
      <c r="V2422" s="162">
        <v>-1400</v>
      </c>
      <c r="W2422" s="233">
        <f>E12+(E13*0.5)+(E14*0.1)</f>
        <v>1.7</v>
      </c>
      <c r="X2422" s="162">
        <v>9118</v>
      </c>
      <c r="Y2422" s="161">
        <f t="shared" si="758"/>
        <v>2395</v>
      </c>
      <c r="Z2422" s="162">
        <f t="shared" si="750"/>
        <v>8633.6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8633.6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2155718.0549999992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251383.05499999991</v>
      </c>
      <c r="AU2422" s="237">
        <f t="shared" si="763"/>
        <v>296659</v>
      </c>
      <c r="AV2422" s="237">
        <f t="shared" si="764"/>
        <v>558158.60000000044</v>
      </c>
      <c r="AW2422" s="237">
        <f t="shared" si="765"/>
        <v>323682</v>
      </c>
      <c r="AX2422" s="237">
        <f t="shared" si="766"/>
        <v>725835.40000000026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2150312.2549999994</v>
      </c>
      <c r="M2423" s="162">
        <f>MAX(AN28:AN2423)</f>
        <v>2169531.4749999987</v>
      </c>
      <c r="N2423" s="162">
        <f t="shared" si="757"/>
        <v>-19219.219999999274</v>
      </c>
      <c r="O2423" s="231">
        <f>E3+(E4*0.1)</f>
        <v>1.1000000000000001</v>
      </c>
      <c r="P2423" s="162">
        <v>-550</v>
      </c>
      <c r="Q2423" s="232">
        <f>E5+(E6*0.1)</f>
        <v>1</v>
      </c>
      <c r="R2423" s="162">
        <v>-850</v>
      </c>
      <c r="S2423" s="232">
        <f>E7+(E8*0.1)</f>
        <v>1</v>
      </c>
      <c r="T2423" s="162">
        <v>-510.8</v>
      </c>
      <c r="U2423" s="233">
        <f>E9+(E10*0.5)+(E11*0.1)</f>
        <v>1</v>
      </c>
      <c r="V2423" s="162">
        <v>-1400</v>
      </c>
      <c r="W2423" s="233">
        <f>E12+(E13*0.5)+(E14*0.1)</f>
        <v>1.7</v>
      </c>
      <c r="X2423" s="162">
        <v>-1200</v>
      </c>
      <c r="Y2423" s="161">
        <f t="shared" si="758"/>
        <v>2396</v>
      </c>
      <c r="Z2423" s="162">
        <f t="shared" si="750"/>
        <v>-5405.8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-5405.8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2150312.2549999994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250778.05499999991</v>
      </c>
      <c r="AU2423" s="237">
        <f t="shared" si="763"/>
        <v>295809</v>
      </c>
      <c r="AV2423" s="237">
        <f t="shared" si="764"/>
        <v>557647.8000000004</v>
      </c>
      <c r="AW2423" s="237">
        <f t="shared" si="765"/>
        <v>322282</v>
      </c>
      <c r="AX2423" s="237">
        <f t="shared" si="766"/>
        <v>723795.40000000026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2150291.2549999994</v>
      </c>
      <c r="M2424" s="162">
        <f>MAX(AN28:AN2424)</f>
        <v>2169531.4749999987</v>
      </c>
      <c r="N2424" s="162">
        <f t="shared" si="757"/>
        <v>-19240.219999999274</v>
      </c>
      <c r="O2424" s="231">
        <f>E3+(E4*0.1)</f>
        <v>1.1000000000000001</v>
      </c>
      <c r="P2424" s="162">
        <v>0</v>
      </c>
      <c r="Q2424" s="232">
        <f>E5+(E6*0.1)</f>
        <v>1</v>
      </c>
      <c r="R2424" s="162">
        <v>0</v>
      </c>
      <c r="S2424" s="232">
        <f>E7+(E8*0.1)</f>
        <v>1</v>
      </c>
      <c r="T2424" s="162">
        <v>0</v>
      </c>
      <c r="U2424" s="233">
        <f>E9+(E10*0.5)+(E11*0.1)</f>
        <v>1</v>
      </c>
      <c r="V2424" s="162">
        <v>30</v>
      </c>
      <c r="W2424" s="233">
        <f>E12+(E13*0.5)+(E14*0.1)</f>
        <v>1.7</v>
      </c>
      <c r="X2424" s="162">
        <v>-30</v>
      </c>
      <c r="Y2424" s="161">
        <f t="shared" si="758"/>
        <v>2397</v>
      </c>
      <c r="Z2424" s="162">
        <f t="shared" si="750"/>
        <v>-21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-21</v>
      </c>
      <c r="AJ2424" s="234">
        <f t="shared" si="753"/>
        <v>0</v>
      </c>
      <c r="AK2424" s="234">
        <f t="shared" si="754"/>
        <v>1</v>
      </c>
      <c r="AL2424" s="129">
        <f t="shared" si="755"/>
        <v>0</v>
      </c>
      <c r="AM2424" s="127">
        <v>46115</v>
      </c>
      <c r="AN2424" s="129">
        <f t="shared" si="759"/>
        <v>2150291.2549999994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250778.05499999991</v>
      </c>
      <c r="AU2424" s="237">
        <f t="shared" si="763"/>
        <v>295809</v>
      </c>
      <c r="AV2424" s="237">
        <f t="shared" si="764"/>
        <v>557647.8000000004</v>
      </c>
      <c r="AW2424" s="237">
        <f t="shared" si="765"/>
        <v>322312</v>
      </c>
      <c r="AX2424" s="237">
        <f t="shared" si="766"/>
        <v>723744.40000000026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2141986.2549999994</v>
      </c>
      <c r="M2425" s="162">
        <f>MAX(AN28:AN2425)</f>
        <v>2169531.4749999987</v>
      </c>
      <c r="N2425" s="162">
        <f t="shared" si="757"/>
        <v>-27545.219999999274</v>
      </c>
      <c r="O2425" s="231">
        <f>E3+(E4*0.1)</f>
        <v>1.1000000000000001</v>
      </c>
      <c r="P2425" s="162">
        <v>-550</v>
      </c>
      <c r="Q2425" s="232">
        <f>E5+(E6*0.1)</f>
        <v>1</v>
      </c>
      <c r="R2425" s="162">
        <v>-850</v>
      </c>
      <c r="S2425" s="232">
        <f>E7+(E8*0.1)</f>
        <v>1</v>
      </c>
      <c r="T2425" s="162">
        <v>-3410</v>
      </c>
      <c r="U2425" s="233">
        <f>E9+(E10*0.5)+(E11*0.1)</f>
        <v>1</v>
      </c>
      <c r="V2425" s="162">
        <v>-1400</v>
      </c>
      <c r="W2425" s="233">
        <f>E12+(E13*0.5)+(E14*0.1)</f>
        <v>1.7</v>
      </c>
      <c r="X2425" s="162">
        <v>-1200</v>
      </c>
      <c r="Y2425" s="161">
        <f t="shared" si="758"/>
        <v>2398</v>
      </c>
      <c r="Z2425" s="162">
        <f t="shared" si="750"/>
        <v>-8305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-8305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2141986.2549999994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250173.05499999991</v>
      </c>
      <c r="AU2425" s="237">
        <f t="shared" si="763"/>
        <v>294959</v>
      </c>
      <c r="AV2425" s="237">
        <f t="shared" si="764"/>
        <v>554237.8000000004</v>
      </c>
      <c r="AW2425" s="237">
        <f t="shared" si="765"/>
        <v>320912</v>
      </c>
      <c r="AX2425" s="237">
        <f t="shared" si="766"/>
        <v>721704.40000000026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2138561.0649999995</v>
      </c>
      <c r="M2426" s="162">
        <f>MAX(AN28:AN2426)</f>
        <v>2169531.4749999987</v>
      </c>
      <c r="N2426" s="162">
        <f t="shared" si="757"/>
        <v>-30970.409999999218</v>
      </c>
      <c r="O2426" s="231">
        <f>E3+(E4*0.1)</f>
        <v>1.1000000000000001</v>
      </c>
      <c r="P2426" s="162">
        <v>427.1</v>
      </c>
      <c r="Q2426" s="232">
        <f>E5+(E6*0.1)</f>
        <v>1</v>
      </c>
      <c r="R2426" s="162">
        <v>-251</v>
      </c>
      <c r="S2426" s="232">
        <f>E7+(E8*0.1)</f>
        <v>1</v>
      </c>
      <c r="T2426" s="162">
        <v>-204</v>
      </c>
      <c r="U2426" s="233">
        <f>E9+(E10*0.5)+(E11*0.1)</f>
        <v>1</v>
      </c>
      <c r="V2426" s="162">
        <v>-1400</v>
      </c>
      <c r="W2426" s="233">
        <f>E12+(E13*0.5)+(E14*0.1)</f>
        <v>1.7</v>
      </c>
      <c r="X2426" s="162">
        <v>-1200</v>
      </c>
      <c r="Y2426" s="161">
        <f t="shared" si="758"/>
        <v>2399</v>
      </c>
      <c r="Z2426" s="162">
        <f t="shared" si="750"/>
        <v>-3425.19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-3425.19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2138561.0649999995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250642.8649999999</v>
      </c>
      <c r="AU2426" s="237">
        <f t="shared" si="763"/>
        <v>294708</v>
      </c>
      <c r="AV2426" s="237">
        <f t="shared" si="764"/>
        <v>554033.8000000004</v>
      </c>
      <c r="AW2426" s="237">
        <f t="shared" si="765"/>
        <v>319512</v>
      </c>
      <c r="AX2426" s="237">
        <f t="shared" si="766"/>
        <v>719664.40000000026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2113931.3599999994</v>
      </c>
      <c r="M2427" s="162">
        <f>MAX(AN28:AN2427)</f>
        <v>2169531.4749999987</v>
      </c>
      <c r="N2427" s="162">
        <f t="shared" si="757"/>
        <v>-55600.114999999292</v>
      </c>
      <c r="O2427" s="231">
        <f>E3+(E4*0.1)</f>
        <v>1.1000000000000001</v>
      </c>
      <c r="P2427" s="162">
        <v>-2018.55</v>
      </c>
      <c r="Q2427" s="232">
        <f>E5+(E6*0.1)</f>
        <v>1</v>
      </c>
      <c r="R2427" s="162">
        <v>-6925.5</v>
      </c>
      <c r="S2427" s="232">
        <f>E7+(E8*0.1)</f>
        <v>1</v>
      </c>
      <c r="T2427" s="162">
        <v>-16212.2</v>
      </c>
      <c r="U2427" s="233">
        <f>E9+(E10*0.5)+(E11*0.1)</f>
        <v>1</v>
      </c>
      <c r="V2427" s="162">
        <v>-1400</v>
      </c>
      <c r="W2427" s="233">
        <f>E12+(E13*0.5)+(E14*0.1)</f>
        <v>1.7</v>
      </c>
      <c r="X2427" s="162">
        <v>1252</v>
      </c>
      <c r="Y2427" s="161">
        <f t="shared" si="758"/>
        <v>2400</v>
      </c>
      <c r="Z2427" s="162">
        <f t="shared" si="750"/>
        <v>-24629.705000000002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-24629.705000000002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2113931.3599999994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248422.4599999999</v>
      </c>
      <c r="AU2427" s="237">
        <f t="shared" si="763"/>
        <v>287782.5</v>
      </c>
      <c r="AV2427" s="237">
        <f t="shared" si="764"/>
        <v>537821.60000000044</v>
      </c>
      <c r="AW2427" s="237">
        <f t="shared" si="765"/>
        <v>318112</v>
      </c>
      <c r="AX2427" s="237">
        <f t="shared" si="766"/>
        <v>721792.80000000028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2105626.3599999994</v>
      </c>
      <c r="M2428" s="162">
        <f>MAX(AN28:AN2428)</f>
        <v>2169531.4749999987</v>
      </c>
      <c r="N2428" s="162">
        <f t="shared" si="757"/>
        <v>-63905.114999999292</v>
      </c>
      <c r="O2428" s="231">
        <f>E3+(E4*0.1)</f>
        <v>1.1000000000000001</v>
      </c>
      <c r="P2428" s="162">
        <v>-550</v>
      </c>
      <c r="Q2428" s="232">
        <f>E5+(E6*0.1)</f>
        <v>1</v>
      </c>
      <c r="R2428" s="162">
        <v>-850</v>
      </c>
      <c r="S2428" s="232">
        <f>E7+(E8*0.1)</f>
        <v>1</v>
      </c>
      <c r="T2428" s="162">
        <v>-3410</v>
      </c>
      <c r="U2428" s="233">
        <f>E9+(E10*0.5)+(E11*0.1)</f>
        <v>1</v>
      </c>
      <c r="V2428" s="162">
        <v>-1400</v>
      </c>
      <c r="W2428" s="233">
        <f>E12+(E13*0.5)+(E14*0.1)</f>
        <v>1.7</v>
      </c>
      <c r="X2428" s="162">
        <v>-1200</v>
      </c>
      <c r="Y2428" s="161">
        <f t="shared" si="758"/>
        <v>2401</v>
      </c>
      <c r="Z2428" s="162">
        <f t="shared" si="750"/>
        <v>-8305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-8305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2105626.3599999994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247817.4599999999</v>
      </c>
      <c r="AU2428" s="237">
        <f t="shared" si="763"/>
        <v>286932.5</v>
      </c>
      <c r="AV2428" s="237">
        <f t="shared" si="764"/>
        <v>534411.60000000044</v>
      </c>
      <c r="AW2428" s="237">
        <f t="shared" si="765"/>
        <v>316712</v>
      </c>
      <c r="AX2428" s="237">
        <f t="shared" si="766"/>
        <v>719752.80000000028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2103502.1249999995</v>
      </c>
      <c r="M2429" s="162">
        <f>MAX(AN28:AN2429)</f>
        <v>2169531.4749999987</v>
      </c>
      <c r="N2429" s="162">
        <f t="shared" si="757"/>
        <v>-66029.349999999162</v>
      </c>
      <c r="O2429" s="231">
        <f>E3+(E4*0.1)</f>
        <v>1.1000000000000001</v>
      </c>
      <c r="P2429" s="162">
        <v>1346.15</v>
      </c>
      <c r="Q2429" s="232">
        <f>E5+(E6*0.1)</f>
        <v>1</v>
      </c>
      <c r="R2429" s="162">
        <v>-850</v>
      </c>
      <c r="S2429" s="232">
        <f>E7+(E8*0.1)</f>
        <v>1</v>
      </c>
      <c r="T2429" s="162">
        <v>685</v>
      </c>
      <c r="U2429" s="233">
        <f>E9+(E10*0.5)+(E11*0.1)</f>
        <v>1</v>
      </c>
      <c r="V2429" s="162">
        <v>-1400</v>
      </c>
      <c r="W2429" s="233">
        <f>E12+(E13*0.5)+(E14*0.1)</f>
        <v>1.7</v>
      </c>
      <c r="X2429" s="162">
        <v>-1200</v>
      </c>
      <c r="Y2429" s="161">
        <f t="shared" si="758"/>
        <v>2402</v>
      </c>
      <c r="Z2429" s="162">
        <f t="shared" si="750"/>
        <v>-2124.2349999999997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-2124.2349999999997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2103502.1249999995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249298.22499999992</v>
      </c>
      <c r="AU2429" s="237">
        <f t="shared" si="763"/>
        <v>286082.5</v>
      </c>
      <c r="AV2429" s="237">
        <f t="shared" si="764"/>
        <v>535096.60000000044</v>
      </c>
      <c r="AW2429" s="237">
        <f t="shared" si="765"/>
        <v>315312</v>
      </c>
      <c r="AX2429" s="237">
        <f t="shared" si="766"/>
        <v>717712.80000000028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2103954.7249999996</v>
      </c>
      <c r="M2430" s="162">
        <f>MAX(AN28:AN2430)</f>
        <v>2169531.4749999987</v>
      </c>
      <c r="N2430" s="162">
        <f t="shared" si="757"/>
        <v>-65576.749999999069</v>
      </c>
      <c r="O2430" s="231">
        <f>E3+(E4*0.1)</f>
        <v>1.1000000000000001</v>
      </c>
      <c r="P2430" s="162">
        <v>-550</v>
      </c>
      <c r="Q2430" s="232">
        <f>E5+(E6*0.1)</f>
        <v>1</v>
      </c>
      <c r="R2430" s="162">
        <v>-850</v>
      </c>
      <c r="S2430" s="232">
        <f>E7+(E8*0.1)</f>
        <v>1</v>
      </c>
      <c r="T2430" s="162">
        <v>5347.6</v>
      </c>
      <c r="U2430" s="233">
        <f>E9+(E10*0.5)+(E11*0.1)</f>
        <v>1</v>
      </c>
      <c r="V2430" s="162">
        <v>-1400</v>
      </c>
      <c r="W2430" s="233">
        <f>E12+(E13*0.5)+(E14*0.1)</f>
        <v>1.7</v>
      </c>
      <c r="X2430" s="162">
        <v>-1200</v>
      </c>
      <c r="Y2430" s="161">
        <f t="shared" si="758"/>
        <v>2403</v>
      </c>
      <c r="Z2430" s="162">
        <f t="shared" si="750"/>
        <v>452.60000000000036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452.60000000000036</v>
      </c>
      <c r="AI2430" s="129">
        <f t="shared" si="752"/>
        <v>0</v>
      </c>
      <c r="AJ2430" s="234">
        <f t="shared" si="753"/>
        <v>1</v>
      </c>
      <c r="AK2430" s="234">
        <f t="shared" si="754"/>
        <v>0</v>
      </c>
      <c r="AL2430" s="129">
        <f t="shared" si="755"/>
        <v>0</v>
      </c>
      <c r="AM2430" s="127">
        <v>46125</v>
      </c>
      <c r="AN2430" s="129">
        <f t="shared" si="759"/>
        <v>2103954.7249999996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248693.22499999992</v>
      </c>
      <c r="AU2430" s="237">
        <f t="shared" si="763"/>
        <v>285232.5</v>
      </c>
      <c r="AV2430" s="237">
        <f t="shared" si="764"/>
        <v>540444.20000000042</v>
      </c>
      <c r="AW2430" s="237">
        <f t="shared" si="765"/>
        <v>313912</v>
      </c>
      <c r="AX2430" s="237">
        <f t="shared" si="766"/>
        <v>715672.80000000028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2143850.4249999998</v>
      </c>
      <c r="M2431" s="162">
        <f>MAX(AN28:AN2431)</f>
        <v>2169531.4749999987</v>
      </c>
      <c r="N2431" s="162">
        <f t="shared" si="757"/>
        <v>-25681.049999998882</v>
      </c>
      <c r="O2431" s="231">
        <f>E3+(E4*0.1)</f>
        <v>1.1000000000000001</v>
      </c>
      <c r="P2431" s="162">
        <v>-550</v>
      </c>
      <c r="Q2431" s="232">
        <f>E5+(E6*0.1)</f>
        <v>1</v>
      </c>
      <c r="R2431" s="162">
        <v>4057</v>
      </c>
      <c r="S2431" s="232">
        <f>E7+(E8*0.1)</f>
        <v>1</v>
      </c>
      <c r="T2431" s="162">
        <v>9165.6</v>
      </c>
      <c r="U2431" s="233">
        <f>E9+(E10*0.5)+(E11*0.1)</f>
        <v>1</v>
      </c>
      <c r="V2431" s="162">
        <v>10103</v>
      </c>
      <c r="W2431" s="233">
        <f>E12+(E13*0.5)+(E14*0.1)</f>
        <v>1.7</v>
      </c>
      <c r="X2431" s="162">
        <v>10103</v>
      </c>
      <c r="Y2431" s="161">
        <f t="shared" si="758"/>
        <v>2404</v>
      </c>
      <c r="Z2431" s="162">
        <f t="shared" si="750"/>
        <v>39895.699999999997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39895.699999999997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2143850.4249999998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248088.22499999992</v>
      </c>
      <c r="AU2431" s="237">
        <f t="shared" si="763"/>
        <v>289289.5</v>
      </c>
      <c r="AV2431" s="237">
        <f t="shared" si="764"/>
        <v>549609.8000000004</v>
      </c>
      <c r="AW2431" s="237">
        <f t="shared" si="765"/>
        <v>324015</v>
      </c>
      <c r="AX2431" s="237">
        <f t="shared" si="766"/>
        <v>732847.90000000026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2149835.5249999999</v>
      </c>
      <c r="M2432" s="162">
        <f>MAX(AN28:AN2432)</f>
        <v>2169531.4749999987</v>
      </c>
      <c r="N2432" s="162">
        <f t="shared" si="757"/>
        <v>-19695.949999998789</v>
      </c>
      <c r="O2432" s="231">
        <f>E3+(E4*0.1)</f>
        <v>1.1000000000000001</v>
      </c>
      <c r="P2432" s="162">
        <v>-550</v>
      </c>
      <c r="Q2432" s="232">
        <f>E5+(E6*0.1)</f>
        <v>1</v>
      </c>
      <c r="R2432" s="162">
        <v>2778.5</v>
      </c>
      <c r="S2432" s="232">
        <f>E7+(E8*0.1)</f>
        <v>1</v>
      </c>
      <c r="T2432" s="162">
        <v>7251.6</v>
      </c>
      <c r="U2432" s="233">
        <f>E9+(E10*0.5)+(E11*0.1)</f>
        <v>1</v>
      </c>
      <c r="V2432" s="162">
        <v>-1400</v>
      </c>
      <c r="W2432" s="233">
        <f>E12+(E13*0.5)+(E14*0.1)</f>
        <v>1.7</v>
      </c>
      <c r="X2432" s="162">
        <v>-1200</v>
      </c>
      <c r="Y2432" s="161">
        <f t="shared" si="758"/>
        <v>2405</v>
      </c>
      <c r="Z2432" s="162">
        <f t="shared" si="750"/>
        <v>5985.1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5985.1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2149835.5249999999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247483.22499999992</v>
      </c>
      <c r="AU2432" s="237">
        <f t="shared" si="763"/>
        <v>292068</v>
      </c>
      <c r="AV2432" s="237">
        <f t="shared" si="764"/>
        <v>556861.40000000037</v>
      </c>
      <c r="AW2432" s="237">
        <f t="shared" si="765"/>
        <v>322615</v>
      </c>
      <c r="AX2432" s="237">
        <f t="shared" si="766"/>
        <v>730807.90000000026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2150676.4249999998</v>
      </c>
      <c r="M2433" s="162">
        <f>MAX(AN28:AN2433)</f>
        <v>2169531.4749999987</v>
      </c>
      <c r="N2433" s="162">
        <f t="shared" si="757"/>
        <v>-18855.049999998882</v>
      </c>
      <c r="O2433" s="231">
        <f>E3+(E4*0.1)</f>
        <v>1.1000000000000001</v>
      </c>
      <c r="P2433" s="162">
        <v>-550</v>
      </c>
      <c r="Q2433" s="232">
        <f>E5+(E6*0.1)</f>
        <v>1</v>
      </c>
      <c r="R2433" s="162">
        <v>916.5</v>
      </c>
      <c r="S2433" s="232">
        <f>E7+(E8*0.1)</f>
        <v>1</v>
      </c>
      <c r="T2433" s="162">
        <v>2568.4</v>
      </c>
      <c r="U2433" s="233">
        <f>E9+(E10*0.5)+(E11*0.1)</f>
        <v>1</v>
      </c>
      <c r="V2433" s="162">
        <v>1</v>
      </c>
      <c r="W2433" s="233">
        <f>E12+(E13*0.5)+(E14*0.1)</f>
        <v>1.7</v>
      </c>
      <c r="X2433" s="162">
        <v>-1200</v>
      </c>
      <c r="Y2433" s="161">
        <f t="shared" si="758"/>
        <v>2406</v>
      </c>
      <c r="Z2433" s="162">
        <f t="shared" si="750"/>
        <v>840.90000000000009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840.90000000000009</v>
      </c>
      <c r="AI2433" s="129">
        <f t="shared" si="752"/>
        <v>0</v>
      </c>
      <c r="AJ2433" s="234">
        <f t="shared" si="753"/>
        <v>1</v>
      </c>
      <c r="AK2433" s="234">
        <f t="shared" si="754"/>
        <v>0</v>
      </c>
      <c r="AL2433" s="129">
        <f t="shared" si="755"/>
        <v>0</v>
      </c>
      <c r="AM2433" s="127">
        <v>46128</v>
      </c>
      <c r="AN2433" s="129">
        <f t="shared" si="759"/>
        <v>2150676.4249999998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246878.22499999992</v>
      </c>
      <c r="AU2433" s="237">
        <f t="shared" si="763"/>
        <v>292984.5</v>
      </c>
      <c r="AV2433" s="237">
        <f t="shared" si="764"/>
        <v>559429.8000000004</v>
      </c>
      <c r="AW2433" s="237">
        <f t="shared" si="765"/>
        <v>322616</v>
      </c>
      <c r="AX2433" s="237">
        <f t="shared" si="766"/>
        <v>728767.90000000026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2163041.9299999997</v>
      </c>
      <c r="M2434" s="162">
        <f>MAX(AN28:AN2434)</f>
        <v>2169531.4749999987</v>
      </c>
      <c r="N2434" s="162">
        <f t="shared" si="757"/>
        <v>-6489.5449999989942</v>
      </c>
      <c r="O2434" s="231">
        <f>E3+(E4*0.1)</f>
        <v>1.1000000000000001</v>
      </c>
      <c r="P2434" s="162">
        <v>4343.55</v>
      </c>
      <c r="Q2434" s="232">
        <f>E5+(E6*0.1)</f>
        <v>1</v>
      </c>
      <c r="R2434" s="162">
        <v>4239</v>
      </c>
      <c r="S2434" s="232">
        <f>E7+(E8*0.1)</f>
        <v>1</v>
      </c>
      <c r="T2434" s="162">
        <v>6788.6</v>
      </c>
      <c r="U2434" s="233">
        <f>E9+(E10*0.5)+(E11*0.1)</f>
        <v>1</v>
      </c>
      <c r="V2434" s="162">
        <v>-1400</v>
      </c>
      <c r="W2434" s="233">
        <f>E12+(E13*0.5)+(E14*0.1)</f>
        <v>1.7</v>
      </c>
      <c r="X2434" s="162">
        <v>-1200</v>
      </c>
      <c r="Y2434" s="161">
        <f t="shared" si="758"/>
        <v>2407</v>
      </c>
      <c r="Z2434" s="162">
        <f t="shared" si="750"/>
        <v>12365.505000000001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12365.505000000001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2163041.9299999997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251656.12999999992</v>
      </c>
      <c r="AU2434" s="237">
        <f t="shared" si="763"/>
        <v>297223.5</v>
      </c>
      <c r="AV2434" s="237">
        <f t="shared" si="764"/>
        <v>566218.40000000037</v>
      </c>
      <c r="AW2434" s="237">
        <f t="shared" si="765"/>
        <v>321216</v>
      </c>
      <c r="AX2434" s="237">
        <f t="shared" si="766"/>
        <v>726727.90000000026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2154736.9299999997</v>
      </c>
      <c r="M2435" s="162">
        <f>MAX(AN28:AN2435)</f>
        <v>2169531.4749999987</v>
      </c>
      <c r="N2435" s="162">
        <f t="shared" si="757"/>
        <v>-14794.544999998994</v>
      </c>
      <c r="O2435" s="231">
        <f>E3+(E4*0.1)</f>
        <v>1.1000000000000001</v>
      </c>
      <c r="P2435" s="162">
        <v>-550</v>
      </c>
      <c r="Q2435" s="232">
        <f>E5+(E6*0.1)</f>
        <v>1</v>
      </c>
      <c r="R2435" s="162">
        <v>-850</v>
      </c>
      <c r="S2435" s="232">
        <f>E7+(E8*0.1)</f>
        <v>1</v>
      </c>
      <c r="T2435" s="162">
        <v>-3410</v>
      </c>
      <c r="U2435" s="233">
        <f>E9+(E10*0.5)+(E11*0.1)</f>
        <v>1</v>
      </c>
      <c r="V2435" s="162">
        <v>-1400</v>
      </c>
      <c r="W2435" s="233">
        <f>E12+(E13*0.5)+(E14*0.1)</f>
        <v>1.7</v>
      </c>
      <c r="X2435" s="162">
        <v>-1200</v>
      </c>
      <c r="Y2435" s="161">
        <f t="shared" si="758"/>
        <v>2408</v>
      </c>
      <c r="Z2435" s="162">
        <f t="shared" si="750"/>
        <v>-8305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-8305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2154736.9299999997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251051.12999999992</v>
      </c>
      <c r="AU2435" s="237">
        <f t="shared" si="763"/>
        <v>296373.5</v>
      </c>
      <c r="AV2435" s="237">
        <f t="shared" si="764"/>
        <v>562808.40000000037</v>
      </c>
      <c r="AW2435" s="237">
        <f t="shared" si="765"/>
        <v>319816</v>
      </c>
      <c r="AX2435" s="237">
        <f t="shared" si="766"/>
        <v>724687.90000000026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2146431.9299999997</v>
      </c>
      <c r="M2436" s="162">
        <f>MAX(AN28:AN2436)</f>
        <v>2169531.4749999987</v>
      </c>
      <c r="N2436" s="162">
        <f t="shared" si="757"/>
        <v>-23099.544999998994</v>
      </c>
      <c r="O2436" s="231">
        <f>E3+(E4*0.1)</f>
        <v>1.1000000000000001</v>
      </c>
      <c r="P2436" s="162">
        <v>-550</v>
      </c>
      <c r="Q2436" s="232">
        <f>E5+(E6*0.1)</f>
        <v>1</v>
      </c>
      <c r="R2436" s="162">
        <v>-850</v>
      </c>
      <c r="S2436" s="232">
        <f>E7+(E8*0.1)</f>
        <v>1</v>
      </c>
      <c r="T2436" s="162">
        <v>-3410</v>
      </c>
      <c r="U2436" s="233">
        <f>E9+(E10*0.5)+(E11*0.1)</f>
        <v>1</v>
      </c>
      <c r="V2436" s="162">
        <v>-1400</v>
      </c>
      <c r="W2436" s="233">
        <f>E12+(E13*0.5)+(E14*0.1)</f>
        <v>1.7</v>
      </c>
      <c r="X2436" s="162">
        <v>-1200</v>
      </c>
      <c r="Y2436" s="161">
        <f t="shared" si="758"/>
        <v>2409</v>
      </c>
      <c r="Z2436" s="162">
        <f t="shared" si="750"/>
        <v>-8305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-8305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2146431.9299999997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250446.12999999992</v>
      </c>
      <c r="AU2436" s="237">
        <f t="shared" si="763"/>
        <v>295523.5</v>
      </c>
      <c r="AV2436" s="237">
        <f t="shared" si="764"/>
        <v>559398.40000000037</v>
      </c>
      <c r="AW2436" s="237">
        <f t="shared" si="765"/>
        <v>318416</v>
      </c>
      <c r="AX2436" s="237">
        <f t="shared" si="766"/>
        <v>722647.90000000026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2166574.9049999998</v>
      </c>
      <c r="M2437" s="162">
        <f>MAX(AN28:AN2437)</f>
        <v>2169531.4749999987</v>
      </c>
      <c r="N2437" s="162">
        <f t="shared" si="757"/>
        <v>-2956.569999998901</v>
      </c>
      <c r="O2437" s="231">
        <f>E3+(E4*0.1)</f>
        <v>1.1000000000000001</v>
      </c>
      <c r="P2437" s="162">
        <v>1703.25</v>
      </c>
      <c r="Q2437" s="232">
        <f>E5+(E6*0.1)</f>
        <v>1</v>
      </c>
      <c r="R2437" s="162">
        <v>3694.5</v>
      </c>
      <c r="S2437" s="232">
        <f>E7+(E8*0.1)</f>
        <v>1</v>
      </c>
      <c r="T2437" s="162">
        <v>9156</v>
      </c>
      <c r="U2437" s="233">
        <f>E9+(E10*0.5)+(E11*0.1)</f>
        <v>1</v>
      </c>
      <c r="V2437" s="162">
        <v>2007</v>
      </c>
      <c r="W2437" s="233">
        <f>E12+(E13*0.5)+(E14*0.1)</f>
        <v>1.7</v>
      </c>
      <c r="X2437" s="162">
        <v>2007</v>
      </c>
      <c r="Y2437" s="161">
        <f t="shared" si="758"/>
        <v>2410</v>
      </c>
      <c r="Z2437" s="162">
        <f t="shared" si="750"/>
        <v>20142.975000000002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20142.975000000002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2166574.9049999998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252319.70499999993</v>
      </c>
      <c r="AU2437" s="237">
        <f t="shared" si="763"/>
        <v>299218</v>
      </c>
      <c r="AV2437" s="237">
        <f t="shared" si="764"/>
        <v>568554.40000000037</v>
      </c>
      <c r="AW2437" s="237">
        <f t="shared" si="765"/>
        <v>320423</v>
      </c>
      <c r="AX2437" s="237">
        <f t="shared" si="766"/>
        <v>726059.80000000028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2157536.4149999996</v>
      </c>
      <c r="M2438" s="162">
        <f>MAX(AN28:AN2438)</f>
        <v>2169531.4749999987</v>
      </c>
      <c r="N2438" s="162">
        <f t="shared" si="757"/>
        <v>-11995.059999999125</v>
      </c>
      <c r="O2438" s="231">
        <f>E3+(E4*0.1)</f>
        <v>1.1000000000000001</v>
      </c>
      <c r="P2438" s="162">
        <v>-1075.9000000000001</v>
      </c>
      <c r="Q2438" s="232">
        <f>E5+(E6*0.1)</f>
        <v>1</v>
      </c>
      <c r="R2438" s="162">
        <v>-1005</v>
      </c>
      <c r="S2438" s="232">
        <f>E7+(E8*0.1)</f>
        <v>1</v>
      </c>
      <c r="T2438" s="162">
        <v>-3410</v>
      </c>
      <c r="U2438" s="233">
        <f>E9+(E10*0.5)+(E11*0.1)</f>
        <v>1</v>
      </c>
      <c r="V2438" s="162">
        <v>-1400</v>
      </c>
      <c r="W2438" s="233">
        <f>E12+(E13*0.5)+(E14*0.1)</f>
        <v>1.7</v>
      </c>
      <c r="X2438" s="162">
        <v>-1200</v>
      </c>
      <c r="Y2438" s="161">
        <f t="shared" si="758"/>
        <v>2411</v>
      </c>
      <c r="Z2438" s="162">
        <f t="shared" si="750"/>
        <v>-9038.49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-9038.49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2157536.4149999996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251136.21499999994</v>
      </c>
      <c r="AU2438" s="237">
        <f t="shared" si="763"/>
        <v>298213</v>
      </c>
      <c r="AV2438" s="237">
        <f t="shared" si="764"/>
        <v>565144.40000000037</v>
      </c>
      <c r="AW2438" s="237">
        <f t="shared" si="765"/>
        <v>319023</v>
      </c>
      <c r="AX2438" s="237">
        <f t="shared" si="766"/>
        <v>724019.80000000028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2166746.4149999996</v>
      </c>
      <c r="M2439" s="162">
        <f>MAX(AN28:AN2439)</f>
        <v>2169531.4749999987</v>
      </c>
      <c r="N2439" s="162">
        <f t="shared" si="757"/>
        <v>-2785.0599999991246</v>
      </c>
      <c r="O2439" s="231">
        <f>E3+(E4*0.1)</f>
        <v>1.1000000000000001</v>
      </c>
      <c r="P2439" s="162">
        <v>-550</v>
      </c>
      <c r="Q2439" s="232">
        <f>E5+(E6*0.1)</f>
        <v>1</v>
      </c>
      <c r="R2439" s="162">
        <v>2834</v>
      </c>
      <c r="S2439" s="232">
        <f>E7+(E8*0.1)</f>
        <v>1</v>
      </c>
      <c r="T2439" s="162">
        <v>10421</v>
      </c>
      <c r="U2439" s="233">
        <f>E9+(E10*0.5)+(E11*0.1)</f>
        <v>1</v>
      </c>
      <c r="V2439" s="162">
        <v>-1400</v>
      </c>
      <c r="W2439" s="233">
        <f>E12+(E13*0.5)+(E14*0.1)</f>
        <v>1.7</v>
      </c>
      <c r="X2439" s="162">
        <v>-1200</v>
      </c>
      <c r="Y2439" s="161">
        <f t="shared" si="758"/>
        <v>2412</v>
      </c>
      <c r="Z2439" s="162">
        <f t="shared" si="750"/>
        <v>9210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9210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2166746.4149999996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250531.21499999994</v>
      </c>
      <c r="AU2439" s="237">
        <f t="shared" si="763"/>
        <v>301047</v>
      </c>
      <c r="AV2439" s="237">
        <f t="shared" si="764"/>
        <v>575565.40000000037</v>
      </c>
      <c r="AW2439" s="237">
        <f t="shared" si="765"/>
        <v>317623</v>
      </c>
      <c r="AX2439" s="237">
        <f t="shared" si="766"/>
        <v>721979.80000000028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2161789.8099999996</v>
      </c>
      <c r="M2440" s="162">
        <f>MAX(AN28:AN2440)</f>
        <v>2169531.4749999987</v>
      </c>
      <c r="N2440" s="162">
        <f t="shared" si="757"/>
        <v>-7741.6649999991059</v>
      </c>
      <c r="O2440" s="231">
        <f>E3+(E4*0.1)</f>
        <v>1.1000000000000001</v>
      </c>
      <c r="P2440" s="162">
        <v>-642.54999999999995</v>
      </c>
      <c r="Q2440" s="232">
        <f>E5+(E6*0.1)</f>
        <v>1</v>
      </c>
      <c r="R2440" s="162">
        <v>-850</v>
      </c>
      <c r="S2440" s="232">
        <f>E7+(E8*0.1)</f>
        <v>1</v>
      </c>
      <c r="T2440" s="162">
        <v>40.200000000000003</v>
      </c>
      <c r="U2440" s="233">
        <f>E9+(E10*0.5)+(E11*0.1)</f>
        <v>1</v>
      </c>
      <c r="V2440" s="162">
        <v>-1400</v>
      </c>
      <c r="W2440" s="233">
        <f>E12+(E13*0.5)+(E14*0.1)</f>
        <v>1.7</v>
      </c>
      <c r="X2440" s="162">
        <v>-1200</v>
      </c>
      <c r="Y2440" s="161">
        <f t="shared" si="758"/>
        <v>2413</v>
      </c>
      <c r="Z2440" s="162">
        <f t="shared" si="750"/>
        <v>-4956.6049999999996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-4956.6049999999996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2161789.8099999996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249824.40999999995</v>
      </c>
      <c r="AU2440" s="237">
        <f t="shared" si="763"/>
        <v>300197</v>
      </c>
      <c r="AV2440" s="237">
        <f t="shared" si="764"/>
        <v>575605.60000000033</v>
      </c>
      <c r="AW2440" s="237">
        <f t="shared" si="765"/>
        <v>316223</v>
      </c>
      <c r="AX2440" s="237">
        <f t="shared" si="766"/>
        <v>719939.80000000028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2149473.4799999995</v>
      </c>
      <c r="M2441" s="162">
        <f>MAX(AN28:AN2441)</f>
        <v>2169531.4749999987</v>
      </c>
      <c r="N2441" s="162">
        <f t="shared" si="757"/>
        <v>-20057.99499999918</v>
      </c>
      <c r="O2441" s="231">
        <f>E3+(E4*0.1)</f>
        <v>1.1000000000000001</v>
      </c>
      <c r="P2441" s="162">
        <v>-129.30000000000001</v>
      </c>
      <c r="Q2441" s="232">
        <f>E5+(E6*0.1)</f>
        <v>1</v>
      </c>
      <c r="R2441" s="162">
        <v>-2058.5</v>
      </c>
      <c r="S2441" s="232">
        <f>E7+(E8*0.1)</f>
        <v>1</v>
      </c>
      <c r="T2441" s="162">
        <v>-6675.6</v>
      </c>
      <c r="U2441" s="233">
        <f>E9+(E10*0.5)+(E11*0.1)</f>
        <v>1</v>
      </c>
      <c r="V2441" s="162">
        <v>-1400</v>
      </c>
      <c r="W2441" s="233">
        <f>E12+(E13*0.5)+(E14*0.1)</f>
        <v>1.7</v>
      </c>
      <c r="X2441" s="162">
        <v>-1200</v>
      </c>
      <c r="Y2441" s="161">
        <f t="shared" si="758"/>
        <v>2414</v>
      </c>
      <c r="Z2441" s="162">
        <f t="shared" si="750"/>
        <v>-12316.33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-12316.33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2149473.4799999995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249682.17999999993</v>
      </c>
      <c r="AU2441" s="237">
        <f t="shared" si="763"/>
        <v>298138.5</v>
      </c>
      <c r="AV2441" s="237">
        <f t="shared" si="764"/>
        <v>568930.00000000035</v>
      </c>
      <c r="AW2441" s="237">
        <f t="shared" si="765"/>
        <v>314823</v>
      </c>
      <c r="AX2441" s="237">
        <f t="shared" si="766"/>
        <v>717899.80000000028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2154478.0799999996</v>
      </c>
      <c r="M2442" s="162">
        <f>MAX(AN28:AN2442)</f>
        <v>2169531.4749999987</v>
      </c>
      <c r="N2442" s="162">
        <f t="shared" si="757"/>
        <v>-15053.394999999087</v>
      </c>
      <c r="O2442" s="231">
        <f>E3+(E4*0.1)</f>
        <v>1.1000000000000001</v>
      </c>
      <c r="P2442" s="162">
        <v>-550</v>
      </c>
      <c r="Q2442" s="232">
        <f>E5+(E6*0.1)</f>
        <v>1</v>
      </c>
      <c r="R2442" s="162">
        <v>-850</v>
      </c>
      <c r="S2442" s="232">
        <f>E7+(E8*0.1)</f>
        <v>1</v>
      </c>
      <c r="T2442" s="162">
        <v>3159.6</v>
      </c>
      <c r="U2442" s="233">
        <f>E9+(E10*0.5)+(E11*0.1)</f>
        <v>1</v>
      </c>
      <c r="V2442" s="162">
        <v>5340</v>
      </c>
      <c r="W2442" s="233">
        <f>E12+(E13*0.5)+(E14*0.1)</f>
        <v>1.7</v>
      </c>
      <c r="X2442" s="162">
        <v>-1200</v>
      </c>
      <c r="Y2442" s="161">
        <f t="shared" si="758"/>
        <v>2415</v>
      </c>
      <c r="Z2442" s="162">
        <f t="shared" si="750"/>
        <v>5004.6000000000004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5004.6000000000004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2154478.0799999996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249077.17999999993</v>
      </c>
      <c r="AU2442" s="237">
        <f t="shared" si="763"/>
        <v>297288.5</v>
      </c>
      <c r="AV2442" s="237">
        <f t="shared" si="764"/>
        <v>572089.60000000033</v>
      </c>
      <c r="AW2442" s="237">
        <f t="shared" si="765"/>
        <v>320163</v>
      </c>
      <c r="AX2442" s="237">
        <f t="shared" si="766"/>
        <v>715859.80000000028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2179657.4949999996</v>
      </c>
      <c r="M2443" s="162">
        <f>MAX(AN28:AN2443)</f>
        <v>2179657.4949999996</v>
      </c>
      <c r="N2443" s="162">
        <f t="shared" si="757"/>
        <v>0</v>
      </c>
      <c r="O2443" s="231">
        <f>E3+(E4*0.1)</f>
        <v>1.1000000000000001</v>
      </c>
      <c r="P2443" s="162">
        <v>3951.65</v>
      </c>
      <c r="Q2443" s="232">
        <f>E5+(E6*0.1)</f>
        <v>1</v>
      </c>
      <c r="R2443" s="162">
        <v>3653</v>
      </c>
      <c r="S2443" s="232">
        <f>E7+(E8*0.1)</f>
        <v>1</v>
      </c>
      <c r="T2443" s="162">
        <v>5302.6</v>
      </c>
      <c r="U2443" s="233">
        <f>E9+(E10*0.5)+(E11*0.1)</f>
        <v>1</v>
      </c>
      <c r="V2443" s="162">
        <v>-1400</v>
      </c>
      <c r="W2443" s="233">
        <f>E12+(E13*0.5)+(E14*0.1)</f>
        <v>1.7</v>
      </c>
      <c r="X2443" s="162">
        <v>7810</v>
      </c>
      <c r="Y2443" s="161">
        <f t="shared" si="758"/>
        <v>2416</v>
      </c>
      <c r="Z2443" s="162">
        <f t="shared" si="750"/>
        <v>25179.415000000001</v>
      </c>
      <c r="AA2443" s="238">
        <v>46142</v>
      </c>
      <c r="AB2443" s="129">
        <f>SUM(Z2422:Z2443)</f>
        <v>32573.040000000001</v>
      </c>
      <c r="AC2443" s="128">
        <f>(AB2443&gt;0)*1</f>
        <v>1</v>
      </c>
      <c r="AD2443" s="128">
        <f>(AB2443&lt;0)*1</f>
        <v>0</v>
      </c>
      <c r="AE2443" s="129">
        <f>AB2443*AC2443</f>
        <v>32573.040000000001</v>
      </c>
      <c r="AF2443" s="129">
        <f>AB2443*AD2443</f>
        <v>0</v>
      </c>
      <c r="AG2443" s="129"/>
      <c r="AH2443" s="129">
        <f t="shared" si="751"/>
        <v>25179.415000000001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32573.040000000001</v>
      </c>
      <c r="AM2443" s="127">
        <v>46142</v>
      </c>
      <c r="AN2443" s="129">
        <f t="shared" si="759"/>
        <v>2179657.4949999996</v>
      </c>
      <c r="AO2443" s="129">
        <f t="shared" si="760"/>
        <v>32573.040000000001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253423.99499999994</v>
      </c>
      <c r="AU2443" s="237">
        <f t="shared" si="763"/>
        <v>300941.5</v>
      </c>
      <c r="AV2443" s="237">
        <f t="shared" si="764"/>
        <v>577392.2000000003</v>
      </c>
      <c r="AW2443" s="237">
        <f t="shared" si="765"/>
        <v>318763</v>
      </c>
      <c r="AX2443" s="237">
        <f t="shared" si="766"/>
        <v>729136.80000000028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2181832.7949999995</v>
      </c>
      <c r="M2444" s="162">
        <f>MAX(AN28:AN2444)</f>
        <v>2181832.7949999995</v>
      </c>
      <c r="N2444" s="162">
        <f t="shared" si="757"/>
        <v>0</v>
      </c>
      <c r="O2444" s="231">
        <f>E3+(E4*0.1)</f>
        <v>1.1000000000000001</v>
      </c>
      <c r="P2444" s="162">
        <v>-550</v>
      </c>
      <c r="Q2444" s="232">
        <f>E5+(E6*0.1)</f>
        <v>1</v>
      </c>
      <c r="R2444" s="162">
        <v>1055.5</v>
      </c>
      <c r="S2444" s="232">
        <f>E7+(E8*0.1)</f>
        <v>1</v>
      </c>
      <c r="T2444" s="162">
        <v>5164.8</v>
      </c>
      <c r="U2444" s="233">
        <f>E9+(E10*0.5)+(E11*0.1)</f>
        <v>1</v>
      </c>
      <c r="V2444" s="162">
        <v>-1400</v>
      </c>
      <c r="W2444" s="233">
        <f>E12+(E13*0.5)+(E14*0.1)</f>
        <v>1.7</v>
      </c>
      <c r="X2444" s="162">
        <v>-1200</v>
      </c>
      <c r="Y2444" s="161">
        <f t="shared" si="758"/>
        <v>2417</v>
      </c>
      <c r="Z2444" s="162">
        <f t="shared" si="750"/>
        <v>2175.3000000000002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2175.3000000000002</v>
      </c>
      <c r="AI2444" s="129">
        <f t="shared" si="752"/>
        <v>0</v>
      </c>
      <c r="AJ2444" s="234">
        <f t="shared" si="753"/>
        <v>1</v>
      </c>
      <c r="AK2444" s="234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2181832.7949999995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252818.99499999994</v>
      </c>
      <c r="AU2444" s="237">
        <f t="shared" si="763"/>
        <v>301997</v>
      </c>
      <c r="AV2444" s="237">
        <f t="shared" si="764"/>
        <v>582557.00000000035</v>
      </c>
      <c r="AW2444" s="237">
        <f t="shared" si="765"/>
        <v>317363</v>
      </c>
      <c r="AX2444" s="237">
        <f t="shared" si="766"/>
        <v>727096.80000000028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2184228.7949999995</v>
      </c>
      <c r="M2445" s="162">
        <f>MAX(AN28:AN2445)</f>
        <v>2184228.7949999995</v>
      </c>
      <c r="N2445" s="162">
        <f t="shared" si="757"/>
        <v>0</v>
      </c>
      <c r="O2445" s="231">
        <f>E3+(E4*0.1)</f>
        <v>1.1000000000000001</v>
      </c>
      <c r="P2445" s="162">
        <v>-550</v>
      </c>
      <c r="Q2445" s="232">
        <f>E5+(E6*0.1)</f>
        <v>1</v>
      </c>
      <c r="R2445" s="162">
        <v>-850</v>
      </c>
      <c r="S2445" s="232">
        <f>E7+(E8*0.1)</f>
        <v>1</v>
      </c>
      <c r="T2445" s="162">
        <v>-3410</v>
      </c>
      <c r="U2445" s="233">
        <f>E9+(E10*0.5)+(E11*0.1)</f>
        <v>1</v>
      </c>
      <c r="V2445" s="162">
        <v>9301</v>
      </c>
      <c r="W2445" s="233">
        <f>E12+(E13*0.5)+(E14*0.1)</f>
        <v>1.7</v>
      </c>
      <c r="X2445" s="162">
        <v>-1200</v>
      </c>
      <c r="Y2445" s="161">
        <f t="shared" si="758"/>
        <v>2418</v>
      </c>
      <c r="Z2445" s="162">
        <f t="shared" si="750"/>
        <v>2396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2396</v>
      </c>
      <c r="AI2445" s="129">
        <f t="shared" si="752"/>
        <v>0</v>
      </c>
      <c r="AJ2445" s="234">
        <f t="shared" si="753"/>
        <v>1</v>
      </c>
      <c r="AK2445" s="234">
        <f t="shared" si="754"/>
        <v>0</v>
      </c>
      <c r="AL2445" s="129">
        <f t="shared" si="755"/>
        <v>0</v>
      </c>
      <c r="AM2445" s="127">
        <v>46146</v>
      </c>
      <c r="AN2445" s="129">
        <f t="shared" si="759"/>
        <v>2184228.7949999995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252213.99499999994</v>
      </c>
      <c r="AU2445" s="237">
        <f t="shared" si="763"/>
        <v>301147</v>
      </c>
      <c r="AV2445" s="237">
        <f t="shared" si="764"/>
        <v>579147.00000000035</v>
      </c>
      <c r="AW2445" s="237">
        <f t="shared" si="765"/>
        <v>326664</v>
      </c>
      <c r="AX2445" s="237">
        <f t="shared" si="766"/>
        <v>725056.80000000028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2200891.3199999994</v>
      </c>
      <c r="M2446" s="162">
        <f>MAX(AN28:AN2446)</f>
        <v>2200891.3199999994</v>
      </c>
      <c r="N2446" s="162">
        <f t="shared" si="757"/>
        <v>0</v>
      </c>
      <c r="O2446" s="231">
        <f>E3+(E4*0.1)</f>
        <v>1.1000000000000001</v>
      </c>
      <c r="P2446" s="162">
        <v>1781.75</v>
      </c>
      <c r="Q2446" s="232">
        <f>E5+(E6*0.1)</f>
        <v>1</v>
      </c>
      <c r="R2446" s="162">
        <v>2923.5</v>
      </c>
      <c r="S2446" s="232">
        <f>E7+(E8*0.1)</f>
        <v>1</v>
      </c>
      <c r="T2446" s="162">
        <v>7264.8</v>
      </c>
      <c r="U2446" s="233">
        <f>E9+(E10*0.5)+(E11*0.1)</f>
        <v>1</v>
      </c>
      <c r="V2446" s="162">
        <v>-1400</v>
      </c>
      <c r="W2446" s="233">
        <f>E12+(E13*0.5)+(E14*0.1)</f>
        <v>1.7</v>
      </c>
      <c r="X2446" s="162">
        <v>3479</v>
      </c>
      <c r="Y2446" s="161">
        <f t="shared" si="758"/>
        <v>2419</v>
      </c>
      <c r="Z2446" s="162">
        <f t="shared" si="750"/>
        <v>16662.525000000001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16662.525000000001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2200891.3199999994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254173.91999999993</v>
      </c>
      <c r="AU2446" s="237">
        <f t="shared" si="763"/>
        <v>304070.5</v>
      </c>
      <c r="AV2446" s="237">
        <f t="shared" si="764"/>
        <v>586411.8000000004</v>
      </c>
      <c r="AW2446" s="237">
        <f t="shared" si="765"/>
        <v>325264</v>
      </c>
      <c r="AX2446" s="237">
        <f t="shared" si="766"/>
        <v>730971.10000000033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2242567.0899999994</v>
      </c>
      <c r="M2447" s="162">
        <f>MAX(AN28:AN2447)</f>
        <v>2242567.0899999994</v>
      </c>
      <c r="N2447" s="162">
        <f t="shared" si="757"/>
        <v>0</v>
      </c>
      <c r="O2447" s="231">
        <f>E3+(E4*0.1)</f>
        <v>1.1000000000000001</v>
      </c>
      <c r="P2447" s="162">
        <v>3061.7</v>
      </c>
      <c r="Q2447" s="232">
        <f>E5+(E6*0.1)</f>
        <v>1</v>
      </c>
      <c r="R2447" s="162">
        <v>5295</v>
      </c>
      <c r="S2447" s="232">
        <f>E7+(E8*0.1)</f>
        <v>1</v>
      </c>
      <c r="T2447" s="162">
        <v>11682.2</v>
      </c>
      <c r="U2447" s="233">
        <f>E9+(E10*0.5)+(E11*0.1)</f>
        <v>1</v>
      </c>
      <c r="V2447" s="162">
        <v>-1400</v>
      </c>
      <c r="W2447" s="233">
        <f>E12+(E13*0.5)+(E14*0.1)</f>
        <v>1.7</v>
      </c>
      <c r="X2447" s="162">
        <v>13371</v>
      </c>
      <c r="Y2447" s="161">
        <f t="shared" si="758"/>
        <v>2420</v>
      </c>
      <c r="Z2447" s="162">
        <f t="shared" si="750"/>
        <v>41675.770000000004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41675.770000000004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2242567.0899999994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257541.78999999992</v>
      </c>
      <c r="AU2447" s="237">
        <f t="shared" si="763"/>
        <v>309365.5</v>
      </c>
      <c r="AV2447" s="237">
        <f t="shared" si="764"/>
        <v>598094.00000000035</v>
      </c>
      <c r="AW2447" s="237">
        <f t="shared" si="765"/>
        <v>323864</v>
      </c>
      <c r="AX2447" s="237">
        <f t="shared" si="766"/>
        <v>753701.80000000028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2238385.4899999993</v>
      </c>
      <c r="M2448" s="162">
        <f>MAX(AN28:AN2448)</f>
        <v>2242567.0899999994</v>
      </c>
      <c r="N2448" s="162">
        <f t="shared" si="757"/>
        <v>-4181.6000000000931</v>
      </c>
      <c r="O2448" s="231">
        <f>E3+(E4*0.1)</f>
        <v>1.1000000000000001</v>
      </c>
      <c r="P2448" s="162">
        <v>-550</v>
      </c>
      <c r="Q2448" s="232">
        <f>E5+(E6*0.1)</f>
        <v>1</v>
      </c>
      <c r="R2448" s="162">
        <v>-850</v>
      </c>
      <c r="S2448" s="232">
        <f>E7+(E8*0.1)</f>
        <v>1</v>
      </c>
      <c r="T2448" s="162">
        <v>-704.4</v>
      </c>
      <c r="U2448" s="233">
        <f>E9+(E10*0.5)+(E11*0.1)</f>
        <v>1</v>
      </c>
      <c r="V2448" s="162">
        <v>-1400</v>
      </c>
      <c r="W2448" s="233">
        <f>E12+(E13*0.5)+(E14*0.1)</f>
        <v>1.7</v>
      </c>
      <c r="X2448" s="162">
        <v>-366</v>
      </c>
      <c r="Y2448" s="161">
        <f t="shared" si="758"/>
        <v>2421</v>
      </c>
      <c r="Z2448" s="162">
        <f t="shared" si="750"/>
        <v>-4181.6000000000004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-4181.6000000000004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2238385.4899999993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256936.78999999992</v>
      </c>
      <c r="AU2448" s="237">
        <f t="shared" si="763"/>
        <v>308515.5</v>
      </c>
      <c r="AV2448" s="237">
        <f t="shared" si="764"/>
        <v>597389.60000000033</v>
      </c>
      <c r="AW2448" s="237">
        <f t="shared" si="765"/>
        <v>322464</v>
      </c>
      <c r="AX2448" s="237">
        <f t="shared" si="766"/>
        <v>753079.60000000033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2258639.9899999993</v>
      </c>
      <c r="M2449" s="162">
        <f>MAX(AN28:AN2449)</f>
        <v>2258639.9899999993</v>
      </c>
      <c r="N2449" s="162">
        <f t="shared" si="757"/>
        <v>0</v>
      </c>
      <c r="O2449" s="231">
        <f>E3+(E4*0.1)</f>
        <v>1.1000000000000001</v>
      </c>
      <c r="P2449" s="162">
        <v>-550</v>
      </c>
      <c r="Q2449" s="232">
        <f>E5+(E6*0.1)</f>
        <v>1</v>
      </c>
      <c r="R2449" s="162">
        <v>3091</v>
      </c>
      <c r="S2449" s="232">
        <f>E7+(E8*0.1)</f>
        <v>1</v>
      </c>
      <c r="T2449" s="162">
        <v>13420.8</v>
      </c>
      <c r="U2449" s="233">
        <f>E9+(E10*0.5)+(E11*0.1)</f>
        <v>1</v>
      </c>
      <c r="V2449" s="162">
        <v>-1400</v>
      </c>
      <c r="W2449" s="233">
        <f>E12+(E13*0.5)+(E14*0.1)</f>
        <v>1.7</v>
      </c>
      <c r="X2449" s="162">
        <v>3381</v>
      </c>
      <c r="Y2449" s="161">
        <f t="shared" si="758"/>
        <v>2422</v>
      </c>
      <c r="Z2449" s="162">
        <f t="shared" si="750"/>
        <v>20254.5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20254.5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2258639.9899999993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256331.78999999992</v>
      </c>
      <c r="AU2449" s="237">
        <f t="shared" si="763"/>
        <v>311606.5</v>
      </c>
      <c r="AV2449" s="237">
        <f t="shared" si="764"/>
        <v>610810.40000000037</v>
      </c>
      <c r="AW2449" s="237">
        <f t="shared" si="765"/>
        <v>321064</v>
      </c>
      <c r="AX2449" s="237">
        <f t="shared" si="766"/>
        <v>758827.30000000028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2257003.8899999992</v>
      </c>
      <c r="M2450" s="162">
        <f>MAX(AN28:AN2450)</f>
        <v>2258639.9899999993</v>
      </c>
      <c r="N2450" s="162">
        <f t="shared" si="757"/>
        <v>-1636.1000000000931</v>
      </c>
      <c r="O2450" s="231">
        <f>E3+(E4*0.1)</f>
        <v>1.1000000000000001</v>
      </c>
      <c r="P2450" s="162">
        <v>-550</v>
      </c>
      <c r="Q2450" s="232">
        <f>E5+(E6*0.1)</f>
        <v>1</v>
      </c>
      <c r="R2450" s="162">
        <v>695.5</v>
      </c>
      <c r="S2450" s="232">
        <f>E7+(E8*0.1)</f>
        <v>1</v>
      </c>
      <c r="T2450" s="162">
        <v>1713.4</v>
      </c>
      <c r="U2450" s="233">
        <f>E9+(E10*0.5)+(E11*0.1)</f>
        <v>1</v>
      </c>
      <c r="V2450" s="162">
        <v>-1400</v>
      </c>
      <c r="W2450" s="233">
        <f>E12+(E13*0.5)+(E14*0.1)</f>
        <v>1.7</v>
      </c>
      <c r="X2450" s="162">
        <v>-1200</v>
      </c>
      <c r="Y2450" s="161">
        <f t="shared" si="758"/>
        <v>2423</v>
      </c>
      <c r="Z2450" s="162">
        <f t="shared" si="750"/>
        <v>-1636.1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-1636.1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2257003.8899999992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255726.78999999992</v>
      </c>
      <c r="AU2450" s="237">
        <f t="shared" si="763"/>
        <v>312302</v>
      </c>
      <c r="AV2450" s="237">
        <f t="shared" si="764"/>
        <v>612523.8000000004</v>
      </c>
      <c r="AW2450" s="237">
        <f t="shared" si="765"/>
        <v>319664</v>
      </c>
      <c r="AX2450" s="237">
        <f t="shared" si="766"/>
        <v>756787.30000000028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2246266.5899999994</v>
      </c>
      <c r="M2451" s="162">
        <f>MAX(AN28:AN2451)</f>
        <v>2258639.9899999993</v>
      </c>
      <c r="N2451" s="162">
        <f t="shared" si="757"/>
        <v>-12373.399999999907</v>
      </c>
      <c r="O2451" s="231">
        <f>E3+(E4*0.1)</f>
        <v>1.1000000000000001</v>
      </c>
      <c r="P2451" s="162">
        <v>-550</v>
      </c>
      <c r="Q2451" s="232">
        <f>E5+(E6*0.1)</f>
        <v>1</v>
      </c>
      <c r="R2451" s="162">
        <v>-1160.5</v>
      </c>
      <c r="S2451" s="232">
        <f>E7+(E8*0.1)</f>
        <v>1</v>
      </c>
      <c r="T2451" s="162">
        <v>-5531.8</v>
      </c>
      <c r="U2451" s="233">
        <f>E9+(E10*0.5)+(E11*0.1)</f>
        <v>1</v>
      </c>
      <c r="V2451" s="162">
        <v>-1400</v>
      </c>
      <c r="W2451" s="233">
        <f>E12+(E13*0.5)+(E14*0.1)</f>
        <v>1.7</v>
      </c>
      <c r="X2451" s="162">
        <v>-1200</v>
      </c>
      <c r="Y2451" s="161">
        <f t="shared" si="758"/>
        <v>2424</v>
      </c>
      <c r="Z2451" s="162">
        <f t="shared" si="750"/>
        <v>-10737.3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-10737.3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2246266.5899999994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255121.78999999992</v>
      </c>
      <c r="AU2451" s="237">
        <f t="shared" si="763"/>
        <v>311141.5</v>
      </c>
      <c r="AV2451" s="237">
        <f t="shared" si="764"/>
        <v>606992.00000000035</v>
      </c>
      <c r="AW2451" s="237">
        <f t="shared" si="765"/>
        <v>318264</v>
      </c>
      <c r="AX2451" s="237">
        <f t="shared" si="766"/>
        <v>754747.30000000028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2247414.3899999992</v>
      </c>
      <c r="M2452" s="162">
        <f>MAX(AN28:AN2452)</f>
        <v>2258639.9899999993</v>
      </c>
      <c r="N2452" s="162">
        <f t="shared" si="757"/>
        <v>-11225.600000000093</v>
      </c>
      <c r="O2452" s="231">
        <f>E3+(E4*0.1)</f>
        <v>1.1000000000000001</v>
      </c>
      <c r="P2452" s="162">
        <v>-550</v>
      </c>
      <c r="Q2452" s="232">
        <f>E5+(E6*0.1)</f>
        <v>1</v>
      </c>
      <c r="R2452" s="162">
        <v>-850</v>
      </c>
      <c r="S2452" s="232">
        <f>E7+(E8*0.1)</f>
        <v>1</v>
      </c>
      <c r="T2452" s="162">
        <v>6042.8</v>
      </c>
      <c r="U2452" s="233">
        <f>E9+(E10*0.5)+(E11*0.1)</f>
        <v>1</v>
      </c>
      <c r="V2452" s="162">
        <v>-1400</v>
      </c>
      <c r="W2452" s="233">
        <f>E12+(E13*0.5)+(E14*0.1)</f>
        <v>1.7</v>
      </c>
      <c r="X2452" s="162">
        <v>-1200</v>
      </c>
      <c r="Y2452" s="161">
        <f t="shared" si="758"/>
        <v>2425</v>
      </c>
      <c r="Z2452" s="162">
        <f t="shared" si="750"/>
        <v>1147.8000000000002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1147.8000000000002</v>
      </c>
      <c r="AI2452" s="129">
        <f t="shared" si="752"/>
        <v>0</v>
      </c>
      <c r="AJ2452" s="234">
        <f t="shared" si="753"/>
        <v>1</v>
      </c>
      <c r="AK2452" s="234">
        <f t="shared" si="754"/>
        <v>0</v>
      </c>
      <c r="AL2452" s="129">
        <f t="shared" si="755"/>
        <v>0</v>
      </c>
      <c r="AM2452" s="127">
        <v>46155</v>
      </c>
      <c r="AN2452" s="129">
        <f t="shared" si="759"/>
        <v>2247414.3899999992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254516.78999999992</v>
      </c>
      <c r="AU2452" s="237">
        <f t="shared" si="763"/>
        <v>310291.5</v>
      </c>
      <c r="AV2452" s="237">
        <f t="shared" si="764"/>
        <v>613034.8000000004</v>
      </c>
      <c r="AW2452" s="237">
        <f t="shared" si="765"/>
        <v>316864</v>
      </c>
      <c r="AX2452" s="237">
        <f t="shared" si="766"/>
        <v>752707.30000000028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2253127.5199999991</v>
      </c>
      <c r="M2453" s="162">
        <f>MAX(AN28:AN2453)</f>
        <v>2258639.9899999993</v>
      </c>
      <c r="N2453" s="162">
        <f t="shared" si="757"/>
        <v>-5512.4700000002049</v>
      </c>
      <c r="O2453" s="231">
        <f>E3+(E4*0.1)</f>
        <v>1.1000000000000001</v>
      </c>
      <c r="P2453" s="162">
        <v>1851.3</v>
      </c>
      <c r="Q2453" s="232">
        <f>E5+(E6*0.1)</f>
        <v>1</v>
      </c>
      <c r="R2453" s="162">
        <v>2849.5</v>
      </c>
      <c r="S2453" s="232">
        <f>E7+(E8*0.1)</f>
        <v>1</v>
      </c>
      <c r="T2453" s="162">
        <v>4267.2</v>
      </c>
      <c r="U2453" s="233">
        <f>E9+(E10*0.5)+(E11*0.1)</f>
        <v>1</v>
      </c>
      <c r="V2453" s="162">
        <v>-1400</v>
      </c>
      <c r="W2453" s="233">
        <f>E12+(E13*0.5)+(E14*0.1)</f>
        <v>1.7</v>
      </c>
      <c r="X2453" s="162">
        <v>-1200</v>
      </c>
      <c r="Y2453" s="161">
        <f t="shared" si="758"/>
        <v>2426</v>
      </c>
      <c r="Z2453" s="162">
        <f t="shared" si="750"/>
        <v>5713.130000000001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5713.130000000001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2253127.5199999991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256553.21999999991</v>
      </c>
      <c r="AU2453" s="237">
        <f t="shared" si="763"/>
        <v>313141</v>
      </c>
      <c r="AV2453" s="237">
        <f t="shared" si="764"/>
        <v>617302.00000000035</v>
      </c>
      <c r="AW2453" s="237">
        <f t="shared" si="765"/>
        <v>315464</v>
      </c>
      <c r="AX2453" s="237">
        <f t="shared" si="766"/>
        <v>750667.30000000028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2250380.2199999993</v>
      </c>
      <c r="M2454" s="162">
        <f>MAX(AN28:AN2454)</f>
        <v>2258639.9899999993</v>
      </c>
      <c r="N2454" s="162">
        <f t="shared" si="757"/>
        <v>-8259.7700000000186</v>
      </c>
      <c r="O2454" s="231">
        <f>E3+(E4*0.1)</f>
        <v>1.1000000000000001</v>
      </c>
      <c r="P2454" s="162">
        <v>-716</v>
      </c>
      <c r="Q2454" s="232">
        <f>E5+(E6*0.1)</f>
        <v>1</v>
      </c>
      <c r="R2454" s="162">
        <v>-2856.5</v>
      </c>
      <c r="S2454" s="232">
        <f>E7+(E8*0.1)</f>
        <v>1</v>
      </c>
      <c r="T2454" s="162">
        <v>-8239.2000000000007</v>
      </c>
      <c r="U2454" s="233">
        <f>E9+(E10*0.5)+(E11*0.1)</f>
        <v>1</v>
      </c>
      <c r="V2454" s="162">
        <v>11176</v>
      </c>
      <c r="W2454" s="233">
        <f>E12+(E13*0.5)+(E14*0.1)</f>
        <v>1.7</v>
      </c>
      <c r="X2454" s="162">
        <v>-1200</v>
      </c>
      <c r="Y2454" s="161">
        <f t="shared" si="758"/>
        <v>2427</v>
      </c>
      <c r="Z2454" s="162">
        <f t="shared" si="750"/>
        <v>-2747.3000000000011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0</v>
      </c>
      <c r="AI2454" s="129">
        <f t="shared" si="752"/>
        <v>-2747.3000000000011</v>
      </c>
      <c r="AJ2454" s="234">
        <f t="shared" si="753"/>
        <v>0</v>
      </c>
      <c r="AK2454" s="234">
        <f t="shared" si="754"/>
        <v>1</v>
      </c>
      <c r="AL2454" s="129">
        <f t="shared" si="755"/>
        <v>0</v>
      </c>
      <c r="AM2454" s="127">
        <v>46157</v>
      </c>
      <c r="AN2454" s="129">
        <f t="shared" si="759"/>
        <v>2250380.2199999993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255765.61999999991</v>
      </c>
      <c r="AU2454" s="237">
        <f t="shared" si="763"/>
        <v>310284.5</v>
      </c>
      <c r="AV2454" s="237">
        <f t="shared" si="764"/>
        <v>609062.8000000004</v>
      </c>
      <c r="AW2454" s="237">
        <f t="shared" si="765"/>
        <v>326640</v>
      </c>
      <c r="AX2454" s="237">
        <f t="shared" si="766"/>
        <v>748627.30000000028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2242075.2199999993</v>
      </c>
      <c r="M2455" s="162">
        <f>MAX(AN28:AN2455)</f>
        <v>2258639.9899999993</v>
      </c>
      <c r="N2455" s="162">
        <f t="shared" si="757"/>
        <v>-16564.770000000019</v>
      </c>
      <c r="O2455" s="231">
        <f>E3+(E4*0.1)</f>
        <v>1.1000000000000001</v>
      </c>
      <c r="P2455" s="162">
        <v>-550</v>
      </c>
      <c r="Q2455" s="232">
        <f>E5+(E6*0.1)</f>
        <v>1</v>
      </c>
      <c r="R2455" s="162">
        <v>-850</v>
      </c>
      <c r="S2455" s="232">
        <f>E7+(E8*0.1)</f>
        <v>1</v>
      </c>
      <c r="T2455" s="162">
        <v>-3410</v>
      </c>
      <c r="U2455" s="233">
        <f>E9+(E10*0.5)+(E11*0.1)</f>
        <v>1</v>
      </c>
      <c r="V2455" s="162">
        <v>-1400</v>
      </c>
      <c r="W2455" s="233">
        <f>E12+(E13*0.5)+(E14*0.1)</f>
        <v>1.7</v>
      </c>
      <c r="X2455" s="162">
        <v>-1200</v>
      </c>
      <c r="Y2455" s="161">
        <f t="shared" si="758"/>
        <v>2428</v>
      </c>
      <c r="Z2455" s="162">
        <f t="shared" si="750"/>
        <v>-8305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-8305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2242075.2199999993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255160.61999999991</v>
      </c>
      <c r="AU2455" s="237">
        <f t="shared" si="763"/>
        <v>309434.5</v>
      </c>
      <c r="AV2455" s="237">
        <f t="shared" si="764"/>
        <v>605652.8000000004</v>
      </c>
      <c r="AW2455" s="237">
        <f t="shared" si="765"/>
        <v>325240</v>
      </c>
      <c r="AX2455" s="237">
        <f t="shared" si="766"/>
        <v>746587.30000000028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2232583.6199999992</v>
      </c>
      <c r="M2456" s="162">
        <f>MAX(AN28:AN2456)</f>
        <v>2258639.9899999993</v>
      </c>
      <c r="N2456" s="162">
        <f t="shared" si="757"/>
        <v>-26056.370000000112</v>
      </c>
      <c r="O2456" s="231">
        <f>E3+(E4*0.1)</f>
        <v>1.1000000000000001</v>
      </c>
      <c r="P2456" s="162">
        <v>-550</v>
      </c>
      <c r="Q2456" s="232">
        <f>E5+(E6*0.1)</f>
        <v>1</v>
      </c>
      <c r="R2456" s="162">
        <v>-1415</v>
      </c>
      <c r="S2456" s="232">
        <f>E7+(E8*0.1)</f>
        <v>1</v>
      </c>
      <c r="T2456" s="162">
        <v>-4031.6</v>
      </c>
      <c r="U2456" s="233">
        <f>E9+(E10*0.5)+(E11*0.1)</f>
        <v>1</v>
      </c>
      <c r="V2456" s="162">
        <v>-1400</v>
      </c>
      <c r="W2456" s="233">
        <f>E12+(E13*0.5)+(E14*0.1)</f>
        <v>1.7</v>
      </c>
      <c r="X2456" s="162">
        <v>-1200</v>
      </c>
      <c r="Y2456" s="161">
        <f t="shared" si="758"/>
        <v>2429</v>
      </c>
      <c r="Z2456" s="162">
        <f t="shared" si="750"/>
        <v>-9491.6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-9491.6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2232583.6199999992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254555.61999999991</v>
      </c>
      <c r="AU2456" s="237">
        <f t="shared" si="763"/>
        <v>308019.5</v>
      </c>
      <c r="AV2456" s="237">
        <f t="shared" si="764"/>
        <v>601621.20000000042</v>
      </c>
      <c r="AW2456" s="237">
        <f t="shared" si="765"/>
        <v>323840</v>
      </c>
      <c r="AX2456" s="237">
        <f t="shared" si="766"/>
        <v>744547.30000000028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2242083.8199999994</v>
      </c>
      <c r="M2457" s="162">
        <f>MAX(AN28:AN2457)</f>
        <v>2258639.9899999993</v>
      </c>
      <c r="N2457" s="162">
        <f t="shared" si="757"/>
        <v>-16556.169999999925</v>
      </c>
      <c r="O2457" s="231">
        <f>E3+(E4*0.1)</f>
        <v>1.1000000000000001</v>
      </c>
      <c r="P2457" s="162">
        <v>-550</v>
      </c>
      <c r="Q2457" s="232">
        <f>E5+(E6*0.1)</f>
        <v>1</v>
      </c>
      <c r="R2457" s="162">
        <v>3968</v>
      </c>
      <c r="S2457" s="232">
        <f>E7+(E8*0.1)</f>
        <v>1</v>
      </c>
      <c r="T2457" s="162">
        <v>9577.2000000000007</v>
      </c>
      <c r="U2457" s="233">
        <f>E9+(E10*0.5)+(E11*0.1)</f>
        <v>1</v>
      </c>
      <c r="V2457" s="162">
        <v>-1400</v>
      </c>
      <c r="W2457" s="233">
        <f>E12+(E13*0.5)+(E14*0.1)</f>
        <v>1.7</v>
      </c>
      <c r="X2457" s="162">
        <v>-1200</v>
      </c>
      <c r="Y2457" s="161">
        <f t="shared" si="758"/>
        <v>2430</v>
      </c>
      <c r="Z2457" s="162">
        <f t="shared" si="750"/>
        <v>9500.2000000000007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9500.2000000000007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2242083.8199999994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253950.61999999991</v>
      </c>
      <c r="AU2457" s="237">
        <f t="shared" si="763"/>
        <v>311987.5</v>
      </c>
      <c r="AV2457" s="237">
        <f t="shared" si="764"/>
        <v>611198.40000000037</v>
      </c>
      <c r="AW2457" s="237">
        <f t="shared" si="765"/>
        <v>322440</v>
      </c>
      <c r="AX2457" s="237">
        <f t="shared" si="766"/>
        <v>742507.30000000028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2233469.3199999994</v>
      </c>
      <c r="M2458" s="162">
        <f>MAX(AN28:AN2458)</f>
        <v>2258639.9899999993</v>
      </c>
      <c r="N2458" s="162">
        <f t="shared" si="757"/>
        <v>-25170.669999999925</v>
      </c>
      <c r="O2458" s="231">
        <f>E3+(E4*0.1)</f>
        <v>1.1000000000000001</v>
      </c>
      <c r="P2458" s="162">
        <v>-550</v>
      </c>
      <c r="Q2458" s="232">
        <f>E5+(E6*0.1)</f>
        <v>1</v>
      </c>
      <c r="R2458" s="162">
        <v>-1159.5</v>
      </c>
      <c r="S2458" s="232">
        <f>E7+(E8*0.1)</f>
        <v>1</v>
      </c>
      <c r="T2458" s="162">
        <v>-3410</v>
      </c>
      <c r="U2458" s="233">
        <f>E9+(E10*0.5)+(E11*0.1)</f>
        <v>1</v>
      </c>
      <c r="V2458" s="162">
        <v>-1400</v>
      </c>
      <c r="W2458" s="233">
        <f>E12+(E13*0.5)+(E14*0.1)</f>
        <v>1.7</v>
      </c>
      <c r="X2458" s="162">
        <v>-1200</v>
      </c>
      <c r="Y2458" s="161">
        <f t="shared" si="758"/>
        <v>2431</v>
      </c>
      <c r="Z2458" s="162">
        <f t="shared" si="750"/>
        <v>-8614.5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-8614.5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2233469.3199999994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253345.61999999991</v>
      </c>
      <c r="AU2458" s="237">
        <f t="shared" si="763"/>
        <v>310828</v>
      </c>
      <c r="AV2458" s="237">
        <f t="shared" si="764"/>
        <v>607788.40000000037</v>
      </c>
      <c r="AW2458" s="237">
        <f t="shared" si="765"/>
        <v>321040</v>
      </c>
      <c r="AX2458" s="237">
        <f t="shared" si="766"/>
        <v>740467.30000000028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2248036.1399999992</v>
      </c>
      <c r="M2459" s="162">
        <f>MAX(AN28:AN2459)</f>
        <v>2258639.9899999993</v>
      </c>
      <c r="N2459" s="162">
        <f t="shared" si="757"/>
        <v>-10603.850000000093</v>
      </c>
      <c r="O2459" s="231">
        <f>E3+(E4*0.1)</f>
        <v>1.1000000000000001</v>
      </c>
      <c r="P2459" s="162">
        <v>1470.2</v>
      </c>
      <c r="Q2459" s="232">
        <f>E5+(E6*0.1)</f>
        <v>1</v>
      </c>
      <c r="R2459" s="162">
        <v>1387.5</v>
      </c>
      <c r="S2459" s="232">
        <f>E7+(E8*0.1)</f>
        <v>1</v>
      </c>
      <c r="T2459" s="162">
        <v>2487.4</v>
      </c>
      <c r="U2459" s="233">
        <f>E9+(E10*0.5)+(E11*0.1)</f>
        <v>1</v>
      </c>
      <c r="V2459" s="162">
        <v>3361</v>
      </c>
      <c r="W2459" s="233">
        <f>E12+(E13*0.5)+(E14*0.1)</f>
        <v>1.7</v>
      </c>
      <c r="X2459" s="162">
        <v>3361</v>
      </c>
      <c r="Y2459" s="161">
        <f t="shared" si="758"/>
        <v>2432</v>
      </c>
      <c r="Z2459" s="162">
        <f t="shared" si="750"/>
        <v>14566.82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14566.82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2248036.1399999992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254962.83999999991</v>
      </c>
      <c r="AU2459" s="237">
        <f t="shared" si="763"/>
        <v>312215.5</v>
      </c>
      <c r="AV2459" s="237">
        <f t="shared" si="764"/>
        <v>610275.8000000004</v>
      </c>
      <c r="AW2459" s="237">
        <f t="shared" si="765"/>
        <v>324401</v>
      </c>
      <c r="AX2459" s="237">
        <f t="shared" si="766"/>
        <v>746181.00000000023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2244596.1399999992</v>
      </c>
      <c r="M2460" s="162">
        <f>MAX(AN28:AN2460)</f>
        <v>2258639.9899999993</v>
      </c>
      <c r="N2460" s="162">
        <f t="shared" si="757"/>
        <v>-14043.850000000093</v>
      </c>
      <c r="O2460" s="231">
        <f>E3+(E4*0.1)</f>
        <v>1.1000000000000001</v>
      </c>
      <c r="P2460" s="162">
        <v>0</v>
      </c>
      <c r="Q2460" s="232">
        <f>E5+(E6*0.1)</f>
        <v>1</v>
      </c>
      <c r="R2460" s="162">
        <v>0</v>
      </c>
      <c r="S2460" s="232">
        <f>E7+(E8*0.1)</f>
        <v>1</v>
      </c>
      <c r="T2460" s="162">
        <v>0</v>
      </c>
      <c r="U2460" s="233">
        <f>E9+(E10*0.5)+(E11*0.1)</f>
        <v>1</v>
      </c>
      <c r="V2460" s="162">
        <v>-1400</v>
      </c>
      <c r="W2460" s="233">
        <f>E12+(E13*0.5)+(E14*0.1)</f>
        <v>1.7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-3440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-3440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2244596.1399999992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254962.83999999991</v>
      </c>
      <c r="AU2460" s="237">
        <f t="shared" si="763"/>
        <v>312215.5</v>
      </c>
      <c r="AV2460" s="237">
        <f t="shared" si="764"/>
        <v>610275.8000000004</v>
      </c>
      <c r="AW2460" s="237">
        <f t="shared" si="765"/>
        <v>323001</v>
      </c>
      <c r="AX2460" s="237">
        <f t="shared" si="766"/>
        <v>744141.00000000023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2273661.0399999991</v>
      </c>
      <c r="M2461" s="162">
        <f>MAX(AN28:AN2461)</f>
        <v>2273661.0399999991</v>
      </c>
      <c r="N2461" s="162">
        <f t="shared" ref="N2461:N2524" si="776">AN2461-M2461</f>
        <v>0</v>
      </c>
      <c r="O2461" s="231">
        <f>E3+(E4*0.1)</f>
        <v>1.1000000000000001</v>
      </c>
      <c r="P2461" s="162">
        <v>-550</v>
      </c>
      <c r="Q2461" s="232">
        <f>E5+(E6*0.1)</f>
        <v>1</v>
      </c>
      <c r="R2461" s="162">
        <v>2282.5</v>
      </c>
      <c r="S2461" s="232">
        <f>E7+(E8*0.1)</f>
        <v>1</v>
      </c>
      <c r="T2461" s="162">
        <v>10393.6</v>
      </c>
      <c r="U2461" s="233">
        <f>E9+(E10*0.5)+(E11*0.1)</f>
        <v>1</v>
      </c>
      <c r="V2461" s="162">
        <v>6294</v>
      </c>
      <c r="W2461" s="233">
        <f>E12+(E13*0.5)+(E14*0.1)</f>
        <v>1.7</v>
      </c>
      <c r="X2461" s="162">
        <v>6294</v>
      </c>
      <c r="Y2461" s="161">
        <f t="shared" ref="Y2461:Y2524" si="777">Y2460+1</f>
        <v>2434</v>
      </c>
      <c r="Z2461" s="162">
        <f t="shared" si="769"/>
        <v>29064.899999999998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29064.899999999998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2273661.0399999991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254357.83999999991</v>
      </c>
      <c r="AU2461" s="237">
        <f t="shared" ref="AU2461:AU2524" si="782">(R2461*Q2461)+AU2460</f>
        <v>314498</v>
      </c>
      <c r="AV2461" s="237">
        <f t="shared" ref="AV2461:AV2524" si="783">(S2461*T2461)+AV2460</f>
        <v>620669.40000000037</v>
      </c>
      <c r="AW2461" s="237">
        <f t="shared" ref="AW2461:AW2524" si="784">(V2461*U2461)+AW2460</f>
        <v>329295</v>
      </c>
      <c r="AX2461" s="237">
        <f t="shared" ref="AX2461:AX2524" si="785">(X2461*W2461)+AX2460</f>
        <v>754840.80000000028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2266965.3399999989</v>
      </c>
      <c r="M2462" s="162">
        <f>MAX(AN28:AN2462)</f>
        <v>2273661.0399999991</v>
      </c>
      <c r="N2462" s="162">
        <f t="shared" si="776"/>
        <v>-6695.7000000001863</v>
      </c>
      <c r="O2462" s="231">
        <f>E3+(E4*0.1)</f>
        <v>1.1000000000000001</v>
      </c>
      <c r="P2462" s="162">
        <v>913</v>
      </c>
      <c r="Q2462" s="232">
        <f>E5+(E6*0.1)</f>
        <v>1</v>
      </c>
      <c r="R2462" s="162">
        <v>-850</v>
      </c>
      <c r="S2462" s="232">
        <f>E7+(E8*0.1)</f>
        <v>1</v>
      </c>
      <c r="T2462" s="162">
        <v>-3410</v>
      </c>
      <c r="U2462" s="233">
        <f>E9+(E10*0.5)+(E11*0.1)</f>
        <v>1</v>
      </c>
      <c r="V2462" s="162">
        <v>-1400</v>
      </c>
      <c r="W2462" s="233">
        <f>E12+(E13*0.5)+(E14*0.1)</f>
        <v>1.7</v>
      </c>
      <c r="X2462" s="162">
        <v>-1200</v>
      </c>
      <c r="Y2462" s="161">
        <f t="shared" si="777"/>
        <v>2435</v>
      </c>
      <c r="Z2462" s="162">
        <f t="shared" si="769"/>
        <v>-6695.7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-6695.7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2266965.3399999989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255362.1399999999</v>
      </c>
      <c r="AU2462" s="237">
        <f t="shared" si="782"/>
        <v>313648</v>
      </c>
      <c r="AV2462" s="237">
        <f t="shared" si="783"/>
        <v>617259.40000000037</v>
      </c>
      <c r="AW2462" s="237">
        <f t="shared" si="784"/>
        <v>327895</v>
      </c>
      <c r="AX2462" s="237">
        <f t="shared" si="785"/>
        <v>752800.80000000028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2270090.2399999988</v>
      </c>
      <c r="M2463" s="162">
        <f>MAX(AN28:AN2463)</f>
        <v>2273661.0399999991</v>
      </c>
      <c r="N2463" s="162">
        <f t="shared" si="776"/>
        <v>-3570.8000000002794</v>
      </c>
      <c r="O2463" s="231">
        <f>E3+(E4*0.1)</f>
        <v>1.1000000000000001</v>
      </c>
      <c r="P2463" s="162">
        <v>-550</v>
      </c>
      <c r="Q2463" s="232">
        <f>E5+(E6*0.1)</f>
        <v>1</v>
      </c>
      <c r="R2463" s="162">
        <v>2163.5</v>
      </c>
      <c r="S2463" s="232">
        <f>E7+(E8*0.1)</f>
        <v>1</v>
      </c>
      <c r="T2463" s="162">
        <v>5006.3999999999996</v>
      </c>
      <c r="U2463" s="233">
        <f>E9+(E10*0.5)+(E11*0.1)</f>
        <v>1</v>
      </c>
      <c r="V2463" s="162">
        <v>-1400</v>
      </c>
      <c r="W2463" s="233">
        <f>E12+(E13*0.5)+(E14*0.1)</f>
        <v>1.7</v>
      </c>
      <c r="X2463" s="162">
        <v>-1200</v>
      </c>
      <c r="Y2463" s="161">
        <f t="shared" si="777"/>
        <v>2436</v>
      </c>
      <c r="Z2463" s="162">
        <f t="shared" si="769"/>
        <v>3124.8999999999996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3124.8999999999996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2270090.2399999988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254757.1399999999</v>
      </c>
      <c r="AU2463" s="237">
        <f t="shared" si="782"/>
        <v>315811.5</v>
      </c>
      <c r="AV2463" s="237">
        <f t="shared" si="783"/>
        <v>622265.8000000004</v>
      </c>
      <c r="AW2463" s="237">
        <f t="shared" si="784"/>
        <v>326495</v>
      </c>
      <c r="AX2463" s="237">
        <f t="shared" si="785"/>
        <v>750760.80000000028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2271656.7349999989</v>
      </c>
      <c r="M2464" s="162">
        <f>MAX(AN28:AN2464)</f>
        <v>2273661.0399999991</v>
      </c>
      <c r="N2464" s="162">
        <f t="shared" si="776"/>
        <v>-2004.3050000001676</v>
      </c>
      <c r="O2464" s="231">
        <f>E3+(E4*0.1)</f>
        <v>1.1000000000000001</v>
      </c>
      <c r="P2464" s="162">
        <v>1817.45</v>
      </c>
      <c r="Q2464" s="232">
        <f>E5+(E6*0.1)</f>
        <v>1</v>
      </c>
      <c r="R2464" s="162">
        <v>821.5</v>
      </c>
      <c r="S2464" s="232">
        <f>E7+(E8*0.1)</f>
        <v>1</v>
      </c>
      <c r="T2464" s="162">
        <v>2185.8000000000002</v>
      </c>
      <c r="U2464" s="233">
        <f>E9+(E10*0.5)+(E11*0.1)</f>
        <v>1</v>
      </c>
      <c r="V2464" s="162">
        <v>-1400</v>
      </c>
      <c r="W2464" s="233">
        <f>E12+(E13*0.5)+(E14*0.1)</f>
        <v>1.7</v>
      </c>
      <c r="X2464" s="162">
        <v>-1200</v>
      </c>
      <c r="Y2464" s="161">
        <f t="shared" si="777"/>
        <v>2437</v>
      </c>
      <c r="Z2464" s="162">
        <f t="shared" si="769"/>
        <v>1566.4950000000008</v>
      </c>
      <c r="AA2464" s="238">
        <v>46171</v>
      </c>
      <c r="AB2464" s="129">
        <f>SUM(Z2444:Z2464)</f>
        <v>91999.239999999976</v>
      </c>
      <c r="AC2464" s="128">
        <f>(AB2464&gt;0)*1</f>
        <v>1</v>
      </c>
      <c r="AD2464" s="128">
        <f>(AB2464&lt;0)*1</f>
        <v>0</v>
      </c>
      <c r="AE2464" s="129">
        <f>AB2464*AC2464</f>
        <v>91999.239999999976</v>
      </c>
      <c r="AF2464" s="129">
        <f>AB2464*AD2464</f>
        <v>0</v>
      </c>
      <c r="AG2464" s="129"/>
      <c r="AH2464" s="129">
        <f t="shared" si="770"/>
        <v>1566.4950000000008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91999.239999999976</v>
      </c>
      <c r="AM2464" s="127">
        <v>46171</v>
      </c>
      <c r="AN2464" s="129">
        <f t="shared" si="778"/>
        <v>2271656.7349999989</v>
      </c>
      <c r="AO2464" s="129">
        <f t="shared" si="779"/>
        <v>91999.239999999976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256756.3349999999</v>
      </c>
      <c r="AU2464" s="237">
        <f t="shared" si="782"/>
        <v>316633</v>
      </c>
      <c r="AV2464" s="237">
        <f t="shared" si="783"/>
        <v>624451.60000000044</v>
      </c>
      <c r="AW2464" s="237">
        <f t="shared" si="784"/>
        <v>325095</v>
      </c>
      <c r="AX2464" s="237">
        <f t="shared" si="785"/>
        <v>748720.80000000028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2288857.0349999988</v>
      </c>
      <c r="M2465" s="162">
        <f>MAX(AN28:AN2465)</f>
        <v>2288857.0349999988</v>
      </c>
      <c r="N2465" s="162">
        <f t="shared" si="776"/>
        <v>0</v>
      </c>
      <c r="O2465" s="231">
        <f>E3+(E4*0.1)</f>
        <v>1.1000000000000001</v>
      </c>
      <c r="P2465" s="162">
        <v>-550</v>
      </c>
      <c r="Q2465" s="232">
        <f>E5+(E6*0.1)</f>
        <v>1</v>
      </c>
      <c r="R2465" s="162">
        <v>-850</v>
      </c>
      <c r="S2465" s="232">
        <f>E7+(E8*0.1)</f>
        <v>1</v>
      </c>
      <c r="T2465" s="162">
        <v>3613.6</v>
      </c>
      <c r="U2465" s="233">
        <f>E9+(E10*0.5)+(E11*0.1)</f>
        <v>1</v>
      </c>
      <c r="V2465" s="162">
        <v>5571</v>
      </c>
      <c r="W2465" s="233">
        <f>E12+(E13*0.5)+(E14*0.1)</f>
        <v>1.7</v>
      </c>
      <c r="X2465" s="162">
        <v>5571</v>
      </c>
      <c r="Y2465" s="161">
        <f t="shared" si="777"/>
        <v>2438</v>
      </c>
      <c r="Z2465" s="162">
        <f t="shared" si="769"/>
        <v>17200.3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17200.3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2288857.0349999988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256151.3349999999</v>
      </c>
      <c r="AU2465" s="237">
        <f t="shared" si="782"/>
        <v>315783</v>
      </c>
      <c r="AV2465" s="237">
        <f t="shared" si="783"/>
        <v>628065.20000000042</v>
      </c>
      <c r="AW2465" s="237">
        <f t="shared" si="784"/>
        <v>330666</v>
      </c>
      <c r="AX2465" s="237">
        <f t="shared" si="785"/>
        <v>758191.50000000023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2286533.6149999988</v>
      </c>
      <c r="M2466" s="162">
        <f>MAX(AN28:AN2466)</f>
        <v>2288857.0349999988</v>
      </c>
      <c r="N2466" s="162">
        <f t="shared" si="776"/>
        <v>-2323.4199999999255</v>
      </c>
      <c r="O2466" s="231">
        <f>E3+(E4*0.1)</f>
        <v>1.1000000000000001</v>
      </c>
      <c r="P2466" s="162">
        <v>-880.2</v>
      </c>
      <c r="Q2466" s="232">
        <f>E5+(E6*0.1)</f>
        <v>1</v>
      </c>
      <c r="R2466" s="162">
        <v>-850</v>
      </c>
      <c r="S2466" s="232">
        <f>E7+(E8*0.1)</f>
        <v>1</v>
      </c>
      <c r="T2466" s="162">
        <v>2934.8</v>
      </c>
      <c r="U2466" s="233">
        <f>E9+(E10*0.5)+(E11*0.1)</f>
        <v>1</v>
      </c>
      <c r="V2466" s="162">
        <v>-1400</v>
      </c>
      <c r="W2466" s="233">
        <f>E12+(E13*0.5)+(E14*0.1)</f>
        <v>1.7</v>
      </c>
      <c r="X2466" s="162">
        <v>-1200</v>
      </c>
      <c r="Y2466" s="161">
        <f t="shared" si="777"/>
        <v>2439</v>
      </c>
      <c r="Z2466" s="162">
        <f t="shared" si="769"/>
        <v>-2323.42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-2323.42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2286533.6149999988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255183.1149999999</v>
      </c>
      <c r="AU2466" s="237">
        <f t="shared" si="782"/>
        <v>314933</v>
      </c>
      <c r="AV2466" s="237">
        <f t="shared" si="783"/>
        <v>631000.00000000047</v>
      </c>
      <c r="AW2466" s="237">
        <f t="shared" si="784"/>
        <v>329266</v>
      </c>
      <c r="AX2466" s="237">
        <f t="shared" si="785"/>
        <v>756151.50000000023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2296175.7149999989</v>
      </c>
      <c r="M2467" s="162">
        <f>MAX(AN28:AN2467)</f>
        <v>2296175.7149999989</v>
      </c>
      <c r="N2467" s="162">
        <f t="shared" si="776"/>
        <v>0</v>
      </c>
      <c r="O2467" s="231">
        <f>E3+(E4*0.1)</f>
        <v>1.1000000000000001</v>
      </c>
      <c r="P2467" s="162">
        <v>-550</v>
      </c>
      <c r="Q2467" s="232">
        <f>E5+(E6*0.1)</f>
        <v>1</v>
      </c>
      <c r="R2467" s="162">
        <v>-850</v>
      </c>
      <c r="S2467" s="232">
        <f>E7+(E8*0.1)</f>
        <v>1</v>
      </c>
      <c r="T2467" s="162">
        <v>-3410</v>
      </c>
      <c r="U2467" s="233">
        <f>E9+(E10*0.5)+(E11*0.1)</f>
        <v>1</v>
      </c>
      <c r="V2467" s="162">
        <v>5373</v>
      </c>
      <c r="W2467" s="233">
        <f>E12+(E13*0.5)+(E14*0.1)</f>
        <v>1.7</v>
      </c>
      <c r="X2467" s="162">
        <v>5373</v>
      </c>
      <c r="Y2467" s="161">
        <f t="shared" si="777"/>
        <v>2440</v>
      </c>
      <c r="Z2467" s="162">
        <f t="shared" si="769"/>
        <v>9642.1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9642.1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2296175.7149999989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254578.1149999999</v>
      </c>
      <c r="AU2467" s="237">
        <f t="shared" si="782"/>
        <v>314083</v>
      </c>
      <c r="AV2467" s="237">
        <f t="shared" si="783"/>
        <v>627590.00000000047</v>
      </c>
      <c r="AW2467" s="237">
        <f t="shared" si="784"/>
        <v>334639</v>
      </c>
      <c r="AX2467" s="237">
        <f t="shared" si="785"/>
        <v>765285.60000000021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2287355.044999999</v>
      </c>
      <c r="M2468" s="162">
        <f>MAX(AN28:AN2468)</f>
        <v>2296175.7149999989</v>
      </c>
      <c r="N2468" s="162">
        <f t="shared" si="776"/>
        <v>-8820.6699999999255</v>
      </c>
      <c r="O2468" s="231">
        <f>E3+(E4*0.1)</f>
        <v>1.1000000000000001</v>
      </c>
      <c r="P2468" s="162">
        <v>4374.3</v>
      </c>
      <c r="Q2468" s="232">
        <f>E5+(E6*0.1)</f>
        <v>1</v>
      </c>
      <c r="R2468" s="162">
        <v>-1907</v>
      </c>
      <c r="S2468" s="232">
        <f>E7+(E8*0.1)</f>
        <v>1</v>
      </c>
      <c r="T2468" s="162">
        <v>-8285.4</v>
      </c>
      <c r="U2468" s="233">
        <f>E9+(E10*0.5)+(E11*0.1)</f>
        <v>1</v>
      </c>
      <c r="V2468" s="162">
        <v>-1400</v>
      </c>
      <c r="W2468" s="233">
        <f>E12+(E13*0.5)+(E14*0.1)</f>
        <v>1.7</v>
      </c>
      <c r="X2468" s="162">
        <v>-1200</v>
      </c>
      <c r="Y2468" s="161">
        <f t="shared" si="777"/>
        <v>2441</v>
      </c>
      <c r="Z2468" s="162">
        <f t="shared" si="769"/>
        <v>-8820.6699999999983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-8820.6699999999983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2287355.044999999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259389.84499999991</v>
      </c>
      <c r="AU2468" s="237">
        <f t="shared" si="782"/>
        <v>312176</v>
      </c>
      <c r="AV2468" s="237">
        <f t="shared" si="783"/>
        <v>619304.60000000044</v>
      </c>
      <c r="AW2468" s="237">
        <f t="shared" si="784"/>
        <v>333239</v>
      </c>
      <c r="AX2468" s="237">
        <f t="shared" si="785"/>
        <v>763245.60000000021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2315585.7449999992</v>
      </c>
      <c r="M2469" s="162">
        <f>MAX(AN28:AN2469)</f>
        <v>2315585.7449999992</v>
      </c>
      <c r="N2469" s="162">
        <f t="shared" si="776"/>
        <v>0</v>
      </c>
      <c r="O2469" s="231">
        <f>E3+(E4*0.1)</f>
        <v>1.1000000000000001</v>
      </c>
      <c r="P2469" s="162">
        <v>-550</v>
      </c>
      <c r="Q2469" s="232">
        <f>E5+(E6*0.1)</f>
        <v>1</v>
      </c>
      <c r="R2469" s="162">
        <v>-2397.5</v>
      </c>
      <c r="S2469" s="232">
        <f>E7+(E8*0.1)</f>
        <v>1</v>
      </c>
      <c r="T2469" s="162">
        <v>-8413.6</v>
      </c>
      <c r="U2469" s="233">
        <f>E9+(E10*0.5)+(E11*0.1)</f>
        <v>1</v>
      </c>
      <c r="V2469" s="162">
        <v>14684</v>
      </c>
      <c r="W2469" s="233">
        <f>E12+(E13*0.5)+(E14*0.1)</f>
        <v>1.7</v>
      </c>
      <c r="X2469" s="162">
        <v>14684</v>
      </c>
      <c r="Y2469" s="161">
        <f t="shared" si="777"/>
        <v>2442</v>
      </c>
      <c r="Z2469" s="162">
        <f t="shared" si="769"/>
        <v>28230.699999999997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28230.699999999997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2315585.7449999992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258784.84499999991</v>
      </c>
      <c r="AU2469" s="237">
        <f t="shared" si="782"/>
        <v>309778.5</v>
      </c>
      <c r="AV2469" s="237">
        <f t="shared" si="783"/>
        <v>610891.00000000047</v>
      </c>
      <c r="AW2469" s="237">
        <f t="shared" si="784"/>
        <v>347923</v>
      </c>
      <c r="AX2469" s="237">
        <f t="shared" si="785"/>
        <v>788208.40000000026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2321773.4449999994</v>
      </c>
      <c r="M2470" s="162">
        <f>MAX(AN28:AN2470)</f>
        <v>2321773.4449999994</v>
      </c>
      <c r="N2470" s="162">
        <f t="shared" si="776"/>
        <v>0</v>
      </c>
      <c r="O2470" s="231">
        <f>E3+(E4*0.1)</f>
        <v>1.1000000000000001</v>
      </c>
      <c r="P2470" s="162">
        <v>-550</v>
      </c>
      <c r="Q2470" s="232">
        <f>E5+(E6*0.1)</f>
        <v>1</v>
      </c>
      <c r="R2470" s="162">
        <v>1099.5</v>
      </c>
      <c r="S2470" s="232">
        <f>E7+(E8*0.1)</f>
        <v>1</v>
      </c>
      <c r="T2470" s="162">
        <v>9133.2000000000007</v>
      </c>
      <c r="U2470" s="233">
        <f>E9+(E10*0.5)+(E11*0.1)</f>
        <v>1</v>
      </c>
      <c r="V2470" s="162">
        <v>-1400</v>
      </c>
      <c r="W2470" s="233">
        <f>E12+(E13*0.5)+(E14*0.1)</f>
        <v>1.7</v>
      </c>
      <c r="X2470" s="162">
        <v>-1200</v>
      </c>
      <c r="Y2470" s="161">
        <f t="shared" si="777"/>
        <v>2443</v>
      </c>
      <c r="Z2470" s="162">
        <f t="shared" si="769"/>
        <v>6187.7000000000007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6187.7000000000007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2321773.4449999994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258179.84499999991</v>
      </c>
      <c r="AU2470" s="237">
        <f t="shared" si="782"/>
        <v>310878</v>
      </c>
      <c r="AV2470" s="237">
        <f t="shared" si="783"/>
        <v>620024.20000000042</v>
      </c>
      <c r="AW2470" s="237">
        <f t="shared" si="784"/>
        <v>346523</v>
      </c>
      <c r="AX2470" s="237">
        <f t="shared" si="785"/>
        <v>786168.40000000026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2313468.4449999994</v>
      </c>
      <c r="M2471" s="162">
        <f>MAX(AN28:AN2471)</f>
        <v>2321773.4449999994</v>
      </c>
      <c r="N2471" s="162">
        <f t="shared" si="776"/>
        <v>-8305</v>
      </c>
      <c r="O2471" s="231">
        <f>E3+(E4*0.1)</f>
        <v>1.1000000000000001</v>
      </c>
      <c r="P2471" s="162">
        <v>-550</v>
      </c>
      <c r="Q2471" s="232">
        <f>E5+(E6*0.1)</f>
        <v>1</v>
      </c>
      <c r="R2471" s="162">
        <v>-850</v>
      </c>
      <c r="S2471" s="232">
        <f>E7+(E8*0.1)</f>
        <v>1</v>
      </c>
      <c r="T2471" s="162">
        <v>-3410</v>
      </c>
      <c r="U2471" s="233">
        <f>E9+(E10*0.5)+(E11*0.1)</f>
        <v>1</v>
      </c>
      <c r="V2471" s="162">
        <v>-1400</v>
      </c>
      <c r="W2471" s="233">
        <f>E12+(E13*0.5)+(E14*0.1)</f>
        <v>1.7</v>
      </c>
      <c r="X2471" s="162">
        <v>-1200</v>
      </c>
      <c r="Y2471" s="161">
        <f t="shared" si="777"/>
        <v>2444</v>
      </c>
      <c r="Z2471" s="162">
        <f t="shared" si="769"/>
        <v>-8305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-8305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2313468.4449999994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257574.84499999991</v>
      </c>
      <c r="AU2471" s="237">
        <f t="shared" si="782"/>
        <v>310028</v>
      </c>
      <c r="AV2471" s="237">
        <f t="shared" si="783"/>
        <v>616614.20000000042</v>
      </c>
      <c r="AW2471" s="237">
        <f t="shared" si="784"/>
        <v>345123</v>
      </c>
      <c r="AX2471" s="237">
        <f t="shared" si="785"/>
        <v>784128.40000000026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2358230.3999999994</v>
      </c>
      <c r="M2472" s="162">
        <f>MAX(AN28:AN2472)</f>
        <v>2358230.3999999994</v>
      </c>
      <c r="N2472" s="162">
        <f t="shared" si="776"/>
        <v>0</v>
      </c>
      <c r="O2472" s="231">
        <f>E3+(E4*0.1)</f>
        <v>1.1000000000000001</v>
      </c>
      <c r="P2472" s="162">
        <v>-609.95000000000005</v>
      </c>
      <c r="Q2472" s="232">
        <f>E5+(E6*0.1)</f>
        <v>1</v>
      </c>
      <c r="R2472" s="162">
        <v>-1855.5</v>
      </c>
      <c r="S2472" s="232">
        <f>E7+(E8*0.1)</f>
        <v>1</v>
      </c>
      <c r="T2472" s="162">
        <v>-3552.6</v>
      </c>
      <c r="U2472" s="233">
        <f>E9+(E10*0.5)+(E11*0.1)</f>
        <v>1</v>
      </c>
      <c r="V2472" s="162">
        <v>18830</v>
      </c>
      <c r="W2472" s="233">
        <f>E12+(E13*0.5)+(E14*0.1)</f>
        <v>1.7</v>
      </c>
      <c r="X2472" s="162">
        <v>18830</v>
      </c>
      <c r="Y2472" s="161">
        <f t="shared" si="777"/>
        <v>2445</v>
      </c>
      <c r="Z2472" s="162">
        <f t="shared" si="769"/>
        <v>44761.955000000002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44761.955000000002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2358230.3999999994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256903.89999999991</v>
      </c>
      <c r="AU2472" s="237">
        <f t="shared" si="782"/>
        <v>308172.5</v>
      </c>
      <c r="AV2472" s="237">
        <f t="shared" si="783"/>
        <v>613061.60000000044</v>
      </c>
      <c r="AW2472" s="237">
        <f t="shared" si="784"/>
        <v>363953</v>
      </c>
      <c r="AX2472" s="237">
        <f t="shared" si="785"/>
        <v>816139.40000000026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2385033.7349999994</v>
      </c>
      <c r="M2473" s="162">
        <f>MAX(AN28:AN2473)</f>
        <v>2385033.7349999994</v>
      </c>
      <c r="N2473" s="162">
        <f t="shared" si="776"/>
        <v>0</v>
      </c>
      <c r="O2473" s="231">
        <f>E3+(E4*0.1)</f>
        <v>1.1000000000000001</v>
      </c>
      <c r="P2473" s="162">
        <v>4649.8500000000004</v>
      </c>
      <c r="Q2473" s="232">
        <f>E5+(E6*0.1)</f>
        <v>1</v>
      </c>
      <c r="R2473" s="162">
        <v>6365.5</v>
      </c>
      <c r="S2473" s="232">
        <f>E7+(E8*0.1)</f>
        <v>1</v>
      </c>
      <c r="T2473" s="162">
        <v>18763</v>
      </c>
      <c r="U2473" s="233">
        <f>E9+(E10*0.5)+(E11*0.1)</f>
        <v>1</v>
      </c>
      <c r="V2473" s="162">
        <v>-1400</v>
      </c>
      <c r="W2473" s="233">
        <f>E12+(E13*0.5)+(E14*0.1)</f>
        <v>1.7</v>
      </c>
      <c r="X2473" s="162">
        <v>-1200</v>
      </c>
      <c r="Y2473" s="161">
        <f t="shared" si="777"/>
        <v>2446</v>
      </c>
      <c r="Z2473" s="162">
        <f t="shared" si="769"/>
        <v>26803.334999999999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26803.334999999999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2385033.7349999994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262018.7349999999</v>
      </c>
      <c r="AU2473" s="237">
        <f t="shared" si="782"/>
        <v>314538</v>
      </c>
      <c r="AV2473" s="237">
        <f t="shared" si="783"/>
        <v>631824.60000000044</v>
      </c>
      <c r="AW2473" s="237">
        <f t="shared" si="784"/>
        <v>362553</v>
      </c>
      <c r="AX2473" s="237">
        <f t="shared" si="785"/>
        <v>814099.40000000026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2379278.0399999996</v>
      </c>
      <c r="M2474" s="162">
        <f>MAX(AN28:AN2474)</f>
        <v>2385033.7349999994</v>
      </c>
      <c r="N2474" s="162">
        <f t="shared" si="776"/>
        <v>-5755.6949999998324</v>
      </c>
      <c r="O2474" s="231">
        <f>E3+(E4*0.1)</f>
        <v>1.1000000000000001</v>
      </c>
      <c r="P2474" s="162">
        <v>1767.55</v>
      </c>
      <c r="Q2474" s="232">
        <f>E5+(E6*0.1)</f>
        <v>1</v>
      </c>
      <c r="R2474" s="162">
        <v>-850</v>
      </c>
      <c r="S2474" s="232">
        <f>E7+(E8*0.1)</f>
        <v>1</v>
      </c>
      <c r="T2474" s="162">
        <v>-3410</v>
      </c>
      <c r="U2474" s="233">
        <f>E9+(E10*0.5)+(E11*0.1)</f>
        <v>1</v>
      </c>
      <c r="V2474" s="162">
        <v>-1400</v>
      </c>
      <c r="W2474" s="233">
        <f>E12+(E13*0.5)+(E14*0.1)</f>
        <v>1.7</v>
      </c>
      <c r="X2474" s="162">
        <v>-1200</v>
      </c>
      <c r="Y2474" s="161">
        <f t="shared" si="777"/>
        <v>2447</v>
      </c>
      <c r="Z2474" s="162">
        <f t="shared" si="769"/>
        <v>-5755.6949999999997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-5755.6949999999997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2379278.0399999996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263963.03999999992</v>
      </c>
      <c r="AU2474" s="237">
        <f t="shared" si="782"/>
        <v>313688</v>
      </c>
      <c r="AV2474" s="237">
        <f t="shared" si="783"/>
        <v>628414.60000000044</v>
      </c>
      <c r="AW2474" s="237">
        <f t="shared" si="784"/>
        <v>361153</v>
      </c>
      <c r="AX2474" s="237">
        <f t="shared" si="785"/>
        <v>812059.40000000026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2402717.1749999993</v>
      </c>
      <c r="M2475" s="162">
        <f>MAX(AN28:AN2475)</f>
        <v>2402717.1749999993</v>
      </c>
      <c r="N2475" s="162">
        <f t="shared" si="776"/>
        <v>0</v>
      </c>
      <c r="O2475" s="231">
        <f>E3+(E4*0.1)</f>
        <v>1.1000000000000001</v>
      </c>
      <c r="P2475" s="162">
        <v>2343.85</v>
      </c>
      <c r="Q2475" s="232">
        <f>E5+(E6*0.1)</f>
        <v>1</v>
      </c>
      <c r="R2475" s="162">
        <v>6141.5</v>
      </c>
      <c r="S2475" s="232">
        <f>E7+(E8*0.1)</f>
        <v>1</v>
      </c>
      <c r="T2475" s="162">
        <v>18159.400000000001</v>
      </c>
      <c r="U2475" s="233">
        <f>E9+(E10*0.5)+(E11*0.1)</f>
        <v>1</v>
      </c>
      <c r="V2475" s="162">
        <v>-1400</v>
      </c>
      <c r="W2475" s="233">
        <f>E12+(E13*0.5)+(E14*0.1)</f>
        <v>1.7</v>
      </c>
      <c r="X2475" s="162">
        <v>-1200</v>
      </c>
      <c r="Y2475" s="161">
        <f t="shared" si="777"/>
        <v>2448</v>
      </c>
      <c r="Z2475" s="162">
        <f t="shared" si="769"/>
        <v>23439.135000000002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23439.135000000002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2402717.1749999993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266541.27499999991</v>
      </c>
      <c r="AU2475" s="237">
        <f t="shared" si="782"/>
        <v>319829.5</v>
      </c>
      <c r="AV2475" s="237">
        <f t="shared" si="783"/>
        <v>646574.00000000047</v>
      </c>
      <c r="AW2475" s="237">
        <f t="shared" si="784"/>
        <v>359753</v>
      </c>
      <c r="AX2475" s="237">
        <f t="shared" si="785"/>
        <v>810019.40000000026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2396824.6949999994</v>
      </c>
      <c r="M2476" s="162">
        <f>MAX(AN28:AN2476)</f>
        <v>2402717.1749999993</v>
      </c>
      <c r="N2476" s="162">
        <f t="shared" si="776"/>
        <v>-5892.4799999999814</v>
      </c>
      <c r="O2476" s="231">
        <f>E3+(E4*0.1)</f>
        <v>1.1000000000000001</v>
      </c>
      <c r="P2476" s="162">
        <v>1643.2</v>
      </c>
      <c r="Q2476" s="232">
        <f>E5+(E6*0.1)</f>
        <v>1</v>
      </c>
      <c r="R2476" s="162">
        <v>-850</v>
      </c>
      <c r="S2476" s="232">
        <f>E7+(E8*0.1)</f>
        <v>1</v>
      </c>
      <c r="T2476" s="162">
        <v>-3410</v>
      </c>
      <c r="U2476" s="233">
        <f>E9+(E10*0.5)+(E11*0.1)</f>
        <v>1</v>
      </c>
      <c r="V2476" s="162">
        <v>-1400</v>
      </c>
      <c r="W2476" s="233">
        <f>E12+(E13*0.5)+(E14*0.1)</f>
        <v>1.7</v>
      </c>
      <c r="X2476" s="162">
        <v>-1200</v>
      </c>
      <c r="Y2476" s="161">
        <f t="shared" si="777"/>
        <v>2449</v>
      </c>
      <c r="Z2476" s="162">
        <f t="shared" si="769"/>
        <v>-5892.48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-5892.48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2396824.6949999994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268348.79499999993</v>
      </c>
      <c r="AU2476" s="237">
        <f t="shared" si="782"/>
        <v>318979.5</v>
      </c>
      <c r="AV2476" s="237">
        <f t="shared" si="783"/>
        <v>643164.00000000047</v>
      </c>
      <c r="AW2476" s="237">
        <f t="shared" si="784"/>
        <v>358353</v>
      </c>
      <c r="AX2476" s="237">
        <f t="shared" si="785"/>
        <v>807979.40000000026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2388519.6949999994</v>
      </c>
      <c r="M2477" s="162">
        <f>MAX(AN28:AN2477)</f>
        <v>2402717.1749999993</v>
      </c>
      <c r="N2477" s="162">
        <f t="shared" si="776"/>
        <v>-14197.479999999981</v>
      </c>
      <c r="O2477" s="231">
        <f>E3+(E4*0.1)</f>
        <v>1.1000000000000001</v>
      </c>
      <c r="P2477" s="162">
        <v>-550</v>
      </c>
      <c r="Q2477" s="232">
        <f>E5+(E6*0.1)</f>
        <v>1</v>
      </c>
      <c r="R2477" s="162">
        <v>-850</v>
      </c>
      <c r="S2477" s="232">
        <f>E7+(E8*0.1)</f>
        <v>1</v>
      </c>
      <c r="T2477" s="162">
        <v>-3410</v>
      </c>
      <c r="U2477" s="233">
        <f>E9+(E10*0.5)+(E11*0.1)</f>
        <v>1</v>
      </c>
      <c r="V2477" s="162">
        <v>-1400</v>
      </c>
      <c r="W2477" s="233">
        <f>E12+(E13*0.5)+(E14*0.1)</f>
        <v>1.7</v>
      </c>
      <c r="X2477" s="162">
        <v>-1200</v>
      </c>
      <c r="Y2477" s="161">
        <f t="shared" si="777"/>
        <v>2450</v>
      </c>
      <c r="Z2477" s="162">
        <f t="shared" si="769"/>
        <v>-8305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-8305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2388519.6949999994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267743.79499999993</v>
      </c>
      <c r="AU2477" s="237">
        <f t="shared" si="782"/>
        <v>318129.5</v>
      </c>
      <c r="AV2477" s="237">
        <f t="shared" si="783"/>
        <v>639754.00000000047</v>
      </c>
      <c r="AW2477" s="237">
        <f t="shared" si="784"/>
        <v>356953</v>
      </c>
      <c r="AX2477" s="237">
        <f t="shared" si="785"/>
        <v>805939.40000000026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2391072.7199999993</v>
      </c>
      <c r="M2478" s="162">
        <f>MAX(AN28:AN2478)</f>
        <v>2402717.1749999993</v>
      </c>
      <c r="N2478" s="162">
        <f t="shared" si="776"/>
        <v>-11644.455000000075</v>
      </c>
      <c r="O2478" s="231">
        <f>E3+(E4*0.1)</f>
        <v>1.1000000000000001</v>
      </c>
      <c r="P2478" s="162">
        <v>360.75</v>
      </c>
      <c r="Q2478" s="232">
        <f>E5+(E6*0.1)</f>
        <v>1</v>
      </c>
      <c r="R2478" s="162">
        <v>4024</v>
      </c>
      <c r="S2478" s="232">
        <f>E7+(E8*0.1)</f>
        <v>1</v>
      </c>
      <c r="T2478" s="162">
        <v>14704.8</v>
      </c>
      <c r="U2478" s="233">
        <f>E9+(E10*0.5)+(E11*0.1)</f>
        <v>1</v>
      </c>
      <c r="V2478" s="162">
        <v>-6138</v>
      </c>
      <c r="W2478" s="233">
        <f>E12+(E13*0.5)+(E14*0.1)</f>
        <v>1.7</v>
      </c>
      <c r="X2478" s="162">
        <v>-6138</v>
      </c>
      <c r="Y2478" s="161">
        <f t="shared" si="777"/>
        <v>2451</v>
      </c>
      <c r="Z2478" s="162">
        <f t="shared" si="769"/>
        <v>2553.0249999999996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2553.0249999999996</v>
      </c>
      <c r="AI2478" s="129">
        <f t="shared" si="771"/>
        <v>0</v>
      </c>
      <c r="AJ2478" s="234">
        <f t="shared" si="772"/>
        <v>1</v>
      </c>
      <c r="AK2478" s="234">
        <f t="shared" si="773"/>
        <v>0</v>
      </c>
      <c r="AL2478" s="129">
        <f t="shared" si="774"/>
        <v>0</v>
      </c>
      <c r="AM2478" s="127">
        <v>46191</v>
      </c>
      <c r="AN2478" s="129">
        <f t="shared" si="778"/>
        <v>2391072.7199999993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268140.61999999994</v>
      </c>
      <c r="AU2478" s="237">
        <f t="shared" si="782"/>
        <v>322153.5</v>
      </c>
      <c r="AV2478" s="237">
        <f t="shared" si="783"/>
        <v>654458.80000000051</v>
      </c>
      <c r="AW2478" s="237">
        <f t="shared" si="784"/>
        <v>350815</v>
      </c>
      <c r="AX2478" s="237">
        <f t="shared" si="785"/>
        <v>795504.80000000028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2390757.5199999991</v>
      </c>
      <c r="M2479" s="162">
        <f>MAX(AN28:AN2479)</f>
        <v>2402717.1749999993</v>
      </c>
      <c r="N2479" s="162">
        <f t="shared" si="776"/>
        <v>-11959.655000000261</v>
      </c>
      <c r="O2479" s="231">
        <f>E3+(E4*0.1)</f>
        <v>1.1000000000000001</v>
      </c>
      <c r="P2479" s="162">
        <v>0</v>
      </c>
      <c r="Q2479" s="232">
        <f>E5+(E6*0.1)</f>
        <v>1</v>
      </c>
      <c r="R2479" s="162">
        <v>0</v>
      </c>
      <c r="S2479" s="232">
        <f>E7+(E8*0.1)</f>
        <v>1</v>
      </c>
      <c r="T2479" s="162">
        <v>-14754.8</v>
      </c>
      <c r="U2479" s="233">
        <f>E9+(E10*0.5)+(E11*0.1)</f>
        <v>1</v>
      </c>
      <c r="V2479" s="162">
        <v>5348</v>
      </c>
      <c r="W2479" s="233">
        <f>E12+(E13*0.5)+(E14*0.1)</f>
        <v>1.7</v>
      </c>
      <c r="X2479" s="162">
        <v>5348</v>
      </c>
      <c r="Y2479" s="161">
        <f t="shared" si="777"/>
        <v>2452</v>
      </c>
      <c r="Z2479" s="162">
        <f t="shared" si="769"/>
        <v>-315.19999999999891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0</v>
      </c>
      <c r="AI2479" s="129">
        <f t="shared" si="771"/>
        <v>-315.19999999999891</v>
      </c>
      <c r="AJ2479" s="234">
        <f t="shared" si="772"/>
        <v>0</v>
      </c>
      <c r="AK2479" s="234">
        <f t="shared" si="773"/>
        <v>1</v>
      </c>
      <c r="AL2479" s="129">
        <f t="shared" si="774"/>
        <v>0</v>
      </c>
      <c r="AM2479" s="127">
        <v>46192</v>
      </c>
      <c r="AN2479" s="129">
        <f t="shared" si="778"/>
        <v>2390757.5199999991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268140.61999999994</v>
      </c>
      <c r="AU2479" s="237">
        <f t="shared" si="782"/>
        <v>322153.5</v>
      </c>
      <c r="AV2479" s="237">
        <f t="shared" si="783"/>
        <v>639704.00000000047</v>
      </c>
      <c r="AW2479" s="237">
        <f t="shared" si="784"/>
        <v>356163</v>
      </c>
      <c r="AX2479" s="237">
        <f t="shared" si="785"/>
        <v>804596.40000000026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2400804.1749999989</v>
      </c>
      <c r="M2480" s="162">
        <f>MAX(AN28:AN2480)</f>
        <v>2402717.1749999993</v>
      </c>
      <c r="N2480" s="162">
        <f t="shared" si="776"/>
        <v>-1913.0000000004657</v>
      </c>
      <c r="O2480" s="231">
        <f>E3+(E4*0.1)</f>
        <v>1.1000000000000001</v>
      </c>
      <c r="P2480" s="162">
        <v>740.05</v>
      </c>
      <c r="Q2480" s="232">
        <f>E5+(E6*0.1)</f>
        <v>1</v>
      </c>
      <c r="R2480" s="162">
        <v>-850</v>
      </c>
      <c r="S2480" s="232">
        <f>E7+(E8*0.1)</f>
        <v>1</v>
      </c>
      <c r="T2480" s="162">
        <v>13522.6</v>
      </c>
      <c r="U2480" s="233">
        <f>E9+(E10*0.5)+(E11*0.1)</f>
        <v>1</v>
      </c>
      <c r="V2480" s="162">
        <v>-1400</v>
      </c>
      <c r="W2480" s="233">
        <f>E12+(E13*0.5)+(E14*0.1)</f>
        <v>1.7</v>
      </c>
      <c r="X2480" s="162">
        <v>-1200</v>
      </c>
      <c r="Y2480" s="161">
        <f t="shared" si="777"/>
        <v>2453</v>
      </c>
      <c r="Z2480" s="162">
        <f t="shared" si="769"/>
        <v>10046.655000000001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10046.655000000001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2400804.1749999989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268954.67499999993</v>
      </c>
      <c r="AU2480" s="237">
        <f t="shared" si="782"/>
        <v>321303.5</v>
      </c>
      <c r="AV2480" s="237">
        <f t="shared" si="783"/>
        <v>653226.60000000044</v>
      </c>
      <c r="AW2480" s="237">
        <f t="shared" si="784"/>
        <v>354763</v>
      </c>
      <c r="AX2480" s="237">
        <f t="shared" si="785"/>
        <v>802556.40000000026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2397233.5749999988</v>
      </c>
      <c r="M2481" s="162">
        <f>MAX(AN28:AN2481)</f>
        <v>2402717.1749999993</v>
      </c>
      <c r="N2481" s="162">
        <f t="shared" si="776"/>
        <v>-5483.6000000005588</v>
      </c>
      <c r="O2481" s="231">
        <f>E3+(E4*0.1)</f>
        <v>1.1000000000000001</v>
      </c>
      <c r="P2481" s="162">
        <v>-550</v>
      </c>
      <c r="Q2481" s="232">
        <f>E5+(E6*0.1)</f>
        <v>1</v>
      </c>
      <c r="R2481" s="162">
        <v>-5364</v>
      </c>
      <c r="S2481" s="232">
        <f>E7+(E8*0.1)</f>
        <v>1</v>
      </c>
      <c r="T2481" s="162">
        <v>-19606.599999999999</v>
      </c>
      <c r="U2481" s="233">
        <f>E9+(E10*0.5)+(E11*0.1)</f>
        <v>1</v>
      </c>
      <c r="V2481" s="162">
        <v>8150</v>
      </c>
      <c r="W2481" s="233">
        <f>E12+(E13*0.5)+(E14*0.1)</f>
        <v>1.7</v>
      </c>
      <c r="X2481" s="162">
        <v>8150</v>
      </c>
      <c r="Y2481" s="161">
        <f t="shared" si="777"/>
        <v>2454</v>
      </c>
      <c r="Z2481" s="162">
        <f t="shared" si="769"/>
        <v>-3570.5999999999985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0</v>
      </c>
      <c r="AI2481" s="129">
        <f t="shared" si="771"/>
        <v>-3570.5999999999985</v>
      </c>
      <c r="AJ2481" s="234">
        <f t="shared" si="772"/>
        <v>0</v>
      </c>
      <c r="AK2481" s="234">
        <f t="shared" si="773"/>
        <v>1</v>
      </c>
      <c r="AL2481" s="129">
        <f t="shared" si="774"/>
        <v>0</v>
      </c>
      <c r="AM2481" s="127">
        <v>46196</v>
      </c>
      <c r="AN2481" s="129">
        <f t="shared" si="778"/>
        <v>2397233.5749999988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268349.67499999993</v>
      </c>
      <c r="AU2481" s="237">
        <f t="shared" si="782"/>
        <v>315939.5</v>
      </c>
      <c r="AV2481" s="237">
        <f t="shared" si="783"/>
        <v>633620.00000000047</v>
      </c>
      <c r="AW2481" s="237">
        <f t="shared" si="784"/>
        <v>362913</v>
      </c>
      <c r="AX2481" s="237">
        <f t="shared" si="785"/>
        <v>816411.40000000026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2423558.8049999988</v>
      </c>
      <c r="M2482" s="162">
        <f>MAX(AN28:AN2482)</f>
        <v>2423558.8049999988</v>
      </c>
      <c r="N2482" s="162">
        <f t="shared" si="776"/>
        <v>0</v>
      </c>
      <c r="O2482" s="231">
        <f>E3+(E4*0.1)</f>
        <v>1.1000000000000001</v>
      </c>
      <c r="P2482" s="162">
        <v>910.3</v>
      </c>
      <c r="Q2482" s="232">
        <f>E5+(E6*0.1)</f>
        <v>1</v>
      </c>
      <c r="R2482" s="162">
        <v>-850</v>
      </c>
      <c r="S2482" s="232">
        <f>E7+(E8*0.1)</f>
        <v>1</v>
      </c>
      <c r="T2482" s="162">
        <v>-3410</v>
      </c>
      <c r="U2482" s="233">
        <f>E9+(E10*0.5)+(E11*0.1)</f>
        <v>1</v>
      </c>
      <c r="V2482" s="162">
        <v>10957</v>
      </c>
      <c r="W2482" s="233">
        <f>E12+(E13*0.5)+(E14*0.1)</f>
        <v>1.7</v>
      </c>
      <c r="X2482" s="162">
        <v>10957</v>
      </c>
      <c r="Y2482" s="161">
        <f t="shared" si="777"/>
        <v>2455</v>
      </c>
      <c r="Z2482" s="162">
        <f t="shared" si="769"/>
        <v>26325.229999999996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26325.229999999996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2423558.8049999988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269351.00499999995</v>
      </c>
      <c r="AU2482" s="237">
        <f t="shared" si="782"/>
        <v>315089.5</v>
      </c>
      <c r="AV2482" s="237">
        <f t="shared" si="783"/>
        <v>630210.00000000047</v>
      </c>
      <c r="AW2482" s="237">
        <f t="shared" si="784"/>
        <v>373870</v>
      </c>
      <c r="AX2482" s="237">
        <f t="shared" si="785"/>
        <v>835038.30000000028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2416253.2649999987</v>
      </c>
      <c r="M2483" s="162">
        <f>MAX(AN28:AN2483)</f>
        <v>2423558.8049999988</v>
      </c>
      <c r="N2483" s="162">
        <f t="shared" si="776"/>
        <v>-7305.5400000000373</v>
      </c>
      <c r="O2483" s="231">
        <f>E3+(E4*0.1)</f>
        <v>1.1000000000000001</v>
      </c>
      <c r="P2483" s="162">
        <v>358.6</v>
      </c>
      <c r="Q2483" s="232">
        <f>E5+(E6*0.1)</f>
        <v>1</v>
      </c>
      <c r="R2483" s="162">
        <v>-850</v>
      </c>
      <c r="S2483" s="232">
        <f>E7+(E8*0.1)</f>
        <v>1</v>
      </c>
      <c r="T2483" s="162">
        <v>-3410</v>
      </c>
      <c r="U2483" s="233">
        <f>E9+(E10*0.5)+(E11*0.1)</f>
        <v>1</v>
      </c>
      <c r="V2483" s="162">
        <v>-1400</v>
      </c>
      <c r="W2483" s="233">
        <f>E12+(E13*0.5)+(E14*0.1)</f>
        <v>1.7</v>
      </c>
      <c r="X2483" s="162">
        <v>-1200</v>
      </c>
      <c r="Y2483" s="161">
        <f t="shared" si="777"/>
        <v>2456</v>
      </c>
      <c r="Z2483" s="162">
        <f t="shared" si="769"/>
        <v>-7305.54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-7305.54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2416253.2649999987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269745.46499999997</v>
      </c>
      <c r="AU2483" s="237">
        <f t="shared" si="782"/>
        <v>314239.5</v>
      </c>
      <c r="AV2483" s="237">
        <f t="shared" si="783"/>
        <v>626800.00000000047</v>
      </c>
      <c r="AW2483" s="237">
        <f t="shared" si="784"/>
        <v>372470</v>
      </c>
      <c r="AX2483" s="237">
        <f t="shared" si="785"/>
        <v>832998.30000000028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2401161.0899999989</v>
      </c>
      <c r="M2484" s="162">
        <f>MAX(AN28:AN2484)</f>
        <v>2423558.8049999988</v>
      </c>
      <c r="N2484" s="162">
        <f t="shared" si="776"/>
        <v>-22397.714999999851</v>
      </c>
      <c r="O2484" s="231">
        <f>E3+(E4*0.1)</f>
        <v>1.1000000000000001</v>
      </c>
      <c r="P2484" s="162">
        <v>-634.25</v>
      </c>
      <c r="Q2484" s="232">
        <f>E5+(E6*0.1)</f>
        <v>1</v>
      </c>
      <c r="R2484" s="162">
        <v>-2287.5</v>
      </c>
      <c r="S2484" s="232">
        <f>E7+(E8*0.1)</f>
        <v>1</v>
      </c>
      <c r="T2484" s="162">
        <v>-8667</v>
      </c>
      <c r="U2484" s="233">
        <f>E9+(E10*0.5)+(E11*0.1)</f>
        <v>1</v>
      </c>
      <c r="V2484" s="162">
        <v>-1400</v>
      </c>
      <c r="W2484" s="233">
        <f>E12+(E13*0.5)+(E14*0.1)</f>
        <v>1.7</v>
      </c>
      <c r="X2484" s="162">
        <v>-1200</v>
      </c>
      <c r="Y2484" s="161">
        <f t="shared" si="777"/>
        <v>2457</v>
      </c>
      <c r="Z2484" s="162">
        <f t="shared" si="769"/>
        <v>-15092.174999999999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-15092.174999999999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2401161.0899999989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269047.78999999998</v>
      </c>
      <c r="AU2484" s="237">
        <f t="shared" si="782"/>
        <v>311952</v>
      </c>
      <c r="AV2484" s="237">
        <f t="shared" si="783"/>
        <v>618133.00000000047</v>
      </c>
      <c r="AW2484" s="237">
        <f t="shared" si="784"/>
        <v>371070</v>
      </c>
      <c r="AX2484" s="237">
        <f t="shared" si="785"/>
        <v>830958.30000000028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2423792.254999999</v>
      </c>
      <c r="M2485" s="162">
        <f>MAX(AN28:AN2485)</f>
        <v>2423792.254999999</v>
      </c>
      <c r="N2485" s="162">
        <f t="shared" si="776"/>
        <v>0</v>
      </c>
      <c r="O2485" s="231">
        <f>E3+(E4*0.1)</f>
        <v>1.1000000000000001</v>
      </c>
      <c r="P2485" s="162">
        <v>1533.15</v>
      </c>
      <c r="Q2485" s="232">
        <f>E5+(E6*0.1)</f>
        <v>1</v>
      </c>
      <c r="R2485" s="162">
        <v>4320.5</v>
      </c>
      <c r="S2485" s="232">
        <f>E7+(E8*0.1)</f>
        <v>1</v>
      </c>
      <c r="T2485" s="162">
        <v>13130.2</v>
      </c>
      <c r="U2485" s="233">
        <f>E9+(E10*0.5)+(E11*0.1)</f>
        <v>1</v>
      </c>
      <c r="V2485" s="162">
        <v>5534</v>
      </c>
      <c r="W2485" s="233">
        <f>E12+(E13*0.5)+(E14*0.1)</f>
        <v>1.7</v>
      </c>
      <c r="X2485" s="162">
        <v>-1200</v>
      </c>
      <c r="Y2485" s="161">
        <f t="shared" si="777"/>
        <v>2458</v>
      </c>
      <c r="Z2485" s="162">
        <f t="shared" si="769"/>
        <v>22631.165000000001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22631.165000000001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2423792.254999999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270734.255</v>
      </c>
      <c r="AU2485" s="237">
        <f t="shared" si="782"/>
        <v>316272.5</v>
      </c>
      <c r="AV2485" s="237">
        <f t="shared" si="783"/>
        <v>631263.20000000042</v>
      </c>
      <c r="AW2485" s="237">
        <f t="shared" si="784"/>
        <v>376604</v>
      </c>
      <c r="AX2485" s="237">
        <f t="shared" si="785"/>
        <v>828918.30000000028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2432725.754999999</v>
      </c>
      <c r="M2486" s="162">
        <f>MAX(AN28:AN2486)</f>
        <v>2432725.754999999</v>
      </c>
      <c r="N2486" s="162">
        <f t="shared" si="776"/>
        <v>0</v>
      </c>
      <c r="O2486" s="231">
        <f>E3+(E4*0.1)</f>
        <v>1.1000000000000001</v>
      </c>
      <c r="P2486" s="162">
        <v>-550</v>
      </c>
      <c r="Q2486" s="232">
        <f>E5+(E6*0.1)</f>
        <v>1</v>
      </c>
      <c r="R2486" s="162">
        <v>2946.5</v>
      </c>
      <c r="S2486" s="232">
        <f>E7+(E8*0.1)</f>
        <v>1</v>
      </c>
      <c r="T2486" s="162">
        <v>10032</v>
      </c>
      <c r="U2486" s="233">
        <f>E9+(E10*0.5)+(E11*0.1)</f>
        <v>1</v>
      </c>
      <c r="V2486" s="162">
        <v>-1400</v>
      </c>
      <c r="W2486" s="233">
        <f>E12+(E13*0.5)+(E14*0.1)</f>
        <v>1.7</v>
      </c>
      <c r="X2486" s="162">
        <v>-1200</v>
      </c>
      <c r="Y2486" s="161">
        <f t="shared" si="777"/>
        <v>2459</v>
      </c>
      <c r="Z2486" s="162">
        <f t="shared" si="769"/>
        <v>8933.5</v>
      </c>
      <c r="AA2486" s="238">
        <v>46203</v>
      </c>
      <c r="AB2486" s="129">
        <f>SUM(Z2465:Z2486)</f>
        <v>161069.01999999999</v>
      </c>
      <c r="AC2486" s="128">
        <f>(AB2486&gt;0)*1</f>
        <v>1</v>
      </c>
      <c r="AD2486" s="128">
        <f>(AB2486&lt;0)*1</f>
        <v>0</v>
      </c>
      <c r="AE2486" s="129">
        <f>AB2486*AC2486</f>
        <v>161069.01999999999</v>
      </c>
      <c r="AF2486" s="129">
        <f>AB2486*AD2486</f>
        <v>0</v>
      </c>
      <c r="AG2486" s="129"/>
      <c r="AH2486" s="129">
        <f t="shared" si="770"/>
        <v>8933.5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161069.01999999999</v>
      </c>
      <c r="AM2486" s="127">
        <v>46203</v>
      </c>
      <c r="AN2486" s="129">
        <f t="shared" si="778"/>
        <v>2432725.754999999</v>
      </c>
      <c r="AO2486" s="129">
        <f t="shared" si="779"/>
        <v>161069.01999999999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270129.255</v>
      </c>
      <c r="AU2486" s="237">
        <f t="shared" si="782"/>
        <v>319219</v>
      </c>
      <c r="AV2486" s="237">
        <f t="shared" si="783"/>
        <v>641295.20000000042</v>
      </c>
      <c r="AW2486" s="237">
        <f t="shared" si="784"/>
        <v>375204</v>
      </c>
      <c r="AX2486" s="237">
        <f t="shared" si="785"/>
        <v>826878.30000000028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2420698.3549999991</v>
      </c>
      <c r="M2487" s="162">
        <f>MAX(AN28:AN2487)</f>
        <v>2432725.754999999</v>
      </c>
      <c r="N2487" s="162">
        <f t="shared" si="776"/>
        <v>-12027.399999999907</v>
      </c>
      <c r="O2487" s="231">
        <f>E3+(E4*0.1)</f>
        <v>1.1000000000000001</v>
      </c>
      <c r="P2487" s="162">
        <v>-550</v>
      </c>
      <c r="Q2487" s="232">
        <f>E5+(E6*0.1)</f>
        <v>1</v>
      </c>
      <c r="R2487" s="162">
        <v>-1076</v>
      </c>
      <c r="S2487" s="232">
        <f>E7+(E8*0.1)</f>
        <v>1</v>
      </c>
      <c r="T2487" s="162">
        <v>-6906.4</v>
      </c>
      <c r="U2487" s="233">
        <f>E9+(E10*0.5)+(E11*0.1)</f>
        <v>1</v>
      </c>
      <c r="V2487" s="162">
        <v>-1400</v>
      </c>
      <c r="W2487" s="233">
        <f>E12+(E13*0.5)+(E14*0.1)</f>
        <v>1.7</v>
      </c>
      <c r="X2487" s="162">
        <v>-1200</v>
      </c>
      <c r="Y2487" s="161">
        <f t="shared" si="777"/>
        <v>2460</v>
      </c>
      <c r="Z2487" s="162">
        <f t="shared" si="769"/>
        <v>-12027.4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-12027.4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2420698.3549999991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269524.255</v>
      </c>
      <c r="AU2487" s="237">
        <f t="shared" si="782"/>
        <v>318143</v>
      </c>
      <c r="AV2487" s="237">
        <f t="shared" si="783"/>
        <v>634388.8000000004</v>
      </c>
      <c r="AW2487" s="237">
        <f t="shared" si="784"/>
        <v>373804</v>
      </c>
      <c r="AX2487" s="237">
        <f t="shared" si="785"/>
        <v>824838.30000000028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2416269.919999999</v>
      </c>
      <c r="M2488" s="162">
        <f>MAX(AN28:AN2488)</f>
        <v>2432725.754999999</v>
      </c>
      <c r="N2488" s="162">
        <f t="shared" si="776"/>
        <v>-16455.834999999963</v>
      </c>
      <c r="O2488" s="231">
        <f>E3+(E4*0.1)</f>
        <v>1.1000000000000001</v>
      </c>
      <c r="P2488" s="162">
        <v>2974.15</v>
      </c>
      <c r="Q2488" s="232">
        <f>E5+(E6*0.1)</f>
        <v>1</v>
      </c>
      <c r="R2488" s="162">
        <v>-850</v>
      </c>
      <c r="S2488" s="232">
        <f>E7+(E8*0.1)</f>
        <v>1</v>
      </c>
      <c r="T2488" s="162">
        <v>-3410</v>
      </c>
      <c r="U2488" s="233">
        <f>E9+(E10*0.5)+(E11*0.1)</f>
        <v>1</v>
      </c>
      <c r="V2488" s="162">
        <v>-1400</v>
      </c>
      <c r="W2488" s="233">
        <f>E12+(E13*0.5)+(E14*0.1)</f>
        <v>1.7</v>
      </c>
      <c r="X2488" s="162">
        <v>-1200</v>
      </c>
      <c r="Y2488" s="161">
        <f t="shared" si="777"/>
        <v>2461</v>
      </c>
      <c r="Z2488" s="162">
        <f t="shared" si="769"/>
        <v>-4428.4349999999995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-4428.4349999999995</v>
      </c>
      <c r="AJ2488" s="234">
        <f t="shared" si="772"/>
        <v>0</v>
      </c>
      <c r="AK2488" s="234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2416269.919999999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272795.82</v>
      </c>
      <c r="AU2488" s="237">
        <f t="shared" si="782"/>
        <v>317293</v>
      </c>
      <c r="AV2488" s="237">
        <f t="shared" si="783"/>
        <v>630978.8000000004</v>
      </c>
      <c r="AW2488" s="237">
        <f t="shared" si="784"/>
        <v>372404</v>
      </c>
      <c r="AX2488" s="237">
        <f t="shared" si="785"/>
        <v>822798.30000000028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2412829.919999999</v>
      </c>
      <c r="M2489" s="162">
        <f>MAX(AN28:AN2489)</f>
        <v>2432725.754999999</v>
      </c>
      <c r="N2489" s="162">
        <f t="shared" si="776"/>
        <v>-19895.834999999963</v>
      </c>
      <c r="O2489" s="231">
        <f>E3+(E4*0.1)</f>
        <v>1.1000000000000001</v>
      </c>
      <c r="P2489" s="162">
        <v>0</v>
      </c>
      <c r="Q2489" s="232">
        <f>E5+(E6*0.1)</f>
        <v>1</v>
      </c>
      <c r="R2489" s="162">
        <v>0</v>
      </c>
      <c r="S2489" s="232">
        <f>E7+(E8*0.1)</f>
        <v>1</v>
      </c>
      <c r="T2489" s="162">
        <v>0</v>
      </c>
      <c r="U2489" s="233">
        <f>E9+(E10*0.5)+(E11*0.1)</f>
        <v>1</v>
      </c>
      <c r="V2489" s="162">
        <v>-1400</v>
      </c>
      <c r="W2489" s="233">
        <f>E12+(E13*0.5)+(E14*0.1)</f>
        <v>1.7</v>
      </c>
      <c r="X2489" s="162">
        <v>-1200</v>
      </c>
      <c r="Y2489" s="161">
        <f t="shared" si="777"/>
        <v>2462</v>
      </c>
      <c r="Z2489" s="162">
        <f t="shared" si="769"/>
        <v>-3440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-3440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2412829.919999999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272795.82</v>
      </c>
      <c r="AU2489" s="237">
        <f t="shared" si="782"/>
        <v>317293</v>
      </c>
      <c r="AV2489" s="237">
        <f t="shared" si="783"/>
        <v>630978.8000000004</v>
      </c>
      <c r="AW2489" s="237">
        <f t="shared" si="784"/>
        <v>371004</v>
      </c>
      <c r="AX2489" s="237">
        <f t="shared" si="785"/>
        <v>820758.30000000028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2418867.6199999992</v>
      </c>
      <c r="M2490" s="162">
        <f>MAX(AN28:AN2490)</f>
        <v>2432725.754999999</v>
      </c>
      <c r="N2490" s="162">
        <f t="shared" si="776"/>
        <v>-13858.134999999776</v>
      </c>
      <c r="O2490" s="231">
        <f>E3+(E4*0.1)</f>
        <v>1.1000000000000001</v>
      </c>
      <c r="P2490" s="162">
        <v>-550</v>
      </c>
      <c r="Q2490" s="232">
        <f>E5+(E6*0.1)</f>
        <v>1</v>
      </c>
      <c r="R2490" s="162">
        <v>2709.5</v>
      </c>
      <c r="S2490" s="232">
        <f>E7+(E8*0.1)</f>
        <v>1</v>
      </c>
      <c r="T2490" s="162">
        <v>7373.2</v>
      </c>
      <c r="U2490" s="233">
        <f>E9+(E10*0.5)+(E11*0.1)</f>
        <v>1</v>
      </c>
      <c r="V2490" s="162">
        <v>-1400</v>
      </c>
      <c r="W2490" s="233">
        <f>E12+(E13*0.5)+(E14*0.1)</f>
        <v>1.7</v>
      </c>
      <c r="X2490" s="162">
        <v>-1200</v>
      </c>
      <c r="Y2490" s="161">
        <f t="shared" si="777"/>
        <v>2463</v>
      </c>
      <c r="Z2490" s="162">
        <f t="shared" si="769"/>
        <v>6037.7000000000007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6037.7000000000007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2418867.6199999992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272190.82</v>
      </c>
      <c r="AU2490" s="237">
        <f t="shared" si="782"/>
        <v>320002.5</v>
      </c>
      <c r="AV2490" s="237">
        <f t="shared" si="783"/>
        <v>638352.00000000035</v>
      </c>
      <c r="AW2490" s="237">
        <f t="shared" si="784"/>
        <v>369604</v>
      </c>
      <c r="AX2490" s="237">
        <f t="shared" si="785"/>
        <v>818718.30000000028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2407199.2199999993</v>
      </c>
      <c r="M2491" s="162">
        <f>MAX(AN28:AN2491)</f>
        <v>2432725.754999999</v>
      </c>
      <c r="N2491" s="162">
        <f t="shared" si="776"/>
        <v>-25526.534999999683</v>
      </c>
      <c r="O2491" s="231">
        <f>E3+(E4*0.1)</f>
        <v>1.1000000000000001</v>
      </c>
      <c r="P2491" s="162">
        <v>-550</v>
      </c>
      <c r="Q2491" s="232">
        <f>E5+(E6*0.1)</f>
        <v>1</v>
      </c>
      <c r="R2491" s="162">
        <v>-1090</v>
      </c>
      <c r="S2491" s="232">
        <f>E7+(E8*0.1)</f>
        <v>1</v>
      </c>
      <c r="T2491" s="162">
        <v>-6533.4</v>
      </c>
      <c r="U2491" s="233">
        <f>E9+(E10*0.5)+(E11*0.1)</f>
        <v>1</v>
      </c>
      <c r="V2491" s="162">
        <v>-1400</v>
      </c>
      <c r="W2491" s="233">
        <f>E12+(E13*0.5)+(E14*0.1)</f>
        <v>1.7</v>
      </c>
      <c r="X2491" s="162">
        <v>-1200</v>
      </c>
      <c r="Y2491" s="161">
        <f t="shared" si="777"/>
        <v>2464</v>
      </c>
      <c r="Z2491" s="162">
        <f t="shared" si="769"/>
        <v>-11668.4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-11668.4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2407199.2199999993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271585.82</v>
      </c>
      <c r="AU2491" s="237">
        <f t="shared" si="782"/>
        <v>318912.5</v>
      </c>
      <c r="AV2491" s="237">
        <f t="shared" si="783"/>
        <v>631818.60000000033</v>
      </c>
      <c r="AW2491" s="237">
        <f t="shared" si="784"/>
        <v>368204</v>
      </c>
      <c r="AX2491" s="237">
        <f t="shared" si="785"/>
        <v>816678.30000000028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2397961.9799999991</v>
      </c>
      <c r="M2492" s="162">
        <f>MAX(AN28:AN2492)</f>
        <v>2432725.754999999</v>
      </c>
      <c r="N2492" s="162">
        <f t="shared" si="776"/>
        <v>-34763.774999999907</v>
      </c>
      <c r="O2492" s="231">
        <f>E3+(E4*0.1)</f>
        <v>1.1000000000000001</v>
      </c>
      <c r="P2492" s="162">
        <v>-883.4</v>
      </c>
      <c r="Q2492" s="232">
        <f>E5+(E6*0.1)</f>
        <v>1</v>
      </c>
      <c r="R2492" s="162">
        <v>-1415.5</v>
      </c>
      <c r="S2492" s="232">
        <f>E7+(E8*0.1)</f>
        <v>1</v>
      </c>
      <c r="T2492" s="162">
        <v>-3410</v>
      </c>
      <c r="U2492" s="233">
        <f>E9+(E10*0.5)+(E11*0.1)</f>
        <v>1</v>
      </c>
      <c r="V2492" s="162">
        <v>-1400</v>
      </c>
      <c r="W2492" s="233">
        <f>E12+(E13*0.5)+(E14*0.1)</f>
        <v>1.7</v>
      </c>
      <c r="X2492" s="162">
        <v>-1200</v>
      </c>
      <c r="Y2492" s="161">
        <f t="shared" si="777"/>
        <v>2465</v>
      </c>
      <c r="Z2492" s="162">
        <f t="shared" si="769"/>
        <v>-9237.24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-9237.24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2397961.9799999991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270614.08</v>
      </c>
      <c r="AU2492" s="237">
        <f t="shared" si="782"/>
        <v>317497</v>
      </c>
      <c r="AV2492" s="237">
        <f t="shared" si="783"/>
        <v>628408.60000000033</v>
      </c>
      <c r="AW2492" s="237">
        <f t="shared" si="784"/>
        <v>366804</v>
      </c>
      <c r="AX2492" s="237">
        <f t="shared" si="785"/>
        <v>814638.30000000028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2407823.8899999992</v>
      </c>
      <c r="M2493" s="162">
        <f>MAX(AN28:AN2493)</f>
        <v>2432725.754999999</v>
      </c>
      <c r="N2493" s="162">
        <f t="shared" si="776"/>
        <v>-24901.864999999758</v>
      </c>
      <c r="O2493" s="231">
        <f>E3+(E4*0.1)</f>
        <v>1.1000000000000001</v>
      </c>
      <c r="P2493" s="162">
        <v>695.1</v>
      </c>
      <c r="Q2493" s="232">
        <f>E5+(E6*0.1)</f>
        <v>1</v>
      </c>
      <c r="R2493" s="162">
        <v>3046.5</v>
      </c>
      <c r="S2493" s="232">
        <f>E7+(E8*0.1)</f>
        <v>1</v>
      </c>
      <c r="T2493" s="162">
        <v>9490.7999999999993</v>
      </c>
      <c r="U2493" s="233">
        <f>E9+(E10*0.5)+(E11*0.1)</f>
        <v>1</v>
      </c>
      <c r="V2493" s="162">
        <v>-1400</v>
      </c>
      <c r="W2493" s="233">
        <f>E12+(E13*0.5)+(E14*0.1)</f>
        <v>1.7</v>
      </c>
      <c r="X2493" s="162">
        <v>-1200</v>
      </c>
      <c r="Y2493" s="161">
        <f t="shared" si="777"/>
        <v>2466</v>
      </c>
      <c r="Z2493" s="162">
        <f t="shared" si="769"/>
        <v>9861.91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9861.91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2407823.8899999992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271378.69</v>
      </c>
      <c r="AU2493" s="237">
        <f t="shared" si="782"/>
        <v>320543.5</v>
      </c>
      <c r="AV2493" s="237">
        <f t="shared" si="783"/>
        <v>637899.40000000037</v>
      </c>
      <c r="AW2493" s="237">
        <f t="shared" si="784"/>
        <v>365404</v>
      </c>
      <c r="AX2493" s="237">
        <f t="shared" si="785"/>
        <v>812598.30000000028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2407065.5899999994</v>
      </c>
      <c r="M2494" s="162">
        <f>MAX(AN28:AN2494)</f>
        <v>2432725.754999999</v>
      </c>
      <c r="N2494" s="162">
        <f t="shared" si="776"/>
        <v>-25660.164999999572</v>
      </c>
      <c r="O2494" s="231">
        <f>E3+(E4*0.1)</f>
        <v>1.1000000000000001</v>
      </c>
      <c r="P2494" s="162">
        <v>-550</v>
      </c>
      <c r="Q2494" s="232">
        <f>E5+(E6*0.1)</f>
        <v>1</v>
      </c>
      <c r="R2494" s="162">
        <v>-850</v>
      </c>
      <c r="S2494" s="232">
        <f>E7+(E8*0.1)</f>
        <v>1</v>
      </c>
      <c r="T2494" s="162">
        <v>-3410</v>
      </c>
      <c r="U2494" s="233">
        <f>E9+(E10*0.5)+(E11*0.1)</f>
        <v>1</v>
      </c>
      <c r="V2494" s="162">
        <v>1521</v>
      </c>
      <c r="W2494" s="233">
        <f>E12+(E13*0.5)+(E14*0.1)</f>
        <v>1.7</v>
      </c>
      <c r="X2494" s="162">
        <v>1521</v>
      </c>
      <c r="Y2494" s="161">
        <f t="shared" si="777"/>
        <v>2467</v>
      </c>
      <c r="Z2494" s="162">
        <f t="shared" si="769"/>
        <v>-758.30000000000018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-758.30000000000018</v>
      </c>
      <c r="AJ2494" s="234">
        <f t="shared" si="772"/>
        <v>0</v>
      </c>
      <c r="AK2494" s="234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2407065.5899999994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270773.69</v>
      </c>
      <c r="AU2494" s="237">
        <f t="shared" si="782"/>
        <v>319693.5</v>
      </c>
      <c r="AV2494" s="237">
        <f t="shared" si="783"/>
        <v>634489.40000000037</v>
      </c>
      <c r="AW2494" s="237">
        <f t="shared" si="784"/>
        <v>366925</v>
      </c>
      <c r="AX2494" s="237">
        <f t="shared" si="785"/>
        <v>815184.00000000023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2427021.7899999996</v>
      </c>
      <c r="M2495" s="162">
        <f>MAX(AN28:AN2495)</f>
        <v>2432725.754999999</v>
      </c>
      <c r="N2495" s="162">
        <f t="shared" si="776"/>
        <v>-5703.9649999993853</v>
      </c>
      <c r="O2495" s="231">
        <f>E3+(E4*0.1)</f>
        <v>1.1000000000000001</v>
      </c>
      <c r="P2495" s="162">
        <v>-550</v>
      </c>
      <c r="Q2495" s="232">
        <f>E5+(E6*0.1)</f>
        <v>1</v>
      </c>
      <c r="R2495" s="162">
        <v>-1443</v>
      </c>
      <c r="S2495" s="232">
        <f>E7+(E8*0.1)</f>
        <v>1</v>
      </c>
      <c r="T2495" s="162">
        <v>-6999.2</v>
      </c>
      <c r="U2495" s="233">
        <f>E9+(E10*0.5)+(E11*0.1)</f>
        <v>1</v>
      </c>
      <c r="V2495" s="162">
        <v>10742</v>
      </c>
      <c r="W2495" s="233">
        <f>E12+(E13*0.5)+(E14*0.1)</f>
        <v>1.7</v>
      </c>
      <c r="X2495" s="162">
        <v>10742</v>
      </c>
      <c r="Y2495" s="161">
        <f t="shared" si="777"/>
        <v>2468</v>
      </c>
      <c r="Z2495" s="162">
        <f t="shared" si="769"/>
        <v>19956.199999999997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19956.199999999997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2427021.7899999996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270168.69</v>
      </c>
      <c r="AU2495" s="237">
        <f t="shared" si="782"/>
        <v>318250.5</v>
      </c>
      <c r="AV2495" s="237">
        <f t="shared" si="783"/>
        <v>627490.20000000042</v>
      </c>
      <c r="AW2495" s="237">
        <f t="shared" si="784"/>
        <v>377667</v>
      </c>
      <c r="AX2495" s="237">
        <f t="shared" si="785"/>
        <v>833445.40000000026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2428895.5499999993</v>
      </c>
      <c r="M2496" s="162">
        <f>MAX(AN28:AN2496)</f>
        <v>2432725.754999999</v>
      </c>
      <c r="N2496" s="162">
        <f t="shared" si="776"/>
        <v>-3830.2049999996088</v>
      </c>
      <c r="O2496" s="231">
        <f>E3+(E4*0.1)</f>
        <v>1.1000000000000001</v>
      </c>
      <c r="P2496" s="162">
        <v>-2311.4</v>
      </c>
      <c r="Q2496" s="232">
        <f>E5+(E6*0.1)</f>
        <v>1</v>
      </c>
      <c r="R2496" s="162">
        <v>1412.5</v>
      </c>
      <c r="S2496" s="232">
        <f>E7+(E8*0.1)</f>
        <v>1</v>
      </c>
      <c r="T2496" s="162">
        <v>6443.8</v>
      </c>
      <c r="U2496" s="233">
        <f>E9+(E10*0.5)+(E11*0.1)</f>
        <v>1</v>
      </c>
      <c r="V2496" s="162">
        <v>-1400</v>
      </c>
      <c r="W2496" s="233">
        <f>E12+(E13*0.5)+(E14*0.1)</f>
        <v>1.7</v>
      </c>
      <c r="X2496" s="162">
        <v>-1200</v>
      </c>
      <c r="Y2496" s="161">
        <f t="shared" si="777"/>
        <v>2469</v>
      </c>
      <c r="Z2496" s="162">
        <f t="shared" si="769"/>
        <v>1873.7600000000002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1873.7600000000002</v>
      </c>
      <c r="AI2496" s="129">
        <f t="shared" si="771"/>
        <v>0</v>
      </c>
      <c r="AJ2496" s="234">
        <f t="shared" si="772"/>
        <v>1</v>
      </c>
      <c r="AK2496" s="234">
        <f t="shared" si="773"/>
        <v>0</v>
      </c>
      <c r="AL2496" s="129">
        <f t="shared" si="774"/>
        <v>0</v>
      </c>
      <c r="AM2496" s="127">
        <v>46217</v>
      </c>
      <c r="AN2496" s="129">
        <f t="shared" si="778"/>
        <v>2428895.5499999993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267626.15000000002</v>
      </c>
      <c r="AU2496" s="237">
        <f t="shared" si="782"/>
        <v>319663</v>
      </c>
      <c r="AV2496" s="237">
        <f t="shared" si="783"/>
        <v>633934.00000000047</v>
      </c>
      <c r="AW2496" s="237">
        <f t="shared" si="784"/>
        <v>376267</v>
      </c>
      <c r="AX2496" s="237">
        <f t="shared" si="785"/>
        <v>831405.40000000026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2422022.5849999995</v>
      </c>
      <c r="M2497" s="162">
        <f>MAX(AN28:AN2497)</f>
        <v>2432725.754999999</v>
      </c>
      <c r="N2497" s="162">
        <f t="shared" si="776"/>
        <v>-10703.16999999946</v>
      </c>
      <c r="O2497" s="231">
        <f>E3+(E4*0.1)</f>
        <v>1.1000000000000001</v>
      </c>
      <c r="P2497" s="162">
        <v>751.85</v>
      </c>
      <c r="Q2497" s="232">
        <f>E5+(E6*0.1)</f>
        <v>1</v>
      </c>
      <c r="R2497" s="162">
        <v>-850</v>
      </c>
      <c r="S2497" s="232">
        <f>E7+(E8*0.1)</f>
        <v>1</v>
      </c>
      <c r="T2497" s="162">
        <v>-3410</v>
      </c>
      <c r="U2497" s="233">
        <f>E9+(E10*0.5)+(E11*0.1)</f>
        <v>1</v>
      </c>
      <c r="V2497" s="162">
        <v>-1400</v>
      </c>
      <c r="W2497" s="233">
        <f>E12+(E13*0.5)+(E14*0.1)</f>
        <v>1.7</v>
      </c>
      <c r="X2497" s="162">
        <v>-1200</v>
      </c>
      <c r="Y2497" s="161">
        <f t="shared" si="777"/>
        <v>2470</v>
      </c>
      <c r="Z2497" s="162">
        <f t="shared" si="769"/>
        <v>-6872.9650000000001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-6872.9650000000001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2422022.5849999995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268453.185</v>
      </c>
      <c r="AU2497" s="237">
        <f t="shared" si="782"/>
        <v>318813</v>
      </c>
      <c r="AV2497" s="237">
        <f t="shared" si="783"/>
        <v>630524.00000000047</v>
      </c>
      <c r="AW2497" s="237">
        <f t="shared" si="784"/>
        <v>374867</v>
      </c>
      <c r="AX2497" s="237">
        <f t="shared" si="785"/>
        <v>829365.40000000026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2439511.5849999995</v>
      </c>
      <c r="M2498" s="162">
        <f>MAX(AN28:AN2498)</f>
        <v>2439511.5849999995</v>
      </c>
      <c r="N2498" s="162">
        <f t="shared" si="776"/>
        <v>0</v>
      </c>
      <c r="O2498" s="231">
        <f>E3+(E4*0.1)</f>
        <v>1.1000000000000001</v>
      </c>
      <c r="P2498" s="162">
        <v>-550</v>
      </c>
      <c r="Q2498" s="232">
        <f>E5+(E6*0.1)</f>
        <v>1</v>
      </c>
      <c r="R2498" s="162">
        <v>-850</v>
      </c>
      <c r="S2498" s="232">
        <f>E7+(E8*0.1)</f>
        <v>1</v>
      </c>
      <c r="T2498" s="162">
        <v>-3763</v>
      </c>
      <c r="U2498" s="233">
        <f>E9+(E10*0.5)+(E11*0.1)</f>
        <v>1</v>
      </c>
      <c r="V2498" s="162">
        <v>8410</v>
      </c>
      <c r="W2498" s="233">
        <f>E12+(E13*0.5)+(E14*0.1)</f>
        <v>1.7</v>
      </c>
      <c r="X2498" s="162">
        <v>8410</v>
      </c>
      <c r="Y2498" s="161">
        <f t="shared" si="777"/>
        <v>2471</v>
      </c>
      <c r="Z2498" s="162">
        <f t="shared" si="769"/>
        <v>17489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17489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2439511.5849999995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267848.185</v>
      </c>
      <c r="AU2498" s="237">
        <f t="shared" si="782"/>
        <v>317963</v>
      </c>
      <c r="AV2498" s="237">
        <f t="shared" si="783"/>
        <v>626761.00000000047</v>
      </c>
      <c r="AW2498" s="237">
        <f t="shared" si="784"/>
        <v>383277</v>
      </c>
      <c r="AX2498" s="237">
        <f t="shared" si="785"/>
        <v>843662.40000000026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2419764.6799999997</v>
      </c>
      <c r="M2499" s="162">
        <f>MAX(AN28:AN2499)</f>
        <v>2439511.5849999995</v>
      </c>
      <c r="N2499" s="162">
        <f t="shared" si="776"/>
        <v>-19746.904999999795</v>
      </c>
      <c r="O2499" s="231">
        <f>E3+(E4*0.1)</f>
        <v>1.1000000000000001</v>
      </c>
      <c r="P2499" s="162">
        <v>-682.55</v>
      </c>
      <c r="Q2499" s="232">
        <f>E5+(E6*0.1)</f>
        <v>1</v>
      </c>
      <c r="R2499" s="162">
        <v>-4362.5</v>
      </c>
      <c r="S2499" s="232">
        <f>E7+(E8*0.1)</f>
        <v>1</v>
      </c>
      <c r="T2499" s="162">
        <v>-11193.6</v>
      </c>
      <c r="U2499" s="233">
        <f>E9+(E10*0.5)+(E11*0.1)</f>
        <v>1</v>
      </c>
      <c r="V2499" s="162">
        <v>-1400</v>
      </c>
      <c r="W2499" s="233">
        <f>E12+(E13*0.5)+(E14*0.1)</f>
        <v>1.7</v>
      </c>
      <c r="X2499" s="162">
        <v>-1200</v>
      </c>
      <c r="Y2499" s="161">
        <f t="shared" si="777"/>
        <v>2472</v>
      </c>
      <c r="Z2499" s="162">
        <f t="shared" si="769"/>
        <v>-19746.904999999999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-19746.904999999999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2419764.6799999997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267097.38</v>
      </c>
      <c r="AU2499" s="237">
        <f t="shared" si="782"/>
        <v>313600.5</v>
      </c>
      <c r="AV2499" s="237">
        <f t="shared" si="783"/>
        <v>615567.40000000049</v>
      </c>
      <c r="AW2499" s="237">
        <f t="shared" si="784"/>
        <v>381877</v>
      </c>
      <c r="AX2499" s="237">
        <f t="shared" si="785"/>
        <v>841622.40000000026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2415101.0799999996</v>
      </c>
      <c r="M2500" s="162">
        <f>MAX(AN28:AN2500)</f>
        <v>2439511.5849999995</v>
      </c>
      <c r="N2500" s="162">
        <f t="shared" si="776"/>
        <v>-24410.504999999888</v>
      </c>
      <c r="O2500" s="231">
        <f>E3+(E4*0.1)</f>
        <v>1.1000000000000001</v>
      </c>
      <c r="P2500" s="162">
        <v>-550</v>
      </c>
      <c r="Q2500" s="232">
        <f>E5+(E6*0.1)</f>
        <v>1</v>
      </c>
      <c r="R2500" s="162">
        <v>-850</v>
      </c>
      <c r="S2500" s="232">
        <f>E7+(E8*0.1)</f>
        <v>1</v>
      </c>
      <c r="T2500" s="162">
        <v>231.4</v>
      </c>
      <c r="U2500" s="233">
        <f>E9+(E10*0.5)+(E11*0.1)</f>
        <v>1</v>
      </c>
      <c r="V2500" s="162">
        <v>-1400</v>
      </c>
      <c r="W2500" s="233">
        <f>E12+(E13*0.5)+(E14*0.1)</f>
        <v>1.7</v>
      </c>
      <c r="X2500" s="162">
        <v>-1200</v>
      </c>
      <c r="Y2500" s="161">
        <f t="shared" si="777"/>
        <v>2473</v>
      </c>
      <c r="Z2500" s="162">
        <f t="shared" si="769"/>
        <v>-4663.6000000000004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-4663.6000000000004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2415101.0799999996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266492.38</v>
      </c>
      <c r="AU2500" s="237">
        <f t="shared" si="782"/>
        <v>312750.5</v>
      </c>
      <c r="AV2500" s="237">
        <f t="shared" si="783"/>
        <v>615798.80000000051</v>
      </c>
      <c r="AW2500" s="237">
        <f t="shared" si="784"/>
        <v>380477</v>
      </c>
      <c r="AX2500" s="237">
        <f t="shared" si="785"/>
        <v>839582.40000000026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2428095.6699999995</v>
      </c>
      <c r="M2501" s="162">
        <f>MAX(AN28:AN2501)</f>
        <v>2439511.5849999995</v>
      </c>
      <c r="N2501" s="162">
        <f t="shared" si="776"/>
        <v>-11415.915000000037</v>
      </c>
      <c r="O2501" s="231">
        <f>E3+(E4*0.1)</f>
        <v>1.1000000000000001</v>
      </c>
      <c r="P2501" s="162">
        <v>1926.9</v>
      </c>
      <c r="Q2501" s="232">
        <f>E5+(E6*0.1)</f>
        <v>1</v>
      </c>
      <c r="R2501" s="162">
        <v>3296</v>
      </c>
      <c r="S2501" s="232">
        <f>E7+(E8*0.1)</f>
        <v>1</v>
      </c>
      <c r="T2501" s="162">
        <v>11019</v>
      </c>
      <c r="U2501" s="233">
        <f>E9+(E10*0.5)+(E11*0.1)</f>
        <v>1</v>
      </c>
      <c r="V2501" s="162">
        <v>-1400</v>
      </c>
      <c r="W2501" s="233">
        <f>E12+(E13*0.5)+(E14*0.1)</f>
        <v>1.7</v>
      </c>
      <c r="X2501" s="162">
        <v>-1200</v>
      </c>
      <c r="Y2501" s="161">
        <f t="shared" si="777"/>
        <v>2474</v>
      </c>
      <c r="Z2501" s="162">
        <f t="shared" si="769"/>
        <v>12994.59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12994.59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2428095.6699999995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268611.97000000003</v>
      </c>
      <c r="AU2501" s="237">
        <f t="shared" si="782"/>
        <v>316046.5</v>
      </c>
      <c r="AV2501" s="237">
        <f t="shared" si="783"/>
        <v>626817.80000000051</v>
      </c>
      <c r="AW2501" s="237">
        <f t="shared" si="784"/>
        <v>379077</v>
      </c>
      <c r="AX2501" s="237">
        <f t="shared" si="785"/>
        <v>837542.40000000026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2419411.5399999996</v>
      </c>
      <c r="M2502" s="162">
        <f>MAX(AN28:AN2502)</f>
        <v>2439511.5849999995</v>
      </c>
      <c r="N2502" s="162">
        <f t="shared" si="776"/>
        <v>-20100.044999999925</v>
      </c>
      <c r="O2502" s="231">
        <f>E3+(E4*0.1)</f>
        <v>1.1000000000000001</v>
      </c>
      <c r="P2502" s="162">
        <v>-30.3</v>
      </c>
      <c r="Q2502" s="232">
        <f>E5+(E6*0.1)</f>
        <v>1</v>
      </c>
      <c r="R2502" s="162">
        <v>-850</v>
      </c>
      <c r="S2502" s="232">
        <f>E7+(E8*0.1)</f>
        <v>1</v>
      </c>
      <c r="T2502" s="162">
        <v>-4360.8</v>
      </c>
      <c r="U2502" s="233">
        <f>E9+(E10*0.5)+(E11*0.1)</f>
        <v>1</v>
      </c>
      <c r="V2502" s="162">
        <v>-1400</v>
      </c>
      <c r="W2502" s="233">
        <f>E12+(E13*0.5)+(E14*0.1)</f>
        <v>1.7</v>
      </c>
      <c r="X2502" s="162">
        <v>-1200</v>
      </c>
      <c r="Y2502" s="161">
        <f t="shared" si="777"/>
        <v>2475</v>
      </c>
      <c r="Z2502" s="162">
        <f t="shared" si="769"/>
        <v>-8684.130000000001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-8684.130000000001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2419411.5399999996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268578.64</v>
      </c>
      <c r="AU2502" s="237">
        <f t="shared" si="782"/>
        <v>315196.5</v>
      </c>
      <c r="AV2502" s="237">
        <f t="shared" si="783"/>
        <v>622457.00000000047</v>
      </c>
      <c r="AW2502" s="237">
        <f t="shared" si="784"/>
        <v>377677</v>
      </c>
      <c r="AX2502" s="237">
        <f t="shared" si="785"/>
        <v>835502.40000000026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2425390.5199999996</v>
      </c>
      <c r="M2503" s="162">
        <f>MAX(AN28:AN2503)</f>
        <v>2439511.5849999995</v>
      </c>
      <c r="N2503" s="162">
        <f t="shared" si="776"/>
        <v>-14121.064999999944</v>
      </c>
      <c r="O2503" s="231">
        <f>E3+(E4*0.1)</f>
        <v>1.1000000000000001</v>
      </c>
      <c r="P2503" s="162">
        <v>-2365.1999999999998</v>
      </c>
      <c r="Q2503" s="232">
        <f>E5+(E6*0.1)</f>
        <v>1</v>
      </c>
      <c r="R2503" s="162">
        <v>-4083.5</v>
      </c>
      <c r="S2503" s="232">
        <f>E7+(E8*0.1)</f>
        <v>1</v>
      </c>
      <c r="T2503" s="162">
        <v>-9092.4</v>
      </c>
      <c r="U2503" s="233">
        <f>E9+(E10*0.5)+(E11*0.1)</f>
        <v>1</v>
      </c>
      <c r="V2503" s="162">
        <v>8058</v>
      </c>
      <c r="W2503" s="233">
        <f>E12+(E13*0.5)+(E14*0.1)</f>
        <v>1.7</v>
      </c>
      <c r="X2503" s="162">
        <v>8058</v>
      </c>
      <c r="Y2503" s="161">
        <f t="shared" si="777"/>
        <v>2476</v>
      </c>
      <c r="Z2503" s="162">
        <f t="shared" si="769"/>
        <v>5978.9800000000014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5978.9800000000014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2425390.5199999996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265976.92000000004</v>
      </c>
      <c r="AU2503" s="237">
        <f t="shared" si="782"/>
        <v>311113</v>
      </c>
      <c r="AV2503" s="237">
        <f t="shared" si="783"/>
        <v>613364.60000000044</v>
      </c>
      <c r="AW2503" s="237">
        <f t="shared" si="784"/>
        <v>385735</v>
      </c>
      <c r="AX2503" s="237">
        <f t="shared" si="785"/>
        <v>849201.00000000023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2420020.3199999994</v>
      </c>
      <c r="M2504" s="162">
        <f>MAX(AN28:AN2504)</f>
        <v>2439511.5849999995</v>
      </c>
      <c r="N2504" s="162">
        <f t="shared" si="776"/>
        <v>-19491.26500000013</v>
      </c>
      <c r="O2504" s="231">
        <f>E3+(E4*0.1)</f>
        <v>1.1000000000000001</v>
      </c>
      <c r="P2504" s="162">
        <v>1178</v>
      </c>
      <c r="Q2504" s="232">
        <f>E5+(E6*0.1)</f>
        <v>1</v>
      </c>
      <c r="R2504" s="162">
        <v>184</v>
      </c>
      <c r="S2504" s="232">
        <f>E7+(E8*0.1)</f>
        <v>1</v>
      </c>
      <c r="T2504" s="162">
        <v>-3410</v>
      </c>
      <c r="U2504" s="233">
        <f>E9+(E10*0.5)+(E11*0.1)</f>
        <v>1</v>
      </c>
      <c r="V2504" s="162">
        <v>-1400</v>
      </c>
      <c r="W2504" s="233">
        <f>E12+(E13*0.5)+(E14*0.1)</f>
        <v>1.7</v>
      </c>
      <c r="X2504" s="162">
        <v>-1200</v>
      </c>
      <c r="Y2504" s="161">
        <f t="shared" si="777"/>
        <v>2477</v>
      </c>
      <c r="Z2504" s="162">
        <f t="shared" si="769"/>
        <v>-5370.2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-5370.2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2420020.3199999994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267272.72000000003</v>
      </c>
      <c r="AU2504" s="237">
        <f t="shared" si="782"/>
        <v>311297</v>
      </c>
      <c r="AV2504" s="237">
        <f t="shared" si="783"/>
        <v>609954.60000000044</v>
      </c>
      <c r="AW2504" s="237">
        <f t="shared" si="784"/>
        <v>384335</v>
      </c>
      <c r="AX2504" s="237">
        <f t="shared" si="785"/>
        <v>847161.00000000023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2413765.8849999993</v>
      </c>
      <c r="M2505" s="162">
        <f>MAX(AN28:AN2505)</f>
        <v>2439511.5849999995</v>
      </c>
      <c r="N2505" s="162">
        <f t="shared" si="776"/>
        <v>-25745.700000000186</v>
      </c>
      <c r="O2505" s="231">
        <f>E3+(E4*0.1)</f>
        <v>1.1000000000000001</v>
      </c>
      <c r="P2505" s="162">
        <v>1314.15</v>
      </c>
      <c r="Q2505" s="232">
        <f>E5+(E6*0.1)</f>
        <v>1</v>
      </c>
      <c r="R2505" s="162">
        <v>-850</v>
      </c>
      <c r="S2505" s="232">
        <f>E7+(E8*0.1)</f>
        <v>1</v>
      </c>
      <c r="T2505" s="162">
        <v>-3410</v>
      </c>
      <c r="U2505" s="233">
        <f>E9+(E10*0.5)+(E11*0.1)</f>
        <v>1</v>
      </c>
      <c r="V2505" s="162">
        <v>-1400</v>
      </c>
      <c r="W2505" s="233">
        <f>E12+(E13*0.5)+(E14*0.1)</f>
        <v>1.7</v>
      </c>
      <c r="X2505" s="162">
        <v>-1200</v>
      </c>
      <c r="Y2505" s="161">
        <f t="shared" si="777"/>
        <v>2478</v>
      </c>
      <c r="Z2505" s="162">
        <f t="shared" si="769"/>
        <v>-6254.4349999999995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-6254.4349999999995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2413765.8849999993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268718.28500000003</v>
      </c>
      <c r="AU2505" s="237">
        <f t="shared" si="782"/>
        <v>310447</v>
      </c>
      <c r="AV2505" s="237">
        <f t="shared" si="783"/>
        <v>606544.60000000044</v>
      </c>
      <c r="AW2505" s="237">
        <f t="shared" si="784"/>
        <v>382935</v>
      </c>
      <c r="AX2505" s="237">
        <f t="shared" si="785"/>
        <v>845121.00000000023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2424099.2049999991</v>
      </c>
      <c r="M2506" s="162">
        <f>MAX(AN28:AN2506)</f>
        <v>2439511.5849999995</v>
      </c>
      <c r="N2506" s="162">
        <f t="shared" si="776"/>
        <v>-15412.380000000354</v>
      </c>
      <c r="O2506" s="231">
        <f>E3+(E4*0.1)</f>
        <v>1.1000000000000001</v>
      </c>
      <c r="P2506" s="162">
        <v>2686.2</v>
      </c>
      <c r="Q2506" s="232">
        <f>E5+(E6*0.1)</f>
        <v>1</v>
      </c>
      <c r="R2506" s="162">
        <v>-850</v>
      </c>
      <c r="S2506" s="232">
        <f>E7+(E8*0.1)</f>
        <v>1</v>
      </c>
      <c r="T2506" s="162">
        <v>-4761.2</v>
      </c>
      <c r="U2506" s="233">
        <f>E9+(E10*0.5)+(E11*0.1)</f>
        <v>1</v>
      </c>
      <c r="V2506" s="162">
        <v>4811</v>
      </c>
      <c r="W2506" s="233">
        <f>E12+(E13*0.5)+(E14*0.1)</f>
        <v>1.7</v>
      </c>
      <c r="X2506" s="162">
        <v>4811</v>
      </c>
      <c r="Y2506" s="161">
        <f t="shared" si="777"/>
        <v>2479</v>
      </c>
      <c r="Z2506" s="162">
        <f t="shared" si="769"/>
        <v>10333.32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10333.32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2424099.2049999991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271673.10500000004</v>
      </c>
      <c r="AU2506" s="237">
        <f t="shared" si="782"/>
        <v>309597</v>
      </c>
      <c r="AV2506" s="237">
        <f t="shared" si="783"/>
        <v>601783.40000000049</v>
      </c>
      <c r="AW2506" s="237">
        <f t="shared" si="784"/>
        <v>387746</v>
      </c>
      <c r="AX2506" s="237">
        <f t="shared" si="785"/>
        <v>853299.70000000019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2415794.2049999991</v>
      </c>
      <c r="M2507" s="162">
        <f>MAX(AN28:AN2507)</f>
        <v>2439511.5849999995</v>
      </c>
      <c r="N2507" s="162">
        <f t="shared" si="776"/>
        <v>-23717.380000000354</v>
      </c>
      <c r="O2507" s="231">
        <f>E3+(E4*0.1)</f>
        <v>1.1000000000000001</v>
      </c>
      <c r="P2507" s="162">
        <v>-550</v>
      </c>
      <c r="Q2507" s="232">
        <f>E5+(E6*0.1)</f>
        <v>1</v>
      </c>
      <c r="R2507" s="162">
        <v>-850</v>
      </c>
      <c r="S2507" s="232">
        <f>E7+(E8*0.1)</f>
        <v>1</v>
      </c>
      <c r="T2507" s="162">
        <v>-3410</v>
      </c>
      <c r="U2507" s="233">
        <f>E9+(E10*0.5)+(E11*0.1)</f>
        <v>1</v>
      </c>
      <c r="V2507" s="162">
        <v>-1400</v>
      </c>
      <c r="W2507" s="233">
        <f>E12+(E13*0.5)+(E14*0.1)</f>
        <v>1.7</v>
      </c>
      <c r="X2507" s="162">
        <v>-1200</v>
      </c>
      <c r="Y2507" s="161">
        <f t="shared" si="777"/>
        <v>2480</v>
      </c>
      <c r="Z2507" s="162">
        <f t="shared" si="769"/>
        <v>-8305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-8305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2415794.2049999991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271068.10500000004</v>
      </c>
      <c r="AU2507" s="237">
        <f t="shared" si="782"/>
        <v>308747</v>
      </c>
      <c r="AV2507" s="237">
        <f t="shared" si="783"/>
        <v>598373.40000000049</v>
      </c>
      <c r="AW2507" s="237">
        <f t="shared" si="784"/>
        <v>386346</v>
      </c>
      <c r="AX2507" s="237">
        <f t="shared" si="785"/>
        <v>851259.70000000019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2430246.564999999</v>
      </c>
      <c r="M2508" s="162">
        <f>MAX(AN28:AN2508)</f>
        <v>2439511.5849999995</v>
      </c>
      <c r="N2508" s="162">
        <f t="shared" si="776"/>
        <v>-9265.0200000004843</v>
      </c>
      <c r="O2508" s="231">
        <f>E3+(E4*0.1)</f>
        <v>1.1000000000000001</v>
      </c>
      <c r="P2508" s="162">
        <v>3069.6</v>
      </c>
      <c r="Q2508" s="232">
        <f>E5+(E6*0.1)</f>
        <v>1</v>
      </c>
      <c r="R2508" s="162">
        <v>-3765</v>
      </c>
      <c r="S2508" s="232">
        <f>E7+(E8*0.1)</f>
        <v>1</v>
      </c>
      <c r="T2508" s="162">
        <v>18280.8</v>
      </c>
      <c r="U2508" s="233">
        <f>E9+(E10*0.5)+(E11*0.1)</f>
        <v>1</v>
      </c>
      <c r="V2508" s="162">
        <v>-1400</v>
      </c>
      <c r="W2508" s="233">
        <f>E12+(E13*0.5)+(E14*0.1)</f>
        <v>1.7</v>
      </c>
      <c r="X2508" s="162">
        <v>-1200</v>
      </c>
      <c r="Y2508" s="161">
        <f t="shared" si="777"/>
        <v>2481</v>
      </c>
      <c r="Z2508" s="162">
        <f t="shared" si="769"/>
        <v>14452.36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14452.36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2430246.564999999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274444.66500000004</v>
      </c>
      <c r="AU2508" s="237">
        <f t="shared" si="782"/>
        <v>304982</v>
      </c>
      <c r="AV2508" s="237">
        <f t="shared" si="783"/>
        <v>616654.20000000054</v>
      </c>
      <c r="AW2508" s="237">
        <f t="shared" si="784"/>
        <v>384946</v>
      </c>
      <c r="AX2508" s="237">
        <f t="shared" si="785"/>
        <v>849219.70000000019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2447577.9649999989</v>
      </c>
      <c r="M2509" s="162">
        <f>MAX(AN28:AN2509)</f>
        <v>2447577.9649999989</v>
      </c>
      <c r="N2509" s="162">
        <f t="shared" si="776"/>
        <v>0</v>
      </c>
      <c r="O2509" s="231">
        <f>E3+(E4*0.1)</f>
        <v>1.1000000000000001</v>
      </c>
      <c r="P2509" s="162">
        <v>-550</v>
      </c>
      <c r="Q2509" s="232">
        <f>E5+(E6*0.1)</f>
        <v>1</v>
      </c>
      <c r="R2509" s="162">
        <v>-1275</v>
      </c>
      <c r="S2509" s="232">
        <f>E7+(E8*0.1)</f>
        <v>1</v>
      </c>
      <c r="T2509" s="162">
        <v>3357</v>
      </c>
      <c r="U2509" s="233">
        <f>E9+(E10*0.5)+(E11*0.1)</f>
        <v>1</v>
      </c>
      <c r="V2509" s="162">
        <v>5872</v>
      </c>
      <c r="W2509" s="233">
        <f>E12+(E13*0.5)+(E14*0.1)</f>
        <v>1.7</v>
      </c>
      <c r="X2509" s="162">
        <v>5872</v>
      </c>
      <c r="Y2509" s="161">
        <f t="shared" si="777"/>
        <v>2482</v>
      </c>
      <c r="Z2509" s="162">
        <f t="shared" si="769"/>
        <v>17331.400000000001</v>
      </c>
      <c r="AA2509" s="238">
        <v>46234</v>
      </c>
      <c r="AB2509" s="129">
        <f>SUM(Z2487:Z2509)</f>
        <v>14852.210000000006</v>
      </c>
      <c r="AC2509" s="128">
        <f>(AB2509&gt;0)*1</f>
        <v>1</v>
      </c>
      <c r="AD2509" s="128">
        <f>(AB2509&lt;0)*1</f>
        <v>0</v>
      </c>
      <c r="AE2509" s="129">
        <f>AB2509*AC2509</f>
        <v>14852.210000000006</v>
      </c>
      <c r="AF2509" s="129">
        <f>AB2509*AD2509</f>
        <v>0</v>
      </c>
      <c r="AG2509" s="129"/>
      <c r="AH2509" s="129">
        <f t="shared" si="770"/>
        <v>17331.400000000001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14852.210000000006</v>
      </c>
      <c r="AM2509" s="127">
        <v>46234</v>
      </c>
      <c r="AN2509" s="129">
        <f t="shared" si="778"/>
        <v>2447577.9649999989</v>
      </c>
      <c r="AO2509" s="129">
        <f t="shared" si="779"/>
        <v>14852.210000000006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273839.66500000004</v>
      </c>
      <c r="AU2509" s="237">
        <f t="shared" si="782"/>
        <v>303707</v>
      </c>
      <c r="AV2509" s="237">
        <f t="shared" si="783"/>
        <v>620011.20000000054</v>
      </c>
      <c r="AW2509" s="237">
        <f t="shared" si="784"/>
        <v>390818</v>
      </c>
      <c r="AX2509" s="237">
        <f t="shared" si="785"/>
        <v>859202.10000000021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2457153.5549999988</v>
      </c>
      <c r="M2510" s="162">
        <f>MAX(AN28:AN2510)</f>
        <v>2457153.5549999988</v>
      </c>
      <c r="N2510" s="162">
        <f t="shared" si="776"/>
        <v>0</v>
      </c>
      <c r="O2510" s="231">
        <f>E3+(E4*0.1)</f>
        <v>1.1000000000000001</v>
      </c>
      <c r="P2510" s="162">
        <v>3466.9</v>
      </c>
      <c r="Q2510" s="232">
        <f>E5+(E6*0.1)</f>
        <v>1</v>
      </c>
      <c r="R2510" s="162">
        <v>-850</v>
      </c>
      <c r="S2510" s="232">
        <f>E7+(E8*0.1)</f>
        <v>1</v>
      </c>
      <c r="T2510" s="162">
        <v>10052</v>
      </c>
      <c r="U2510" s="233">
        <f>E9+(E10*0.5)+(E11*0.1)</f>
        <v>1</v>
      </c>
      <c r="V2510" s="162">
        <v>-1400</v>
      </c>
      <c r="W2510" s="233">
        <f>E12+(E13*0.5)+(E14*0.1)</f>
        <v>1.7</v>
      </c>
      <c r="X2510" s="162">
        <v>-1200</v>
      </c>
      <c r="Y2510" s="161">
        <f t="shared" si="777"/>
        <v>2483</v>
      </c>
      <c r="Z2510" s="162">
        <f t="shared" si="769"/>
        <v>9575.59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9575.59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2457153.5549999988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277653.25500000006</v>
      </c>
      <c r="AU2510" s="237">
        <f t="shared" si="782"/>
        <v>302857</v>
      </c>
      <c r="AV2510" s="237">
        <f t="shared" si="783"/>
        <v>630063.20000000054</v>
      </c>
      <c r="AW2510" s="237">
        <f t="shared" si="784"/>
        <v>389418</v>
      </c>
      <c r="AX2510" s="237">
        <f t="shared" si="785"/>
        <v>857162.10000000021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2484632.8399999989</v>
      </c>
      <c r="M2511" s="162">
        <f>MAX(AN28:AN2511)</f>
        <v>2484632.8399999989</v>
      </c>
      <c r="N2511" s="162">
        <f t="shared" si="776"/>
        <v>0</v>
      </c>
      <c r="O2511" s="231">
        <f>E3+(E4*0.1)</f>
        <v>1.1000000000000001</v>
      </c>
      <c r="P2511" s="162">
        <v>4537.3500000000004</v>
      </c>
      <c r="Q2511" s="232">
        <f>E5+(E6*0.1)</f>
        <v>1</v>
      </c>
      <c r="R2511" s="162">
        <v>6801</v>
      </c>
      <c r="S2511" s="232">
        <f>E7+(E8*0.1)</f>
        <v>1</v>
      </c>
      <c r="T2511" s="162">
        <v>19127.2</v>
      </c>
      <c r="U2511" s="233">
        <f>E9+(E10*0.5)+(E11*0.1)</f>
        <v>1</v>
      </c>
      <c r="V2511" s="162">
        <v>-1400</v>
      </c>
      <c r="W2511" s="233">
        <f>E12+(E13*0.5)+(E14*0.1)</f>
        <v>1.7</v>
      </c>
      <c r="X2511" s="162">
        <v>-1200</v>
      </c>
      <c r="Y2511" s="161">
        <f t="shared" si="777"/>
        <v>2484</v>
      </c>
      <c r="Z2511" s="162">
        <f t="shared" si="769"/>
        <v>27479.285000000003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27479.285000000003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2484632.8399999989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282644.34000000008</v>
      </c>
      <c r="AU2511" s="237">
        <f t="shared" si="782"/>
        <v>309658</v>
      </c>
      <c r="AV2511" s="237">
        <f t="shared" si="783"/>
        <v>649190.40000000049</v>
      </c>
      <c r="AW2511" s="237">
        <f t="shared" si="784"/>
        <v>388018</v>
      </c>
      <c r="AX2511" s="237">
        <f t="shared" si="785"/>
        <v>855122.10000000021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2478380.6599999988</v>
      </c>
      <c r="M2512" s="162">
        <f>MAX(AN28:AN2512)</f>
        <v>2484632.8399999989</v>
      </c>
      <c r="N2512" s="162">
        <f t="shared" si="776"/>
        <v>-6252.1800000001676</v>
      </c>
      <c r="O2512" s="231">
        <f>E3+(E4*0.1)</f>
        <v>1.1000000000000001</v>
      </c>
      <c r="P2512" s="162">
        <v>1316.2</v>
      </c>
      <c r="Q2512" s="232">
        <f>E5+(E6*0.1)</f>
        <v>1</v>
      </c>
      <c r="R2512" s="162">
        <v>-850</v>
      </c>
      <c r="S2512" s="232">
        <f>E7+(E8*0.1)</f>
        <v>1</v>
      </c>
      <c r="T2512" s="162">
        <v>-3410</v>
      </c>
      <c r="U2512" s="233">
        <f>E9+(E10*0.5)+(E11*0.1)</f>
        <v>1</v>
      </c>
      <c r="V2512" s="162">
        <v>-1400</v>
      </c>
      <c r="W2512" s="233">
        <f>E12+(E13*0.5)+(E14*0.1)</f>
        <v>1.7</v>
      </c>
      <c r="X2512" s="162">
        <v>-1200</v>
      </c>
      <c r="Y2512" s="161">
        <f t="shared" si="777"/>
        <v>2485</v>
      </c>
      <c r="Z2512" s="162">
        <f t="shared" si="769"/>
        <v>-6252.18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-6252.18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2478380.6599999988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284092.16000000009</v>
      </c>
      <c r="AU2512" s="237">
        <f t="shared" si="782"/>
        <v>308808</v>
      </c>
      <c r="AV2512" s="237">
        <f t="shared" si="783"/>
        <v>645780.40000000049</v>
      </c>
      <c r="AW2512" s="237">
        <f t="shared" si="784"/>
        <v>386618</v>
      </c>
      <c r="AX2512" s="237">
        <f t="shared" si="785"/>
        <v>853082.10000000021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2468640.2599999988</v>
      </c>
      <c r="M2513" s="162">
        <f>MAX(AN28:AN2513)</f>
        <v>2484632.8399999989</v>
      </c>
      <c r="N2513" s="162">
        <f t="shared" si="776"/>
        <v>-15992.580000000075</v>
      </c>
      <c r="O2513" s="231">
        <f>E3+(E4*0.1)</f>
        <v>1.1000000000000001</v>
      </c>
      <c r="P2513" s="162">
        <v>-550</v>
      </c>
      <c r="Q2513" s="232">
        <f>E5+(E6*0.1)</f>
        <v>1</v>
      </c>
      <c r="R2513" s="162">
        <v>-850</v>
      </c>
      <c r="S2513" s="232">
        <f>E7+(E8*0.1)</f>
        <v>1</v>
      </c>
      <c r="T2513" s="162">
        <v>-4845.3999999999996</v>
      </c>
      <c r="U2513" s="233">
        <f>E9+(E10*0.5)+(E11*0.1)</f>
        <v>1</v>
      </c>
      <c r="V2513" s="162">
        <v>-1400</v>
      </c>
      <c r="W2513" s="233">
        <f>E12+(E13*0.5)+(E14*0.1)</f>
        <v>1.7</v>
      </c>
      <c r="X2513" s="162">
        <v>-1200</v>
      </c>
      <c r="Y2513" s="161">
        <f t="shared" si="777"/>
        <v>2486</v>
      </c>
      <c r="Z2513" s="162">
        <f t="shared" si="769"/>
        <v>-9740.4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-9740.4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2468640.2599999988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283487.16000000009</v>
      </c>
      <c r="AU2513" s="237">
        <f t="shared" si="782"/>
        <v>307958</v>
      </c>
      <c r="AV2513" s="237">
        <f t="shared" si="783"/>
        <v>640935.00000000047</v>
      </c>
      <c r="AW2513" s="237">
        <f t="shared" si="784"/>
        <v>385218</v>
      </c>
      <c r="AX2513" s="237">
        <f t="shared" si="785"/>
        <v>851042.10000000021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2486971.7249999987</v>
      </c>
      <c r="M2514" s="162">
        <f>MAX(AN28:AN2514)</f>
        <v>2486971.7249999987</v>
      </c>
      <c r="N2514" s="162">
        <f t="shared" si="776"/>
        <v>0</v>
      </c>
      <c r="O2514" s="231">
        <f>E3+(E4*0.1)</f>
        <v>1.1000000000000001</v>
      </c>
      <c r="P2514" s="162">
        <v>759.15</v>
      </c>
      <c r="Q2514" s="232">
        <f>E5+(E6*0.1)</f>
        <v>1</v>
      </c>
      <c r="R2514" s="162">
        <v>2384</v>
      </c>
      <c r="S2514" s="232">
        <f>E7+(E8*0.1)</f>
        <v>1</v>
      </c>
      <c r="T2514" s="162">
        <v>6979.4</v>
      </c>
      <c r="U2514" s="233">
        <f>E9+(E10*0.5)+(E11*0.1)</f>
        <v>1</v>
      </c>
      <c r="V2514" s="162">
        <v>10173</v>
      </c>
      <c r="W2514" s="233">
        <f>E12+(E13*0.5)+(E14*0.1)</f>
        <v>1.7</v>
      </c>
      <c r="X2514" s="162">
        <v>-1200</v>
      </c>
      <c r="Y2514" s="161">
        <f t="shared" si="777"/>
        <v>2487</v>
      </c>
      <c r="Z2514" s="162">
        <f t="shared" si="769"/>
        <v>18331.465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18331.465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2486971.7249999987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284322.22500000009</v>
      </c>
      <c r="AU2514" s="237">
        <f t="shared" si="782"/>
        <v>310342</v>
      </c>
      <c r="AV2514" s="237">
        <f t="shared" si="783"/>
        <v>647914.40000000049</v>
      </c>
      <c r="AW2514" s="237">
        <f t="shared" si="784"/>
        <v>395391</v>
      </c>
      <c r="AX2514" s="237">
        <f t="shared" si="785"/>
        <v>849002.10000000021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2480690.2249999987</v>
      </c>
      <c r="M2515" s="162">
        <f>MAX(AN28:AN2515)</f>
        <v>2486971.7249999987</v>
      </c>
      <c r="N2515" s="162">
        <f t="shared" si="776"/>
        <v>-6281.5</v>
      </c>
      <c r="O2515" s="231">
        <f>E3+(E4*0.1)</f>
        <v>1.1000000000000001</v>
      </c>
      <c r="P2515" s="162">
        <v>-550</v>
      </c>
      <c r="Q2515" s="232">
        <f>E5+(E6*0.1)</f>
        <v>1</v>
      </c>
      <c r="R2515" s="162">
        <v>-226.5</v>
      </c>
      <c r="S2515" s="232">
        <f>E7+(E8*0.1)</f>
        <v>1</v>
      </c>
      <c r="T2515" s="162">
        <v>-2010</v>
      </c>
      <c r="U2515" s="233">
        <f>E9+(E10*0.5)+(E11*0.1)</f>
        <v>1</v>
      </c>
      <c r="V2515" s="162">
        <v>-1400</v>
      </c>
      <c r="W2515" s="233">
        <f>E12+(E13*0.5)+(E14*0.1)</f>
        <v>1.7</v>
      </c>
      <c r="X2515" s="162">
        <v>-1200</v>
      </c>
      <c r="Y2515" s="161">
        <f t="shared" si="777"/>
        <v>2488</v>
      </c>
      <c r="Z2515" s="162">
        <f t="shared" si="769"/>
        <v>-6281.5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-6281.5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2480690.2249999987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283717.22500000009</v>
      </c>
      <c r="AU2515" s="237">
        <f t="shared" si="782"/>
        <v>310115.5</v>
      </c>
      <c r="AV2515" s="237">
        <f t="shared" si="783"/>
        <v>645904.40000000049</v>
      </c>
      <c r="AW2515" s="237">
        <f t="shared" si="784"/>
        <v>393991</v>
      </c>
      <c r="AX2515" s="237">
        <f t="shared" si="785"/>
        <v>846962.10000000021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2472385.2249999987</v>
      </c>
      <c r="M2516" s="162">
        <f>MAX(AN28:AN2516)</f>
        <v>2486971.7249999987</v>
      </c>
      <c r="N2516" s="162">
        <f t="shared" si="776"/>
        <v>-14586.5</v>
      </c>
      <c r="O2516" s="231">
        <f>E3+(E4*0.1)</f>
        <v>1.1000000000000001</v>
      </c>
      <c r="P2516" s="162">
        <v>-550</v>
      </c>
      <c r="Q2516" s="232">
        <f>E5+(E6*0.1)</f>
        <v>1</v>
      </c>
      <c r="R2516" s="162">
        <v>-850</v>
      </c>
      <c r="S2516" s="232">
        <f>E7+(E8*0.1)</f>
        <v>1</v>
      </c>
      <c r="T2516" s="162">
        <v>-3410</v>
      </c>
      <c r="U2516" s="233">
        <f>E9+(E10*0.5)+(E11*0.1)</f>
        <v>1</v>
      </c>
      <c r="V2516" s="162">
        <v>-1400</v>
      </c>
      <c r="W2516" s="233">
        <f>E12+(E13*0.5)+(E14*0.1)</f>
        <v>1.7</v>
      </c>
      <c r="X2516" s="162">
        <v>-1200</v>
      </c>
      <c r="Y2516" s="161">
        <f t="shared" si="777"/>
        <v>2489</v>
      </c>
      <c r="Z2516" s="162">
        <f t="shared" si="769"/>
        <v>-8305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-8305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2472385.2249999987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283112.22500000009</v>
      </c>
      <c r="AU2516" s="237">
        <f t="shared" si="782"/>
        <v>309265.5</v>
      </c>
      <c r="AV2516" s="237">
        <f t="shared" si="783"/>
        <v>642494.40000000049</v>
      </c>
      <c r="AW2516" s="237">
        <f t="shared" si="784"/>
        <v>392591</v>
      </c>
      <c r="AX2516" s="237">
        <f t="shared" si="785"/>
        <v>844922.10000000021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2479645.9349999987</v>
      </c>
      <c r="M2517" s="162">
        <f>MAX(AN28:AN2517)</f>
        <v>2486971.7249999987</v>
      </c>
      <c r="N2517" s="162">
        <f t="shared" si="776"/>
        <v>-7325.7900000000373</v>
      </c>
      <c r="O2517" s="231">
        <f>E3+(E4*0.1)</f>
        <v>1.1000000000000001</v>
      </c>
      <c r="P2517" s="162">
        <v>-107.9</v>
      </c>
      <c r="Q2517" s="232">
        <f>E5+(E6*0.1)</f>
        <v>1</v>
      </c>
      <c r="R2517" s="162">
        <v>1015</v>
      </c>
      <c r="S2517" s="232">
        <f>E7+(E8*0.1)</f>
        <v>1</v>
      </c>
      <c r="T2517" s="162">
        <v>4342.3999999999996</v>
      </c>
      <c r="U2517" s="233">
        <f>E9+(E10*0.5)+(E11*0.1)</f>
        <v>1</v>
      </c>
      <c r="V2517" s="162">
        <v>4062</v>
      </c>
      <c r="W2517" s="233">
        <f>E12+(E13*0.5)+(E14*0.1)</f>
        <v>1.7</v>
      </c>
      <c r="X2517" s="162">
        <v>-1200</v>
      </c>
      <c r="Y2517" s="161">
        <f t="shared" si="777"/>
        <v>2490</v>
      </c>
      <c r="Z2517" s="162">
        <f t="shared" si="769"/>
        <v>7260.7099999999991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7260.7099999999991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2479645.9349999987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282993.53500000009</v>
      </c>
      <c r="AU2517" s="237">
        <f t="shared" si="782"/>
        <v>310280.5</v>
      </c>
      <c r="AV2517" s="237">
        <f t="shared" si="783"/>
        <v>646836.80000000051</v>
      </c>
      <c r="AW2517" s="237">
        <f t="shared" si="784"/>
        <v>396653</v>
      </c>
      <c r="AX2517" s="237">
        <f t="shared" si="785"/>
        <v>842882.10000000021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2484963.4349999987</v>
      </c>
      <c r="M2518" s="162">
        <f>MAX(AN28:AN2518)</f>
        <v>2486971.7249999987</v>
      </c>
      <c r="N2518" s="162">
        <f t="shared" si="776"/>
        <v>-2008.2900000000373</v>
      </c>
      <c r="O2518" s="231">
        <f>E3+(E4*0.1)</f>
        <v>1.1000000000000001</v>
      </c>
      <c r="P2518" s="162">
        <v>-550</v>
      </c>
      <c r="Q2518" s="232">
        <f>E5+(E6*0.1)</f>
        <v>1</v>
      </c>
      <c r="R2518" s="162">
        <v>2524.5</v>
      </c>
      <c r="S2518" s="232">
        <f>E7+(E8*0.1)</f>
        <v>1</v>
      </c>
      <c r="T2518" s="162">
        <v>6838</v>
      </c>
      <c r="U2518" s="233">
        <f>E9+(E10*0.5)+(E11*0.1)</f>
        <v>1</v>
      </c>
      <c r="V2518" s="162">
        <v>-1400</v>
      </c>
      <c r="W2518" s="233">
        <f>E12+(E13*0.5)+(E14*0.1)</f>
        <v>1.7</v>
      </c>
      <c r="X2518" s="162">
        <v>-1200</v>
      </c>
      <c r="Y2518" s="161">
        <f t="shared" si="777"/>
        <v>2491</v>
      </c>
      <c r="Z2518" s="162">
        <f t="shared" si="769"/>
        <v>5317.5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5317.5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2484963.4349999987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282388.53500000009</v>
      </c>
      <c r="AU2518" s="237">
        <f t="shared" si="782"/>
        <v>312805</v>
      </c>
      <c r="AV2518" s="237">
        <f t="shared" si="783"/>
        <v>653674.80000000051</v>
      </c>
      <c r="AW2518" s="237">
        <f t="shared" si="784"/>
        <v>395253</v>
      </c>
      <c r="AX2518" s="237">
        <f t="shared" si="785"/>
        <v>840842.10000000021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2479301.2349999985</v>
      </c>
      <c r="M2519" s="162">
        <f>MAX(AN28:AN2519)</f>
        <v>2486971.7249999987</v>
      </c>
      <c r="N2519" s="162">
        <f t="shared" si="776"/>
        <v>-7670.4900000002235</v>
      </c>
      <c r="O2519" s="231">
        <f>E3+(E4*0.1)</f>
        <v>1.1000000000000001</v>
      </c>
      <c r="P2519" s="162">
        <v>-550</v>
      </c>
      <c r="Q2519" s="232">
        <f>E5+(E6*0.1)</f>
        <v>1</v>
      </c>
      <c r="R2519" s="162">
        <v>-850</v>
      </c>
      <c r="S2519" s="232">
        <f>E7+(E8*0.1)</f>
        <v>1</v>
      </c>
      <c r="T2519" s="162">
        <v>-767.2</v>
      </c>
      <c r="U2519" s="233">
        <f>E9+(E10*0.5)+(E11*0.1)</f>
        <v>1</v>
      </c>
      <c r="V2519" s="162">
        <v>-1400</v>
      </c>
      <c r="W2519" s="233">
        <f>E12+(E13*0.5)+(E14*0.1)</f>
        <v>1.7</v>
      </c>
      <c r="X2519" s="162">
        <v>-1200</v>
      </c>
      <c r="Y2519" s="161">
        <f t="shared" si="777"/>
        <v>2492</v>
      </c>
      <c r="Z2519" s="162">
        <f t="shared" si="769"/>
        <v>-5662.2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-5662.2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2479301.2349999985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281783.53500000009</v>
      </c>
      <c r="AU2519" s="237">
        <f t="shared" si="782"/>
        <v>311955</v>
      </c>
      <c r="AV2519" s="237">
        <f t="shared" si="783"/>
        <v>652907.60000000056</v>
      </c>
      <c r="AW2519" s="237">
        <f t="shared" si="784"/>
        <v>393853</v>
      </c>
      <c r="AX2519" s="237">
        <f t="shared" si="785"/>
        <v>838802.10000000021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2478833.0349999983</v>
      </c>
      <c r="M2520" s="162">
        <f>MAX(AN28:AN2520)</f>
        <v>2486971.7249999987</v>
      </c>
      <c r="N2520" s="162">
        <f t="shared" si="776"/>
        <v>-8138.6900000004098</v>
      </c>
      <c r="O2520" s="231">
        <f>E3+(E4*0.1)</f>
        <v>1.1000000000000001</v>
      </c>
      <c r="P2520" s="162">
        <v>-550</v>
      </c>
      <c r="Q2520" s="232">
        <f>E5+(E6*0.1)</f>
        <v>1</v>
      </c>
      <c r="R2520" s="162">
        <v>-850</v>
      </c>
      <c r="S2520" s="232">
        <f>E7+(E8*0.1)</f>
        <v>1</v>
      </c>
      <c r="T2520" s="162">
        <v>-1015.2</v>
      </c>
      <c r="U2520" s="233">
        <f>E9+(E10*0.5)+(E11*0.1)</f>
        <v>1</v>
      </c>
      <c r="V2520" s="162">
        <v>4042</v>
      </c>
      <c r="W2520" s="233">
        <f>E12+(E13*0.5)+(E14*0.1)</f>
        <v>1.7</v>
      </c>
      <c r="X2520" s="162">
        <v>-1200</v>
      </c>
      <c r="Y2520" s="161">
        <f t="shared" si="777"/>
        <v>2493</v>
      </c>
      <c r="Z2520" s="162">
        <f t="shared" si="769"/>
        <v>-468.19999999999982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0</v>
      </c>
      <c r="AI2520" s="129">
        <f t="shared" si="771"/>
        <v>-468.19999999999982</v>
      </c>
      <c r="AJ2520" s="234">
        <f t="shared" si="772"/>
        <v>0</v>
      </c>
      <c r="AK2520" s="234">
        <f t="shared" si="773"/>
        <v>1</v>
      </c>
      <c r="AL2520" s="129">
        <f t="shared" si="774"/>
        <v>0</v>
      </c>
      <c r="AM2520" s="127">
        <v>46251</v>
      </c>
      <c r="AN2520" s="129">
        <f t="shared" si="778"/>
        <v>2478833.0349999983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281178.53500000009</v>
      </c>
      <c r="AU2520" s="237">
        <f t="shared" si="782"/>
        <v>311105</v>
      </c>
      <c r="AV2520" s="237">
        <f t="shared" si="783"/>
        <v>651892.40000000061</v>
      </c>
      <c r="AW2520" s="237">
        <f t="shared" si="784"/>
        <v>397895</v>
      </c>
      <c r="AX2520" s="237">
        <f t="shared" si="785"/>
        <v>836762.10000000021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2464076.4099999983</v>
      </c>
      <c r="M2521" s="162">
        <f>MAX(AN28:AN2521)</f>
        <v>2486971.7249999987</v>
      </c>
      <c r="N2521" s="162">
        <f t="shared" si="776"/>
        <v>-22895.31500000041</v>
      </c>
      <c r="O2521" s="231">
        <f>E3+(E4*0.1)</f>
        <v>1.1000000000000001</v>
      </c>
      <c r="P2521" s="162">
        <v>-576.75</v>
      </c>
      <c r="Q2521" s="232">
        <f>E5+(E6*0.1)</f>
        <v>1</v>
      </c>
      <c r="R2521" s="162">
        <v>-2301</v>
      </c>
      <c r="S2521" s="232">
        <f>E7+(E8*0.1)</f>
        <v>1</v>
      </c>
      <c r="T2521" s="162">
        <v>-8381.2000000000007</v>
      </c>
      <c r="U2521" s="233">
        <f>E9+(E10*0.5)+(E11*0.1)</f>
        <v>1</v>
      </c>
      <c r="V2521" s="162">
        <v>-1400</v>
      </c>
      <c r="W2521" s="233">
        <f>E12+(E13*0.5)+(E14*0.1)</f>
        <v>1.7</v>
      </c>
      <c r="X2521" s="162">
        <v>-1200</v>
      </c>
      <c r="Y2521" s="161">
        <f t="shared" si="777"/>
        <v>2494</v>
      </c>
      <c r="Z2521" s="162">
        <f t="shared" si="769"/>
        <v>-14756.625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-14756.625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2464076.4099999983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280544.1100000001</v>
      </c>
      <c r="AU2521" s="237">
        <f t="shared" si="782"/>
        <v>308804</v>
      </c>
      <c r="AV2521" s="237">
        <f t="shared" si="783"/>
        <v>643511.20000000065</v>
      </c>
      <c r="AW2521" s="237">
        <f t="shared" si="784"/>
        <v>396495</v>
      </c>
      <c r="AX2521" s="237">
        <f t="shared" si="785"/>
        <v>834722.10000000021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2513016.9849999985</v>
      </c>
      <c r="M2522" s="162">
        <f>MAX(AN28:AN2522)</f>
        <v>2513016.9849999985</v>
      </c>
      <c r="N2522" s="162">
        <f t="shared" si="776"/>
        <v>0</v>
      </c>
      <c r="O2522" s="231">
        <f>E3+(E4*0.1)</f>
        <v>1.1000000000000001</v>
      </c>
      <c r="P2522" s="162">
        <v>598.25</v>
      </c>
      <c r="Q2522" s="232">
        <f>E5+(E6*0.1)</f>
        <v>1</v>
      </c>
      <c r="R2522" s="162">
        <v>811</v>
      </c>
      <c r="S2522" s="232">
        <f>E7+(E8*0.1)</f>
        <v>1</v>
      </c>
      <c r="T2522" s="162">
        <v>-3410</v>
      </c>
      <c r="U2522" s="233">
        <f>E9+(E10*0.5)+(E11*0.1)</f>
        <v>1</v>
      </c>
      <c r="V2522" s="162">
        <v>18845</v>
      </c>
      <c r="W2522" s="233">
        <f>E12+(E13*0.5)+(E14*0.1)</f>
        <v>1.7</v>
      </c>
      <c r="X2522" s="162">
        <v>18845</v>
      </c>
      <c r="Y2522" s="161">
        <f t="shared" si="777"/>
        <v>2495</v>
      </c>
      <c r="Z2522" s="162">
        <f t="shared" si="769"/>
        <v>48940.574999999997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48940.574999999997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2513016.9849999985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281202.18500000011</v>
      </c>
      <c r="AU2522" s="237">
        <f t="shared" si="782"/>
        <v>309615</v>
      </c>
      <c r="AV2522" s="237">
        <f t="shared" si="783"/>
        <v>640101.20000000065</v>
      </c>
      <c r="AW2522" s="237">
        <f t="shared" si="784"/>
        <v>415340</v>
      </c>
      <c r="AX2522" s="237">
        <f t="shared" si="785"/>
        <v>866758.60000000021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2504637.4849999985</v>
      </c>
      <c r="M2523" s="162">
        <f>MAX(AN28:AN2523)</f>
        <v>2513016.9849999985</v>
      </c>
      <c r="N2523" s="162">
        <f t="shared" si="776"/>
        <v>-8379.5</v>
      </c>
      <c r="O2523" s="231">
        <f>E3+(E4*0.1)</f>
        <v>1.1000000000000001</v>
      </c>
      <c r="P2523" s="162">
        <v>-550</v>
      </c>
      <c r="Q2523" s="232">
        <f>E5+(E6*0.1)</f>
        <v>1</v>
      </c>
      <c r="R2523" s="162">
        <v>-924.5</v>
      </c>
      <c r="S2523" s="232">
        <f>E7+(E8*0.1)</f>
        <v>1</v>
      </c>
      <c r="T2523" s="162">
        <v>-3410</v>
      </c>
      <c r="U2523" s="233">
        <f>E9+(E10*0.5)+(E11*0.1)</f>
        <v>1</v>
      </c>
      <c r="V2523" s="162">
        <v>-1400</v>
      </c>
      <c r="W2523" s="233">
        <f>E12+(E13*0.5)+(E14*0.1)</f>
        <v>1.7</v>
      </c>
      <c r="X2523" s="162">
        <v>-1200</v>
      </c>
      <c r="Y2523" s="161">
        <f t="shared" si="777"/>
        <v>2496</v>
      </c>
      <c r="Z2523" s="162">
        <f t="shared" si="769"/>
        <v>-8379.5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-8379.5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2504637.4849999985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280597.18500000011</v>
      </c>
      <c r="AU2523" s="237">
        <f t="shared" si="782"/>
        <v>308690.5</v>
      </c>
      <c r="AV2523" s="237">
        <f t="shared" si="783"/>
        <v>636691.20000000065</v>
      </c>
      <c r="AW2523" s="237">
        <f t="shared" si="784"/>
        <v>413940</v>
      </c>
      <c r="AX2523" s="237">
        <f t="shared" si="785"/>
        <v>864718.60000000021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2533845.1849999987</v>
      </c>
      <c r="M2524" s="162">
        <f>MAX(AN28:AN2524)</f>
        <v>2533845.1849999987</v>
      </c>
      <c r="N2524" s="162">
        <f t="shared" si="776"/>
        <v>0</v>
      </c>
      <c r="O2524" s="231">
        <f>E3+(E4*0.1)</f>
        <v>1.1000000000000001</v>
      </c>
      <c r="P2524" s="162">
        <v>2589</v>
      </c>
      <c r="Q2524" s="232">
        <f>E5+(E6*0.1)</f>
        <v>1</v>
      </c>
      <c r="R2524" s="162">
        <v>1660.5</v>
      </c>
      <c r="S2524" s="232">
        <f>E7+(E8*0.1)</f>
        <v>1</v>
      </c>
      <c r="T2524" s="162">
        <v>1914</v>
      </c>
      <c r="U2524" s="233">
        <f>E9+(E10*0.5)+(E11*0.1)</f>
        <v>1</v>
      </c>
      <c r="V2524" s="162">
        <v>8439</v>
      </c>
      <c r="W2524" s="233">
        <f>E12+(E13*0.5)+(E14*0.1)</f>
        <v>1.7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29207.699999999997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29207.699999999997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2533845.1849999987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283445.08500000014</v>
      </c>
      <c r="AU2524" s="237">
        <f t="shared" si="782"/>
        <v>310351</v>
      </c>
      <c r="AV2524" s="237">
        <f t="shared" si="783"/>
        <v>638605.20000000065</v>
      </c>
      <c r="AW2524" s="237">
        <f t="shared" si="784"/>
        <v>422379</v>
      </c>
      <c r="AX2524" s="237">
        <f t="shared" si="785"/>
        <v>879064.90000000026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2541959.6099999985</v>
      </c>
      <c r="M2525" s="162">
        <f>MAX(AN28:AN2525)</f>
        <v>2541959.6099999985</v>
      </c>
      <c r="N2525" s="162">
        <f t="shared" ref="N2525:N2552" si="795">AN2525-M2525</f>
        <v>0</v>
      </c>
      <c r="O2525" s="231">
        <f>E3+(E4*0.1)</f>
        <v>1.1000000000000001</v>
      </c>
      <c r="P2525" s="162">
        <v>700.75</v>
      </c>
      <c r="Q2525" s="232">
        <f>E5+(E6*0.1)</f>
        <v>1</v>
      </c>
      <c r="R2525" s="162">
        <v>-850</v>
      </c>
      <c r="S2525" s="232">
        <f>E7+(E8*0.1)</f>
        <v>1</v>
      </c>
      <c r="T2525" s="162">
        <v>-4771.8</v>
      </c>
      <c r="U2525" s="233">
        <f>E9+(E10*0.5)+(E11*0.1)</f>
        <v>1</v>
      </c>
      <c r="V2525" s="162">
        <v>4802</v>
      </c>
      <c r="W2525" s="233">
        <f>E12+(E13*0.5)+(E14*0.1)</f>
        <v>1.7</v>
      </c>
      <c r="X2525" s="162">
        <v>4802</v>
      </c>
      <c r="Y2525" s="161">
        <f t="shared" ref="Y2525:Y2552" si="796">Y2524+1</f>
        <v>2498</v>
      </c>
      <c r="Z2525" s="162">
        <f t="shared" si="788"/>
        <v>8114.4249999999993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8114.4249999999993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2541959.6099999985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284215.91000000015</v>
      </c>
      <c r="AU2525" s="237">
        <f t="shared" ref="AU2525:AU2552" si="801">(R2525*Q2525)+AU2524</f>
        <v>309501</v>
      </c>
      <c r="AV2525" s="237">
        <f t="shared" ref="AV2525:AV2544" si="802">(S2525*T2525)+AV2524</f>
        <v>633833.40000000061</v>
      </c>
      <c r="AW2525" s="237">
        <f t="shared" ref="AW2525:AW2544" si="803">(V2525*U2525)+AW2524</f>
        <v>427181</v>
      </c>
      <c r="AX2525" s="237">
        <f t="shared" ref="AX2525:AX2544" si="804">(X2525*W2525)+AX2524</f>
        <v>887228.30000000028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2544342.9299999983</v>
      </c>
      <c r="M2526" s="162">
        <f>MAX(AN28:AN2526)</f>
        <v>2544342.9299999983</v>
      </c>
      <c r="N2526" s="162">
        <f t="shared" si="795"/>
        <v>0</v>
      </c>
      <c r="O2526" s="231">
        <f>E3+(E4*0.1)</f>
        <v>1.1000000000000001</v>
      </c>
      <c r="P2526" s="162">
        <v>801.2</v>
      </c>
      <c r="Q2526" s="232">
        <f>E5+(E6*0.1)</f>
        <v>1</v>
      </c>
      <c r="R2526" s="162">
        <v>1221</v>
      </c>
      <c r="S2526" s="232">
        <f>E7+(E8*0.1)</f>
        <v>1</v>
      </c>
      <c r="T2526" s="162">
        <v>3721</v>
      </c>
      <c r="U2526" s="233">
        <f>E9+(E10*0.5)+(E11*0.1)</f>
        <v>1</v>
      </c>
      <c r="V2526" s="162">
        <v>-1400</v>
      </c>
      <c r="W2526" s="233">
        <f>E12+(E13*0.5)+(E14*0.1)</f>
        <v>1.7</v>
      </c>
      <c r="X2526" s="162">
        <v>-1200</v>
      </c>
      <c r="Y2526" s="161">
        <f t="shared" si="796"/>
        <v>2499</v>
      </c>
      <c r="Z2526" s="162">
        <f t="shared" si="788"/>
        <v>2383.3199999999997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2383.3199999999997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2544342.9299999983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285097.23000000016</v>
      </c>
      <c r="AU2526" s="237">
        <f t="shared" si="801"/>
        <v>310722</v>
      </c>
      <c r="AV2526" s="237">
        <f t="shared" si="802"/>
        <v>637554.40000000061</v>
      </c>
      <c r="AW2526" s="237">
        <f t="shared" si="803"/>
        <v>425781</v>
      </c>
      <c r="AX2526" s="237">
        <f t="shared" si="804"/>
        <v>885188.30000000028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2539753.7299999981</v>
      </c>
      <c r="M2527" s="162">
        <f>MAX(AN28:AN2527)</f>
        <v>2544342.9299999983</v>
      </c>
      <c r="N2527" s="162">
        <f t="shared" si="795"/>
        <v>-4589.2000000001863</v>
      </c>
      <c r="O2527" s="231">
        <f>E3+(E4*0.1)</f>
        <v>1.1000000000000001</v>
      </c>
      <c r="P2527" s="162">
        <v>-550</v>
      </c>
      <c r="Q2527" s="232">
        <f>E5+(E6*0.1)</f>
        <v>1</v>
      </c>
      <c r="R2527" s="162">
        <v>-850</v>
      </c>
      <c r="S2527" s="232">
        <f>E7+(E8*0.1)</f>
        <v>1</v>
      </c>
      <c r="T2527" s="162">
        <v>305.8</v>
      </c>
      <c r="U2527" s="233">
        <f>E9+(E10*0.5)+(E11*0.1)</f>
        <v>1</v>
      </c>
      <c r="V2527" s="162">
        <v>-1400</v>
      </c>
      <c r="W2527" s="233">
        <f>E12+(E13*0.5)+(E14*0.1)</f>
        <v>1.7</v>
      </c>
      <c r="X2527" s="162">
        <v>-1200</v>
      </c>
      <c r="Y2527" s="161">
        <f t="shared" si="796"/>
        <v>2500</v>
      </c>
      <c r="Z2527" s="162">
        <f t="shared" si="788"/>
        <v>-4589.2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-4589.2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2539753.7299999981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284492.23000000016</v>
      </c>
      <c r="AU2527" s="237">
        <f t="shared" si="801"/>
        <v>309872</v>
      </c>
      <c r="AV2527" s="237">
        <f t="shared" si="802"/>
        <v>637860.20000000065</v>
      </c>
      <c r="AW2527" s="237">
        <f t="shared" si="803"/>
        <v>424381</v>
      </c>
      <c r="AX2527" s="237">
        <f t="shared" si="804"/>
        <v>883148.30000000028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2546814.0299999979</v>
      </c>
      <c r="M2528" s="162">
        <f>MAX(AN28:AN2528)</f>
        <v>2546814.0299999979</v>
      </c>
      <c r="N2528" s="162">
        <f t="shared" si="795"/>
        <v>0</v>
      </c>
      <c r="O2528" s="231">
        <f>E3+(E4*0.1)</f>
        <v>1.1000000000000001</v>
      </c>
      <c r="P2528" s="162">
        <v>-550</v>
      </c>
      <c r="Q2528" s="232">
        <f>E5+(E6*0.1)</f>
        <v>1</v>
      </c>
      <c r="R2528" s="162">
        <v>2764.5</v>
      </c>
      <c r="S2528" s="232">
        <f>E7+(E8*0.1)</f>
        <v>1</v>
      </c>
      <c r="T2528" s="162">
        <v>8340.7999999999993</v>
      </c>
      <c r="U2528" s="233">
        <f>E9+(E10*0.5)+(E11*0.1)</f>
        <v>1</v>
      </c>
      <c r="V2528" s="162">
        <v>-1400</v>
      </c>
      <c r="W2528" s="233">
        <f>E12+(E13*0.5)+(E14*0.1)</f>
        <v>1.7</v>
      </c>
      <c r="X2528" s="162">
        <v>-1200</v>
      </c>
      <c r="Y2528" s="161">
        <f t="shared" si="796"/>
        <v>2501</v>
      </c>
      <c r="Z2528" s="162">
        <f t="shared" si="788"/>
        <v>7060.2999999999993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7060.2999999999993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2546814.0299999979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283887.23000000016</v>
      </c>
      <c r="AU2528" s="237">
        <f t="shared" si="801"/>
        <v>312636.5</v>
      </c>
      <c r="AV2528" s="237">
        <f t="shared" si="802"/>
        <v>646201.0000000007</v>
      </c>
      <c r="AW2528" s="237">
        <f t="shared" si="803"/>
        <v>422981</v>
      </c>
      <c r="AX2528" s="237">
        <f t="shared" si="804"/>
        <v>881108.30000000028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2539062.0549999978</v>
      </c>
      <c r="M2529" s="162">
        <f>MAX(AN28:AN2529)</f>
        <v>2546814.0299999979</v>
      </c>
      <c r="N2529" s="162">
        <f t="shared" si="795"/>
        <v>-7751.9750000000931</v>
      </c>
      <c r="O2529" s="231">
        <f>E3+(E4*0.1)</f>
        <v>1.1000000000000001</v>
      </c>
      <c r="P2529" s="162">
        <v>-47.25</v>
      </c>
      <c r="Q2529" s="232">
        <f>E5+(E6*0.1)</f>
        <v>1</v>
      </c>
      <c r="R2529" s="162">
        <v>-850</v>
      </c>
      <c r="S2529" s="232">
        <f>E7+(E8*0.1)</f>
        <v>1</v>
      </c>
      <c r="T2529" s="162">
        <v>-3410</v>
      </c>
      <c r="U2529" s="233">
        <f>E9+(E10*0.5)+(E11*0.1)</f>
        <v>1</v>
      </c>
      <c r="V2529" s="162">
        <v>-1400</v>
      </c>
      <c r="W2529" s="233">
        <f>E12+(E13*0.5)+(E14*0.1)</f>
        <v>1.7</v>
      </c>
      <c r="X2529" s="162">
        <v>-1200</v>
      </c>
      <c r="Y2529" s="161">
        <f t="shared" si="796"/>
        <v>2502</v>
      </c>
      <c r="Z2529" s="162">
        <f t="shared" si="788"/>
        <v>-7751.9750000000004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-7751.9750000000004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2539062.0549999978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283835.25500000018</v>
      </c>
      <c r="AU2529" s="237">
        <f t="shared" si="801"/>
        <v>311786.5</v>
      </c>
      <c r="AV2529" s="237">
        <f t="shared" si="802"/>
        <v>642791.0000000007</v>
      </c>
      <c r="AW2529" s="237">
        <f t="shared" si="803"/>
        <v>421581</v>
      </c>
      <c r="AX2529" s="237">
        <f t="shared" si="804"/>
        <v>879068.30000000028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2534637.8549999977</v>
      </c>
      <c r="M2530" s="162">
        <f>MAX(AN28:AN2530)</f>
        <v>2546814.0299999979</v>
      </c>
      <c r="N2530" s="162">
        <f t="shared" si="795"/>
        <v>-12176.175000000279</v>
      </c>
      <c r="O2530" s="231">
        <f>E3+(E4*0.1)</f>
        <v>1.1000000000000001</v>
      </c>
      <c r="P2530" s="162">
        <v>-550</v>
      </c>
      <c r="Q2530" s="232">
        <f>E5+(E6*0.1)</f>
        <v>1</v>
      </c>
      <c r="R2530" s="162">
        <v>-850</v>
      </c>
      <c r="S2530" s="232">
        <f>E7+(E8*0.1)</f>
        <v>1</v>
      </c>
      <c r="T2530" s="162">
        <v>470.8</v>
      </c>
      <c r="U2530" s="233">
        <f>E9+(E10*0.5)+(E11*0.1)</f>
        <v>1</v>
      </c>
      <c r="V2530" s="162">
        <v>-1400</v>
      </c>
      <c r="W2530" s="233">
        <f>E12+(E13*0.5)+(E14*0.1)</f>
        <v>1.7</v>
      </c>
      <c r="X2530" s="162">
        <v>-1200</v>
      </c>
      <c r="Y2530" s="161">
        <f t="shared" si="796"/>
        <v>2503</v>
      </c>
      <c r="Z2530" s="162">
        <f t="shared" si="788"/>
        <v>-4424.2</v>
      </c>
      <c r="AA2530" s="238">
        <v>46265</v>
      </c>
      <c r="AB2530" s="129">
        <f>SUM(Z2510:Z2530)</f>
        <v>87059.89</v>
      </c>
      <c r="AC2530" s="128">
        <f>(AB2530&gt;0)*1</f>
        <v>1</v>
      </c>
      <c r="AD2530" s="128">
        <f>(AB2530&lt;0)*1</f>
        <v>0</v>
      </c>
      <c r="AE2530" s="129">
        <f>AB2530*AC2530</f>
        <v>87059.89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-4424.2</v>
      </c>
      <c r="AJ2530" s="234">
        <f t="shared" si="791"/>
        <v>0</v>
      </c>
      <c r="AK2530" s="234">
        <f t="shared" si="792"/>
        <v>1</v>
      </c>
      <c r="AL2530" s="129">
        <f t="shared" si="793"/>
        <v>87059.89</v>
      </c>
      <c r="AM2530" s="127">
        <v>46265</v>
      </c>
      <c r="AN2530" s="129">
        <f t="shared" si="797"/>
        <v>2534637.8549999977</v>
      </c>
      <c r="AO2530" s="129">
        <f t="shared" si="798"/>
        <v>87059.89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283230.25500000018</v>
      </c>
      <c r="AU2530" s="237">
        <f t="shared" si="801"/>
        <v>310936.5</v>
      </c>
      <c r="AV2530" s="237">
        <f t="shared" si="802"/>
        <v>643261.80000000075</v>
      </c>
      <c r="AW2530" s="237">
        <f t="shared" si="803"/>
        <v>420181</v>
      </c>
      <c r="AX2530" s="237">
        <f t="shared" si="804"/>
        <v>877028.30000000028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2519971.9949999978</v>
      </c>
      <c r="M2531" s="162">
        <f>MAX(AN28:AN2531)</f>
        <v>2546814.0299999979</v>
      </c>
      <c r="N2531" s="162">
        <f t="shared" si="795"/>
        <v>-26842.035000000149</v>
      </c>
      <c r="O2531" s="231">
        <f>E3+(E4*0.1)</f>
        <v>1.1000000000000001</v>
      </c>
      <c r="P2531" s="162">
        <v>-561.6</v>
      </c>
      <c r="Q2531" s="232">
        <f>E5+(E6*0.1)</f>
        <v>1</v>
      </c>
      <c r="R2531" s="162">
        <v>-2583.5</v>
      </c>
      <c r="S2531" s="232">
        <f>E7+(E8*0.1)</f>
        <v>1</v>
      </c>
      <c r="T2531" s="162">
        <v>-8024.6</v>
      </c>
      <c r="U2531" s="233">
        <f>E9+(E10*0.5)+(E11*0.1)</f>
        <v>1</v>
      </c>
      <c r="V2531" s="162">
        <v>-1400</v>
      </c>
      <c r="W2531" s="233">
        <f>E12+(E13*0.5)+(E14*0.1)</f>
        <v>1.7</v>
      </c>
      <c r="X2531" s="162">
        <v>-1200</v>
      </c>
      <c r="Y2531" s="161">
        <f t="shared" si="796"/>
        <v>2504</v>
      </c>
      <c r="Z2531" s="162">
        <f t="shared" si="788"/>
        <v>-14665.86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-14665.86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2519971.9949999978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282612.49500000017</v>
      </c>
      <c r="AU2531" s="237">
        <f t="shared" si="801"/>
        <v>308353</v>
      </c>
      <c r="AV2531" s="237">
        <f t="shared" si="802"/>
        <v>635237.20000000077</v>
      </c>
      <c r="AW2531" s="237">
        <f t="shared" si="803"/>
        <v>418781</v>
      </c>
      <c r="AX2531" s="237">
        <f t="shared" si="804"/>
        <v>874988.30000000028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2521233.5799999977</v>
      </c>
      <c r="M2532" s="162">
        <f>MAX(AN28:AN2532)</f>
        <v>2546814.0299999979</v>
      </c>
      <c r="N2532" s="162">
        <f t="shared" si="795"/>
        <v>-25580.450000000186</v>
      </c>
      <c r="O2532" s="231">
        <f>E3+(E4*0.1)</f>
        <v>1.1000000000000001</v>
      </c>
      <c r="P2532" s="162">
        <v>1475.35</v>
      </c>
      <c r="Q2532" s="232">
        <f>E5+(E6*0.1)</f>
        <v>1</v>
      </c>
      <c r="R2532" s="162">
        <v>1756.5</v>
      </c>
      <c r="S2532" s="232">
        <f>E7+(E8*0.1)</f>
        <v>1</v>
      </c>
      <c r="T2532" s="162">
        <v>1322.2</v>
      </c>
      <c r="U2532" s="233">
        <f>E9+(E10*0.5)+(E11*0.1)</f>
        <v>1</v>
      </c>
      <c r="V2532" s="162">
        <v>-1400</v>
      </c>
      <c r="W2532" s="233">
        <f>E12+(E13*0.5)+(E14*0.1)</f>
        <v>1.7</v>
      </c>
      <c r="X2532" s="162">
        <v>-1200</v>
      </c>
      <c r="Y2532" s="161">
        <f t="shared" si="796"/>
        <v>2505</v>
      </c>
      <c r="Z2532" s="162">
        <f t="shared" si="788"/>
        <v>1261.585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1261.585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2521233.5799999977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284235.38000000018</v>
      </c>
      <c r="AU2532" s="237">
        <f t="shared" si="801"/>
        <v>310109.5</v>
      </c>
      <c r="AV2532" s="237">
        <f t="shared" si="802"/>
        <v>636559.40000000072</v>
      </c>
      <c r="AW2532" s="237">
        <f t="shared" si="803"/>
        <v>417381</v>
      </c>
      <c r="AX2532" s="237">
        <f t="shared" si="804"/>
        <v>872948.30000000028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2558589.4599999976</v>
      </c>
      <c r="M2533" s="162">
        <f>MAX(AN28:AN2533)</f>
        <v>2558589.4599999976</v>
      </c>
      <c r="N2533" s="162">
        <f t="shared" si="795"/>
        <v>0</v>
      </c>
      <c r="O2533" s="231">
        <f>E3+(E4*0.1)</f>
        <v>1.1000000000000001</v>
      </c>
      <c r="P2533" s="162">
        <v>3120.8</v>
      </c>
      <c r="Q2533" s="232">
        <f>E5+(E6*0.1)</f>
        <v>1</v>
      </c>
      <c r="R2533" s="162">
        <v>4055.5</v>
      </c>
      <c r="S2533" s="232">
        <f>E7+(E8*0.1)</f>
        <v>1</v>
      </c>
      <c r="T2533" s="162">
        <v>6779.8</v>
      </c>
      <c r="U2533" s="233">
        <f>E9+(E10*0.5)+(E11*0.1)</f>
        <v>1</v>
      </c>
      <c r="V2533" s="162">
        <v>8551</v>
      </c>
      <c r="W2533" s="233">
        <f>E12+(E13*0.5)+(E14*0.1)</f>
        <v>1.7</v>
      </c>
      <c r="X2533" s="162">
        <v>8551</v>
      </c>
      <c r="Y2533" s="161">
        <f t="shared" si="796"/>
        <v>2506</v>
      </c>
      <c r="Z2533" s="162">
        <f t="shared" si="788"/>
        <v>37355.879999999997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37355.879999999997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2558589.4599999976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287668.26000000018</v>
      </c>
      <c r="AU2533" s="237">
        <f t="shared" si="801"/>
        <v>314165</v>
      </c>
      <c r="AV2533" s="237">
        <f t="shared" si="802"/>
        <v>643339.20000000077</v>
      </c>
      <c r="AW2533" s="237">
        <f t="shared" si="803"/>
        <v>425932</v>
      </c>
      <c r="AX2533" s="237">
        <f t="shared" si="804"/>
        <v>887485.00000000023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2554924.5499999975</v>
      </c>
      <c r="M2534" s="162">
        <f>MAX(AN28:AN2534)</f>
        <v>2558589.4599999976</v>
      </c>
      <c r="N2534" s="162">
        <f t="shared" si="795"/>
        <v>-3664.910000000149</v>
      </c>
      <c r="O2534" s="231">
        <f>E3+(E4*0.1)</f>
        <v>1.1000000000000001</v>
      </c>
      <c r="P2534" s="162">
        <v>-556.1</v>
      </c>
      <c r="Q2534" s="232">
        <f>E5+(E6*0.1)</f>
        <v>1</v>
      </c>
      <c r="R2534" s="162">
        <v>-850</v>
      </c>
      <c r="S2534" s="232">
        <f>E7+(E8*0.1)</f>
        <v>1</v>
      </c>
      <c r="T2534" s="162">
        <v>1236.8</v>
      </c>
      <c r="U2534" s="233">
        <f>E9+(E10*0.5)+(E11*0.1)</f>
        <v>1</v>
      </c>
      <c r="V2534" s="162">
        <v>-1400</v>
      </c>
      <c r="W2534" s="233">
        <f>E12+(E13*0.5)+(E14*0.1)</f>
        <v>1.7</v>
      </c>
      <c r="X2534" s="162">
        <v>-1200</v>
      </c>
      <c r="Y2534" s="161">
        <f t="shared" si="796"/>
        <v>2507</v>
      </c>
      <c r="Z2534" s="162">
        <f t="shared" si="788"/>
        <v>-3664.91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-3664.91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2554924.5499999975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287056.55000000016</v>
      </c>
      <c r="AU2534" s="237">
        <f t="shared" si="801"/>
        <v>313315</v>
      </c>
      <c r="AV2534" s="237">
        <f t="shared" si="802"/>
        <v>644576.00000000081</v>
      </c>
      <c r="AW2534" s="237">
        <f t="shared" si="803"/>
        <v>424532</v>
      </c>
      <c r="AX2534" s="237">
        <f t="shared" si="804"/>
        <v>885445.00000000023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2551484.5499999975</v>
      </c>
      <c r="M2535" s="162">
        <f>MAX(AN28:AN2535)</f>
        <v>2558589.4599999976</v>
      </c>
      <c r="N2535" s="162">
        <f t="shared" si="795"/>
        <v>-7104.910000000149</v>
      </c>
      <c r="O2535" s="231">
        <f>E3+(E4*0.1)</f>
        <v>1.1000000000000001</v>
      </c>
      <c r="P2535" s="162">
        <v>0</v>
      </c>
      <c r="Q2535" s="232">
        <f>E5+(E6*0.1)</f>
        <v>1</v>
      </c>
      <c r="R2535" s="162">
        <v>0</v>
      </c>
      <c r="S2535" s="232">
        <f>E7+(E8*0.1)</f>
        <v>1</v>
      </c>
      <c r="T2535" s="162">
        <v>0</v>
      </c>
      <c r="U2535" s="233">
        <f>E9+(E10*0.5)+(E11*0.1)</f>
        <v>1</v>
      </c>
      <c r="V2535" s="162">
        <v>-1400</v>
      </c>
      <c r="W2535" s="233">
        <f>E12+(E13*0.5)+(E14*0.1)</f>
        <v>1.7</v>
      </c>
      <c r="X2535" s="162">
        <v>-1200</v>
      </c>
      <c r="Y2535" s="161">
        <f t="shared" si="796"/>
        <v>2508</v>
      </c>
      <c r="Z2535" s="162">
        <f t="shared" si="788"/>
        <v>-3440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-3440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2551484.5499999975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287056.55000000016</v>
      </c>
      <c r="AU2535" s="237">
        <f t="shared" si="801"/>
        <v>313315</v>
      </c>
      <c r="AV2535" s="237">
        <f t="shared" si="802"/>
        <v>644576.00000000081</v>
      </c>
      <c r="AW2535" s="237">
        <f t="shared" si="803"/>
        <v>423132</v>
      </c>
      <c r="AX2535" s="237">
        <f t="shared" si="804"/>
        <v>883405.00000000023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2544739.4499999974</v>
      </c>
      <c r="M2536" s="162">
        <f>MAX(AN28:AN2536)</f>
        <v>2558589.4599999976</v>
      </c>
      <c r="N2536" s="162">
        <f t="shared" si="795"/>
        <v>-13850.010000000242</v>
      </c>
      <c r="O2536" s="231">
        <f>E3+(E4*0.1)</f>
        <v>1.1000000000000001</v>
      </c>
      <c r="P2536" s="162">
        <v>-1569</v>
      </c>
      <c r="Q2536" s="232">
        <f>E5+(E6*0.1)</f>
        <v>1</v>
      </c>
      <c r="R2536" s="162">
        <v>-850</v>
      </c>
      <c r="S2536" s="232">
        <f>E7+(E8*0.1)</f>
        <v>1</v>
      </c>
      <c r="T2536" s="162">
        <v>-729.2</v>
      </c>
      <c r="U2536" s="233">
        <f>E9+(E10*0.5)+(E11*0.1)</f>
        <v>1</v>
      </c>
      <c r="V2536" s="162">
        <v>-1400</v>
      </c>
      <c r="W2536" s="233">
        <f>E12+(E13*0.5)+(E14*0.1)</f>
        <v>1.7</v>
      </c>
      <c r="X2536" s="162">
        <v>-1200</v>
      </c>
      <c r="Y2536" s="161">
        <f t="shared" si="796"/>
        <v>2509</v>
      </c>
      <c r="Z2536" s="162">
        <f t="shared" si="788"/>
        <v>-6745.1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-6745.1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2544739.4499999974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285330.65000000014</v>
      </c>
      <c r="AU2536" s="237">
        <f t="shared" si="801"/>
        <v>312465</v>
      </c>
      <c r="AV2536" s="237">
        <f t="shared" si="802"/>
        <v>643846.80000000086</v>
      </c>
      <c r="AW2536" s="237">
        <f t="shared" si="803"/>
        <v>421732</v>
      </c>
      <c r="AX2536" s="237">
        <f t="shared" si="804"/>
        <v>881365.00000000023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2536434.4499999974</v>
      </c>
      <c r="M2537" s="162">
        <f>MAX(AN28:AN2537)</f>
        <v>2558589.4599999976</v>
      </c>
      <c r="N2537" s="162">
        <f t="shared" si="795"/>
        <v>-22155.010000000242</v>
      </c>
      <c r="O2537" s="231">
        <f>E3+(E4*0.1)</f>
        <v>1.1000000000000001</v>
      </c>
      <c r="P2537" s="162">
        <v>-550</v>
      </c>
      <c r="Q2537" s="232">
        <f>E5+(E6*0.1)</f>
        <v>1</v>
      </c>
      <c r="R2537" s="162">
        <v>-850</v>
      </c>
      <c r="S2537" s="232">
        <f>E7+(E8*0.1)</f>
        <v>1</v>
      </c>
      <c r="T2537" s="162">
        <v>-3410</v>
      </c>
      <c r="U2537" s="233">
        <f>E9+(E10*0.5)+(E11*0.1)</f>
        <v>1</v>
      </c>
      <c r="V2537" s="162">
        <v>-1400</v>
      </c>
      <c r="W2537" s="233">
        <f>E12+(E13*0.5)+(E14*0.1)</f>
        <v>1.7</v>
      </c>
      <c r="X2537" s="162">
        <v>-1200</v>
      </c>
      <c r="Y2537" s="161">
        <f t="shared" si="796"/>
        <v>2510</v>
      </c>
      <c r="Z2537" s="162">
        <f t="shared" si="788"/>
        <v>-8305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-8305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2536434.4499999974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284725.65000000014</v>
      </c>
      <c r="AU2537" s="237">
        <f t="shared" si="801"/>
        <v>311615</v>
      </c>
      <c r="AV2537" s="237">
        <f t="shared" si="802"/>
        <v>640436.80000000086</v>
      </c>
      <c r="AW2537" s="237">
        <f t="shared" si="803"/>
        <v>420332</v>
      </c>
      <c r="AX2537" s="237">
        <f t="shared" si="804"/>
        <v>879325.00000000023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2523422.8499999973</v>
      </c>
      <c r="M2538" s="162">
        <f>MAX(AN28:AN2538)</f>
        <v>2558589.4599999976</v>
      </c>
      <c r="N2538" s="162">
        <f t="shared" si="795"/>
        <v>-35166.610000000335</v>
      </c>
      <c r="O2538" s="231">
        <f>E3+(E4*0.1)</f>
        <v>1.1000000000000001</v>
      </c>
      <c r="P2538" s="162">
        <v>-550</v>
      </c>
      <c r="Q2538" s="232">
        <f>E5+(E6*0.1)</f>
        <v>1</v>
      </c>
      <c r="R2538" s="162">
        <v>-2131</v>
      </c>
      <c r="S2538" s="232">
        <f>E7+(E8*0.1)</f>
        <v>1</v>
      </c>
      <c r="T2538" s="162">
        <v>-6835.6</v>
      </c>
      <c r="U2538" s="233">
        <f>E9+(E10*0.5)+(E11*0.1)</f>
        <v>1</v>
      </c>
      <c r="V2538" s="162">
        <v>-1400</v>
      </c>
      <c r="W2538" s="233">
        <f>E12+(E13*0.5)+(E14*0.1)</f>
        <v>1.7</v>
      </c>
      <c r="X2538" s="162">
        <v>-1200</v>
      </c>
      <c r="Y2538" s="161">
        <f t="shared" si="796"/>
        <v>2511</v>
      </c>
      <c r="Z2538" s="162">
        <f t="shared" si="788"/>
        <v>-13011.6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-13011.6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2523422.8499999973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284120.65000000014</v>
      </c>
      <c r="AU2538" s="237">
        <f t="shared" si="801"/>
        <v>309484</v>
      </c>
      <c r="AV2538" s="237">
        <f t="shared" si="802"/>
        <v>633601.20000000088</v>
      </c>
      <c r="AW2538" s="237">
        <f t="shared" si="803"/>
        <v>418932</v>
      </c>
      <c r="AX2538" s="237">
        <f t="shared" si="804"/>
        <v>877285.00000000023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2531345.9949999973</v>
      </c>
      <c r="M2539" s="162">
        <f>MAX(AN28:AN2539)</f>
        <v>2558589.4599999976</v>
      </c>
      <c r="N2539" s="162">
        <f t="shared" si="795"/>
        <v>-27243.465000000317</v>
      </c>
      <c r="O2539" s="231">
        <f>E3+(E4*0.1)</f>
        <v>1.1000000000000001</v>
      </c>
      <c r="P2539" s="162">
        <v>2545.9499999999998</v>
      </c>
      <c r="Q2539" s="232">
        <f>E5+(E6*0.1)</f>
        <v>1</v>
      </c>
      <c r="R2539" s="162">
        <v>3264</v>
      </c>
      <c r="S2539" s="232">
        <f>E7+(E8*0.1)</f>
        <v>1</v>
      </c>
      <c r="T2539" s="162">
        <v>5298.6</v>
      </c>
      <c r="U2539" s="233">
        <f>E9+(E10*0.5)+(E11*0.1)</f>
        <v>1</v>
      </c>
      <c r="V2539" s="162">
        <v>-1400</v>
      </c>
      <c r="W2539" s="233">
        <f>E12+(E13*0.5)+(E14*0.1)</f>
        <v>1.7</v>
      </c>
      <c r="X2539" s="162">
        <v>-1200</v>
      </c>
      <c r="Y2539" s="161">
        <f t="shared" si="796"/>
        <v>2512</v>
      </c>
      <c r="Z2539" s="162">
        <f t="shared" si="788"/>
        <v>7923.1450000000004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7923.1450000000004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2531345.9949999973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286921.19500000012</v>
      </c>
      <c r="AU2539" s="237">
        <f t="shared" si="801"/>
        <v>312748</v>
      </c>
      <c r="AV2539" s="237">
        <f t="shared" si="802"/>
        <v>638899.80000000086</v>
      </c>
      <c r="AW2539" s="237">
        <f t="shared" si="803"/>
        <v>417532</v>
      </c>
      <c r="AX2539" s="237">
        <f t="shared" si="804"/>
        <v>875245.00000000023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2521655.1949999975</v>
      </c>
      <c r="M2540" s="162">
        <f>MAX(AN28:AN2540)</f>
        <v>2558589.4599999976</v>
      </c>
      <c r="N2540" s="162">
        <f t="shared" si="795"/>
        <v>-36934.26500000013</v>
      </c>
      <c r="O2540" s="231">
        <f>E3+(E4*0.1)</f>
        <v>1.1000000000000001</v>
      </c>
      <c r="P2540" s="162">
        <v>-550</v>
      </c>
      <c r="Q2540" s="232">
        <f>E5+(E6*0.1)</f>
        <v>1</v>
      </c>
      <c r="R2540" s="162">
        <v>-2327</v>
      </c>
      <c r="S2540" s="232">
        <f>E7+(E8*0.1)</f>
        <v>1</v>
      </c>
      <c r="T2540" s="162">
        <v>-9744.7999999999993</v>
      </c>
      <c r="U2540" s="233">
        <f>E9+(E10*0.5)+(E11*0.1)</f>
        <v>1</v>
      </c>
      <c r="V2540" s="162">
        <v>5026</v>
      </c>
      <c r="W2540" s="233">
        <f>E12+(E13*0.5)+(E14*0.1)</f>
        <v>1.7</v>
      </c>
      <c r="X2540" s="162">
        <v>-1200</v>
      </c>
      <c r="Y2540" s="161">
        <f t="shared" si="796"/>
        <v>2513</v>
      </c>
      <c r="Z2540" s="162">
        <f t="shared" si="788"/>
        <v>-9690.7999999999993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-9690.7999999999993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2521655.1949999975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286316.19500000012</v>
      </c>
      <c r="AU2540" s="237">
        <f t="shared" si="801"/>
        <v>310421</v>
      </c>
      <c r="AV2540" s="237">
        <f t="shared" si="802"/>
        <v>629155.00000000081</v>
      </c>
      <c r="AW2540" s="237">
        <f t="shared" si="803"/>
        <v>422558</v>
      </c>
      <c r="AX2540" s="237">
        <f t="shared" si="804"/>
        <v>873205.00000000023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2513251.4149999977</v>
      </c>
      <c r="M2541" s="162">
        <f>MAX(AN28:AN2541)</f>
        <v>2558589.4599999976</v>
      </c>
      <c r="N2541" s="162">
        <f t="shared" si="795"/>
        <v>-45338.044999999925</v>
      </c>
      <c r="O2541" s="231">
        <f>E3+(E4*0.1)</f>
        <v>1.1000000000000001</v>
      </c>
      <c r="P2541" s="162">
        <v>-639.79999999999995</v>
      </c>
      <c r="Q2541" s="232">
        <f>E5+(E6*0.1)</f>
        <v>1</v>
      </c>
      <c r="R2541" s="162">
        <v>-850</v>
      </c>
      <c r="S2541" s="232">
        <f>E7+(E8*0.1)</f>
        <v>1</v>
      </c>
      <c r="T2541" s="162">
        <v>-3410</v>
      </c>
      <c r="U2541" s="233">
        <f>E9+(E10*0.5)+(E11*0.1)</f>
        <v>1</v>
      </c>
      <c r="V2541" s="162">
        <v>-1400</v>
      </c>
      <c r="W2541" s="233">
        <f>E12+(E13*0.5)+(E14*0.1)</f>
        <v>1.7</v>
      </c>
      <c r="X2541" s="162">
        <v>-1200</v>
      </c>
      <c r="Y2541" s="161">
        <f t="shared" si="796"/>
        <v>2514</v>
      </c>
      <c r="Z2541" s="162">
        <f t="shared" si="788"/>
        <v>-8403.7799999999988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-8403.7799999999988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2513251.4149999977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285612.4150000001</v>
      </c>
      <c r="AU2541" s="237">
        <f t="shared" si="801"/>
        <v>309571</v>
      </c>
      <c r="AV2541" s="237">
        <f t="shared" si="802"/>
        <v>625745.00000000081</v>
      </c>
      <c r="AW2541" s="237">
        <f t="shared" si="803"/>
        <v>421158</v>
      </c>
      <c r="AX2541" s="237">
        <f t="shared" si="804"/>
        <v>871165.00000000023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2504946.4149999977</v>
      </c>
      <c r="M2542" s="162">
        <f>MAX(AN28:AN2542)</f>
        <v>2558589.4599999976</v>
      </c>
      <c r="N2542" s="162">
        <f t="shared" si="795"/>
        <v>-53643.044999999925</v>
      </c>
      <c r="O2542" s="231">
        <f>E3+(E4*0.1)</f>
        <v>1.1000000000000001</v>
      </c>
      <c r="P2542" s="162">
        <v>-550</v>
      </c>
      <c r="Q2542" s="232">
        <f>E5+(E6*0.1)</f>
        <v>1</v>
      </c>
      <c r="R2542" s="162">
        <v>-850</v>
      </c>
      <c r="S2542" s="232">
        <f>E7+(E8*0.1)</f>
        <v>1</v>
      </c>
      <c r="T2542" s="162">
        <v>-3410</v>
      </c>
      <c r="U2542" s="233">
        <f>E9+(E10*0.5)+(E11*0.1)</f>
        <v>1</v>
      </c>
      <c r="V2542" s="162">
        <v>-1400</v>
      </c>
      <c r="W2542" s="233">
        <f>E12+(E13*0.5)+(E14*0.1)</f>
        <v>1.7</v>
      </c>
      <c r="X2542" s="162">
        <v>-1200</v>
      </c>
      <c r="Y2542" s="161">
        <f t="shared" si="796"/>
        <v>2515</v>
      </c>
      <c r="Z2542" s="162">
        <f t="shared" si="788"/>
        <v>-8305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-8305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2504946.4149999977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285007.4150000001</v>
      </c>
      <c r="AU2542" s="237">
        <f t="shared" si="801"/>
        <v>308721</v>
      </c>
      <c r="AV2542" s="237">
        <f t="shared" si="802"/>
        <v>622335.00000000081</v>
      </c>
      <c r="AW2542" s="237">
        <f t="shared" si="803"/>
        <v>419758</v>
      </c>
      <c r="AX2542" s="237">
        <f t="shared" si="804"/>
        <v>869125.00000000023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2505144.8499999978</v>
      </c>
      <c r="M2543" s="162">
        <f>MAX(AN28:AN2543)</f>
        <v>2558589.4599999976</v>
      </c>
      <c r="N2543" s="162">
        <f t="shared" si="795"/>
        <v>-53444.60999999987</v>
      </c>
      <c r="O2543" s="231">
        <f>E3+(E4*0.1)</f>
        <v>1.1000000000000001</v>
      </c>
      <c r="P2543" s="162">
        <v>-2153.15</v>
      </c>
      <c r="Q2543" s="232">
        <f>E5+(E6*0.1)</f>
        <v>1</v>
      </c>
      <c r="R2543" s="162">
        <v>-4031.5</v>
      </c>
      <c r="S2543" s="232">
        <f>E7+(E8*0.1)</f>
        <v>1</v>
      </c>
      <c r="T2543" s="162">
        <v>10038.4</v>
      </c>
      <c r="U2543" s="233">
        <f>E9+(E10*0.5)+(E11*0.1)</f>
        <v>1</v>
      </c>
      <c r="V2543" s="162">
        <v>-1400</v>
      </c>
      <c r="W2543" s="233">
        <f>E12+(E13*0.5)+(E14*0.1)</f>
        <v>1.7</v>
      </c>
      <c r="X2543" s="162">
        <v>-1200</v>
      </c>
      <c r="Y2543" s="161">
        <f t="shared" si="796"/>
        <v>2516</v>
      </c>
      <c r="Z2543" s="162">
        <f t="shared" si="788"/>
        <v>198.43499999999949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198.43499999999949</v>
      </c>
      <c r="AI2543" s="129">
        <f t="shared" si="790"/>
        <v>0</v>
      </c>
      <c r="AJ2543" s="234">
        <f t="shared" si="791"/>
        <v>1</v>
      </c>
      <c r="AK2543" s="234">
        <f t="shared" si="792"/>
        <v>0</v>
      </c>
      <c r="AL2543" s="129">
        <f t="shared" si="793"/>
        <v>0</v>
      </c>
      <c r="AM2543" s="127">
        <v>46282</v>
      </c>
      <c r="AN2543" s="129">
        <f t="shared" si="797"/>
        <v>2505144.8499999978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282638.95000000007</v>
      </c>
      <c r="AU2543" s="237">
        <f t="shared" si="801"/>
        <v>304689.5</v>
      </c>
      <c r="AV2543" s="237">
        <f t="shared" si="802"/>
        <v>632373.40000000084</v>
      </c>
      <c r="AW2543" s="237">
        <f t="shared" si="803"/>
        <v>418358</v>
      </c>
      <c r="AX2543" s="237">
        <f t="shared" si="804"/>
        <v>867085.00000000023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2505152.8499999978</v>
      </c>
      <c r="M2544" s="162">
        <f>MAX(AN28:AN2544)</f>
        <v>2558589.4599999976</v>
      </c>
      <c r="N2544" s="162">
        <f t="shared" si="795"/>
        <v>-53436.60999999987</v>
      </c>
      <c r="O2544" s="231">
        <f>E3+(E4*0.1)</f>
        <v>1.1000000000000001</v>
      </c>
      <c r="P2544" s="162">
        <v>477</v>
      </c>
      <c r="Q2544" s="232">
        <f>E5+(E6*0.1)</f>
        <v>1</v>
      </c>
      <c r="R2544" s="162">
        <v>-1020.5</v>
      </c>
      <c r="S2544" s="232">
        <f>E7+(E8*0.1)</f>
        <v>1</v>
      </c>
      <c r="T2544" s="162">
        <v>3943.8</v>
      </c>
      <c r="U2544" s="233">
        <f>E9+(E10*0.5)+(E11*0.1)</f>
        <v>1</v>
      </c>
      <c r="V2544" s="162">
        <v>-1400</v>
      </c>
      <c r="W2544" s="233">
        <f>E12+(E13*0.5)+(E14*0.1)</f>
        <v>1.7</v>
      </c>
      <c r="X2544" s="162">
        <v>-1200</v>
      </c>
      <c r="Y2544" s="161">
        <f t="shared" si="796"/>
        <v>2517</v>
      </c>
      <c r="Z2544" s="162">
        <f t="shared" si="788"/>
        <v>8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8</v>
      </c>
      <c r="AI2544" s="129">
        <f t="shared" si="790"/>
        <v>0</v>
      </c>
      <c r="AJ2544" s="234">
        <f t="shared" si="791"/>
        <v>1</v>
      </c>
      <c r="AK2544" s="234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2505152.8499999978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283163.65000000008</v>
      </c>
      <c r="AU2544" s="237">
        <f t="shared" si="801"/>
        <v>303669</v>
      </c>
      <c r="AV2544" s="237">
        <f t="shared" si="802"/>
        <v>636317.20000000088</v>
      </c>
      <c r="AW2544" s="237">
        <f t="shared" si="803"/>
        <v>416958</v>
      </c>
      <c r="AX2544" s="237">
        <f t="shared" si="804"/>
        <v>865045.00000000023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2527552.8899999978</v>
      </c>
      <c r="M2545" s="162">
        <f>MAX(AN28:AN2545)</f>
        <v>2558589.4599999976</v>
      </c>
      <c r="N2545" s="162">
        <f t="shared" si="795"/>
        <v>-31036.569999999832</v>
      </c>
      <c r="O2545" s="231">
        <f>E3+(E4*0.1)</f>
        <v>1.1000000000000001</v>
      </c>
      <c r="P2545" s="162">
        <v>-1320.6</v>
      </c>
      <c r="Q2545" s="232">
        <f>E5+(E6*0.1)</f>
        <v>1</v>
      </c>
      <c r="R2545" s="162">
        <v>-2166.5</v>
      </c>
      <c r="S2545" s="232">
        <f>E7+(E8*0.1)</f>
        <v>1</v>
      </c>
      <c r="T2545" s="162">
        <v>16763.599999999999</v>
      </c>
      <c r="U2545" s="233">
        <f>E9+(E10*0.5)+(E11*0.1)</f>
        <v>1</v>
      </c>
      <c r="V2545" s="162">
        <v>3428</v>
      </c>
      <c r="W2545" s="233">
        <f>E12+(E13*0.5)+(E14*0.1)</f>
        <v>1.7</v>
      </c>
      <c r="X2545" s="162">
        <v>3428</v>
      </c>
      <c r="Y2545" s="161">
        <f t="shared" si="796"/>
        <v>2518</v>
      </c>
      <c r="Z2545" s="162">
        <f t="shared" si="788"/>
        <v>22400.039999999997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22400.039999999997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2527552.8899999978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281710.99000000011</v>
      </c>
      <c r="AU2545" s="237">
        <f t="shared" si="801"/>
        <v>301502.5</v>
      </c>
      <c r="AV2545" s="237">
        <f t="shared" ref="AV2545:AV2552" si="811">(S2545*T2545)+AV2544</f>
        <v>653080.80000000086</v>
      </c>
      <c r="AW2545" s="237">
        <f t="shared" ref="AW2545:AW2552" si="812">(V2545*U2545)+AW2544</f>
        <v>420386</v>
      </c>
      <c r="AX2545" s="237">
        <f t="shared" ref="AX2545:AX2552" si="813">(X2545*W2545)+AX2544</f>
        <v>870872.60000000021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2527663.8949999977</v>
      </c>
      <c r="M2546" s="162">
        <f>MAX(AN28:AN2546)</f>
        <v>2558589.4599999976</v>
      </c>
      <c r="N2546" s="162">
        <f t="shared" si="795"/>
        <v>-30925.564999999944</v>
      </c>
      <c r="O2546" s="231">
        <f>E3+(E4*0.1)</f>
        <v>1.1000000000000001</v>
      </c>
      <c r="P2546" s="162">
        <v>-1315.45</v>
      </c>
      <c r="Q2546" s="232">
        <f>E5+(E6*0.1)</f>
        <v>1</v>
      </c>
      <c r="R2546" s="162">
        <v>-3</v>
      </c>
      <c r="S2546" s="232">
        <f>E7+(E8*0.1)</f>
        <v>1</v>
      </c>
      <c r="T2546" s="162">
        <v>5001</v>
      </c>
      <c r="U2546" s="233">
        <f>E9+(E10*0.5)+(E11*0.1)</f>
        <v>1</v>
      </c>
      <c r="V2546" s="162">
        <v>-1400</v>
      </c>
      <c r="W2546" s="233">
        <f>E12+(E13*0.5)+(E14*0.1)</f>
        <v>1.7</v>
      </c>
      <c r="X2546" s="162">
        <v>-1200</v>
      </c>
      <c r="Y2546" s="161">
        <f t="shared" si="796"/>
        <v>2519</v>
      </c>
      <c r="Z2546" s="162">
        <f t="shared" si="788"/>
        <v>111.00500000000011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111.00500000000011</v>
      </c>
      <c r="AI2546" s="129">
        <f t="shared" si="808"/>
        <v>0</v>
      </c>
      <c r="AJ2546" s="234">
        <f t="shared" si="809"/>
        <v>1</v>
      </c>
      <c r="AK2546" s="234">
        <f t="shared" si="810"/>
        <v>0</v>
      </c>
      <c r="AL2546" s="129">
        <f t="shared" si="793"/>
        <v>0</v>
      </c>
      <c r="AM2546" s="127">
        <f t="shared" si="806"/>
        <v>46287</v>
      </c>
      <c r="AN2546" s="129">
        <f t="shared" si="797"/>
        <v>2527663.8949999977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280263.99500000011</v>
      </c>
      <c r="AU2546" s="237">
        <f t="shared" si="801"/>
        <v>301499.5</v>
      </c>
      <c r="AV2546" s="237">
        <f t="shared" si="811"/>
        <v>658081.80000000086</v>
      </c>
      <c r="AW2546" s="237">
        <f t="shared" si="812"/>
        <v>418986</v>
      </c>
      <c r="AX2546" s="237">
        <f t="shared" si="813"/>
        <v>868832.60000000021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2544518.5449999976</v>
      </c>
      <c r="M2547" s="162">
        <f>MAX(AN28:AN2547)</f>
        <v>2558589.4599999976</v>
      </c>
      <c r="N2547" s="162">
        <f t="shared" si="795"/>
        <v>-14070.915000000037</v>
      </c>
      <c r="O2547" s="231">
        <f>E3+(E4*0.1)</f>
        <v>1.1000000000000001</v>
      </c>
      <c r="P2547" s="162">
        <v>1760.5</v>
      </c>
      <c r="Q2547" s="232">
        <f>E5+(E6*0.1)</f>
        <v>1</v>
      </c>
      <c r="R2547" s="162">
        <v>-850</v>
      </c>
      <c r="S2547" s="232">
        <f>E7+(E8*0.1)</f>
        <v>1</v>
      </c>
      <c r="T2547" s="162">
        <v>-3410</v>
      </c>
      <c r="U2547" s="233">
        <f>E9+(E10*0.5)+(E11*0.1)</f>
        <v>1</v>
      </c>
      <c r="V2547" s="162">
        <v>7103</v>
      </c>
      <c r="W2547" s="233">
        <f>E12+(E13*0.5)+(E14*0.1)</f>
        <v>1.7</v>
      </c>
      <c r="X2547" s="162">
        <v>7103</v>
      </c>
      <c r="Y2547" s="161">
        <f t="shared" si="796"/>
        <v>2520</v>
      </c>
      <c r="Z2547" s="162">
        <f t="shared" si="788"/>
        <v>16854.650000000001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16854.650000000001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2544518.5449999976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282200.5450000001</v>
      </c>
      <c r="AU2547" s="237">
        <f t="shared" si="801"/>
        <v>300649.5</v>
      </c>
      <c r="AV2547" s="237">
        <f t="shared" si="811"/>
        <v>654671.80000000086</v>
      </c>
      <c r="AW2547" s="237">
        <f t="shared" si="812"/>
        <v>426089</v>
      </c>
      <c r="AX2547" s="237">
        <f t="shared" si="813"/>
        <v>880907.70000000019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2534939.3999999976</v>
      </c>
      <c r="M2548" s="162">
        <f>MAX(AN28:AN2548)</f>
        <v>2558589.4599999976</v>
      </c>
      <c r="N2548" s="162">
        <f t="shared" si="795"/>
        <v>-23650.060000000056</v>
      </c>
      <c r="O2548" s="231">
        <f>E3+(E4*0.1)</f>
        <v>1.1000000000000001</v>
      </c>
      <c r="P2548" s="162">
        <v>808.05</v>
      </c>
      <c r="Q2548" s="232">
        <f>E5+(E6*0.1)</f>
        <v>1</v>
      </c>
      <c r="R2548" s="162">
        <v>-2002</v>
      </c>
      <c r="S2548" s="232">
        <f>E7+(E8*0.1)</f>
        <v>1</v>
      </c>
      <c r="T2548" s="162">
        <v>-5026</v>
      </c>
      <c r="U2548" s="233">
        <f>E9+(E10*0.5)+(E11*0.1)</f>
        <v>1</v>
      </c>
      <c r="V2548" s="162">
        <v>-1400</v>
      </c>
      <c r="W2548" s="233">
        <f>E12+(E13*0.5)+(E14*0.1)</f>
        <v>1.7</v>
      </c>
      <c r="X2548" s="162">
        <v>-1200</v>
      </c>
      <c r="Y2548" s="161">
        <f t="shared" si="796"/>
        <v>2521</v>
      </c>
      <c r="Z2548" s="162">
        <f t="shared" si="788"/>
        <v>-9579.1450000000004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-9579.1450000000004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2534939.3999999976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283089.40000000008</v>
      </c>
      <c r="AU2548" s="237">
        <f t="shared" si="801"/>
        <v>298647.5</v>
      </c>
      <c r="AV2548" s="237">
        <f t="shared" si="811"/>
        <v>649645.80000000086</v>
      </c>
      <c r="AW2548" s="237">
        <f t="shared" si="812"/>
        <v>424689</v>
      </c>
      <c r="AX2548" s="237">
        <f t="shared" si="813"/>
        <v>878867.70000000019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2535443.7999999975</v>
      </c>
      <c r="M2549" s="162">
        <f>MAX(AN28:AN2549)</f>
        <v>2558589.4599999976</v>
      </c>
      <c r="N2549" s="162">
        <f t="shared" si="795"/>
        <v>-23145.660000000149</v>
      </c>
      <c r="O2549" s="231">
        <f>E3+(E4*0.1)</f>
        <v>1.1000000000000001</v>
      </c>
      <c r="P2549" s="162">
        <v>-550</v>
      </c>
      <c r="Q2549" s="232">
        <f>E5+(E6*0.1)</f>
        <v>1</v>
      </c>
      <c r="R2549" s="162">
        <v>1964</v>
      </c>
      <c r="S2549" s="232">
        <f>E7+(E8*0.1)</f>
        <v>1</v>
      </c>
      <c r="T2549" s="162">
        <v>2585.4</v>
      </c>
      <c r="U2549" s="233">
        <f>E9+(E10*0.5)+(E11*0.1)</f>
        <v>1</v>
      </c>
      <c r="V2549" s="162">
        <v>-1400</v>
      </c>
      <c r="W2549" s="233">
        <f>E12+(E13*0.5)+(E14*0.1)</f>
        <v>1.7</v>
      </c>
      <c r="X2549" s="162">
        <v>-1200</v>
      </c>
      <c r="Y2549" s="161">
        <f t="shared" si="796"/>
        <v>2522</v>
      </c>
      <c r="Z2549" s="162">
        <f t="shared" si="788"/>
        <v>504.40000000000009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504.40000000000009</v>
      </c>
      <c r="AI2549" s="129">
        <f t="shared" si="808"/>
        <v>0</v>
      </c>
      <c r="AJ2549" s="234">
        <f t="shared" si="809"/>
        <v>1</v>
      </c>
      <c r="AK2549" s="234">
        <f t="shared" si="810"/>
        <v>0</v>
      </c>
      <c r="AL2549" s="129">
        <f t="shared" si="793"/>
        <v>0</v>
      </c>
      <c r="AM2549" s="127">
        <f t="shared" si="806"/>
        <v>46290</v>
      </c>
      <c r="AN2549" s="129">
        <f t="shared" si="797"/>
        <v>2535443.7999999975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282484.40000000008</v>
      </c>
      <c r="AU2549" s="237">
        <f t="shared" si="801"/>
        <v>300611.5</v>
      </c>
      <c r="AV2549" s="237">
        <f t="shared" si="811"/>
        <v>652231.20000000088</v>
      </c>
      <c r="AW2549" s="237">
        <f t="shared" si="812"/>
        <v>423289</v>
      </c>
      <c r="AX2549" s="237">
        <f t="shared" si="813"/>
        <v>876827.70000000019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2578685.1049999977</v>
      </c>
      <c r="M2550" s="162">
        <f>MAX(AN28:AN2550)</f>
        <v>2578685.1049999977</v>
      </c>
      <c r="N2550" s="162">
        <f t="shared" si="795"/>
        <v>0</v>
      </c>
      <c r="O2550" s="231">
        <f>E3+(E4*0.1)</f>
        <v>1.1000000000000001</v>
      </c>
      <c r="P2550" s="162">
        <v>1735.55</v>
      </c>
      <c r="Q2550" s="232">
        <f>E5+(E6*0.1)</f>
        <v>1</v>
      </c>
      <c r="R2550" s="162">
        <v>-1135.5</v>
      </c>
      <c r="S2550" s="232">
        <f>E7+(E8*0.1)</f>
        <v>1</v>
      </c>
      <c r="T2550" s="162">
        <v>-3651</v>
      </c>
      <c r="U2550" s="233">
        <f>E9+(E10*0.5)+(E11*0.1)</f>
        <v>1</v>
      </c>
      <c r="V2550" s="162">
        <v>17081</v>
      </c>
      <c r="W2550" s="233">
        <f>E12+(E13*0.5)+(E14*0.1)</f>
        <v>1.7</v>
      </c>
      <c r="X2550" s="162">
        <v>17081</v>
      </c>
      <c r="Y2550" s="161">
        <f t="shared" si="796"/>
        <v>2523</v>
      </c>
      <c r="Z2550" s="162">
        <f t="shared" si="788"/>
        <v>43241.305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43241.305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2578685.1049999977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284393.50500000006</v>
      </c>
      <c r="AU2550" s="237">
        <f t="shared" si="801"/>
        <v>299476</v>
      </c>
      <c r="AV2550" s="237">
        <f t="shared" si="811"/>
        <v>648580.20000000088</v>
      </c>
      <c r="AW2550" s="237">
        <f t="shared" si="812"/>
        <v>440370</v>
      </c>
      <c r="AX2550" s="237">
        <f t="shared" si="813"/>
        <v>905865.40000000014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2576369.2499999977</v>
      </c>
      <c r="M2551" s="162">
        <f>MAX(AN28:AN2551)</f>
        <v>2578685.1049999977</v>
      </c>
      <c r="N2551" s="162">
        <f t="shared" si="795"/>
        <v>-2315.8549999999814</v>
      </c>
      <c r="O2551" s="231">
        <f>E3+(E4*0.1)</f>
        <v>1.1000000000000001</v>
      </c>
      <c r="P2551" s="162">
        <v>657.95</v>
      </c>
      <c r="Q2551" s="232">
        <f>E5+(E6*0.1)</f>
        <v>1</v>
      </c>
      <c r="R2551" s="162">
        <v>-850</v>
      </c>
      <c r="S2551" s="232">
        <f>E7+(E8*0.1)</f>
        <v>1</v>
      </c>
      <c r="T2551" s="162">
        <v>1250.4000000000001</v>
      </c>
      <c r="U2551" s="233">
        <f>E9+(E10*0.5)+(E11*0.1)</f>
        <v>1</v>
      </c>
      <c r="V2551" s="162">
        <v>-1400</v>
      </c>
      <c r="W2551" s="233">
        <f>E12+(E13*0.5)+(E14*0.1)</f>
        <v>1.7</v>
      </c>
      <c r="X2551" s="162">
        <v>-1200</v>
      </c>
      <c r="Y2551" s="161">
        <f t="shared" si="796"/>
        <v>2524</v>
      </c>
      <c r="Z2551" s="162">
        <f t="shared" si="788"/>
        <v>-2315.8549999999996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-2315.8549999999996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2576369.2499999977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285117.25000000006</v>
      </c>
      <c r="AU2551" s="237">
        <f t="shared" si="801"/>
        <v>298626</v>
      </c>
      <c r="AV2551" s="237">
        <f t="shared" si="811"/>
        <v>649830.60000000091</v>
      </c>
      <c r="AW2551" s="237">
        <f t="shared" si="812"/>
        <v>438970</v>
      </c>
      <c r="AX2551" s="237">
        <f t="shared" si="813"/>
        <v>903825.40000000014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2572857.6499999976</v>
      </c>
      <c r="M2552" s="162">
        <f>MAX(AN28:AN2552)</f>
        <v>2578685.1049999977</v>
      </c>
      <c r="N2552" s="162">
        <f t="shared" si="795"/>
        <v>-5827.4550000000745</v>
      </c>
      <c r="O2552" s="231">
        <f>E3+(E4*0.1)</f>
        <v>1.1000000000000001</v>
      </c>
      <c r="P2552" s="162">
        <v>-550</v>
      </c>
      <c r="Q2552" s="232">
        <f>E5+(E6*0.1)</f>
        <v>1</v>
      </c>
      <c r="R2552" s="162">
        <v>-850</v>
      </c>
      <c r="S2552" s="232">
        <f>E7+(E8*0.1)</f>
        <v>1</v>
      </c>
      <c r="T2552" s="162">
        <v>1383.4</v>
      </c>
      <c r="U2552" s="233">
        <f>E9+(E10*0.5)+(E11*0.1)</f>
        <v>1</v>
      </c>
      <c r="V2552" s="162">
        <v>-1400</v>
      </c>
      <c r="W2552" s="233">
        <f>E12+(E13*0.5)+(E14*0.1)</f>
        <v>1.7</v>
      </c>
      <c r="X2552" s="162">
        <v>-1200</v>
      </c>
      <c r="Y2552" s="161">
        <f t="shared" si="796"/>
        <v>2525</v>
      </c>
      <c r="Z2552" s="162">
        <f t="shared" si="788"/>
        <v>-3511.6</v>
      </c>
      <c r="AA2552" s="127">
        <f t="shared" si="805"/>
        <v>46295</v>
      </c>
      <c r="AB2552" s="129">
        <f>SUM(Z2531:Z2552)</f>
        <v>38219.794999999991</v>
      </c>
      <c r="AC2552" s="128">
        <f>(AB2552&gt;0)*1</f>
        <v>1</v>
      </c>
      <c r="AD2552" s="128">
        <f>(AB2552&lt;0)*1</f>
        <v>0</v>
      </c>
      <c r="AE2552" s="129">
        <f>AB2552*AC2552</f>
        <v>38219.794999999991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-3511.6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38219.794999999991</v>
      </c>
      <c r="AM2552" s="127">
        <f t="shared" si="806"/>
        <v>46295</v>
      </c>
      <c r="AN2552" s="129">
        <f>Z2552+AN2551</f>
        <v>2572857.6499999976</v>
      </c>
      <c r="AO2552" s="129">
        <f t="shared" si="798"/>
        <v>38219.794999999991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284512.25000000006</v>
      </c>
      <c r="AU2552" s="237">
        <f t="shared" si="801"/>
        <v>297776</v>
      </c>
      <c r="AV2552" s="237">
        <f t="shared" si="811"/>
        <v>651214.00000000093</v>
      </c>
      <c r="AW2552" s="237">
        <f t="shared" si="812"/>
        <v>437570</v>
      </c>
      <c r="AX2552" s="237">
        <f t="shared" si="813"/>
        <v>901785.40000000014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2572857.6499999976</v>
      </c>
      <c r="AA2558" s="151"/>
      <c r="AB2558" s="152">
        <f>SUM(AB28:AB2552)</f>
        <v>2572857.65</v>
      </c>
      <c r="AC2558" s="153"/>
      <c r="AD2558" s="153"/>
      <c r="AE2558" s="154"/>
      <c r="AF2558" s="154"/>
      <c r="AG2558" s="155">
        <f>SUM(Z2359:Z2557)</f>
        <v>700292.97499999986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802022.96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2505152.8499999978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84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2572857.6499999994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2522</v>
      </c>
      <c r="AB2564" s="235"/>
      <c r="AC2564" s="255"/>
      <c r="AD2564" s="255"/>
      <c r="AE2564" s="265" t="s">
        <v>1</v>
      </c>
      <c r="AF2564" s="256">
        <f>SUM(AE28:AE2558)</f>
        <v>2949407.165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35111.990059523807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1304</v>
      </c>
      <c r="AB2566" s="235"/>
      <c r="AC2566" s="255"/>
      <c r="AD2566" s="255"/>
      <c r="AE2566" s="262" t="s">
        <v>34</v>
      </c>
      <c r="AF2566" s="267">
        <f>MAX(AE28:AE2558)</f>
        <v>161069.01999999999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7586204.4300000118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5817.6414340490892</v>
      </c>
      <c r="AB2568" s="235"/>
      <c r="AC2568" s="255"/>
      <c r="AD2568" s="255"/>
      <c r="AE2568" s="262" t="s">
        <v>49</v>
      </c>
      <c r="AF2568" s="263">
        <f>SUM(AD28:AD2558)</f>
        <v>33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72422.5</v>
      </c>
      <c r="AB2569" s="235"/>
      <c r="AC2569" s="255"/>
      <c r="AD2569" s="255"/>
      <c r="AE2569" s="262" t="s">
        <v>1</v>
      </c>
      <c r="AF2569" s="256">
        <f>SUM(AF28:AF2558)</f>
        <v>-376549.51500000001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-11410.591363636364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1218</v>
      </c>
      <c r="AB2571" s="235"/>
      <c r="AC2571" s="255"/>
      <c r="AD2571" s="255"/>
      <c r="AE2571" s="265" t="s">
        <v>34</v>
      </c>
      <c r="AF2571" s="256">
        <f>MIN(AF28:AF2558)</f>
        <v>-42303.14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-4997940.18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-4103.3991625615763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-27049.555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2026-10-28T11:37:21Z</dcterms:modified>
</cp:coreProperties>
</file>